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MetroEstimates 2024\2023 Cathy Estimates\New 2023 Estimates\Blog 2024 for 2023\FINAL\"/>
    </mc:Choice>
  </mc:AlternateContent>
  <bookViews>
    <workbookView xWindow="0" yWindow="0" windowWidth="16764" windowHeight="7152"/>
  </bookViews>
  <sheets>
    <sheet name="sun-3724" sheetId="1" r:id="rId1"/>
  </sheets>
  <definedNames>
    <definedName name="_xlnm.Print_Area" localSheetId="0">'sun-3724'!$A$1:$R$51</definedName>
  </definedNames>
  <calcPr calcId="162913"/>
</workbook>
</file>

<file path=xl/calcChain.xml><?xml version="1.0" encoding="utf-8"?>
<calcChain xmlns="http://schemas.openxmlformats.org/spreadsheetml/2006/main">
  <c r="T11" i="1" l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U10" i="1"/>
  <c r="T10" i="1"/>
</calcChain>
</file>

<file path=xl/sharedStrings.xml><?xml version="1.0" encoding="utf-8"?>
<sst xmlns="http://schemas.openxmlformats.org/spreadsheetml/2006/main" count="201" uniqueCount="114">
  <si>
    <t>Size, 2020**</t>
  </si>
  <si>
    <t>2018-19</t>
  </si>
  <si>
    <t>2019-20</t>
  </si>
  <si>
    <t>Los Angeles-Long Beach-Anaheim, CA</t>
  </si>
  <si>
    <t>Dallas-Fort Worth-Arlington, TX</t>
  </si>
  <si>
    <t>Washington-Arlington-Alexandria, DC-VA-MD-WV</t>
  </si>
  <si>
    <t>Philadelphia-Camden-Wilmington, PA-NJ-DE-MD</t>
  </si>
  <si>
    <t>Boston-Cambridge-Newton, MA-NH</t>
  </si>
  <si>
    <t>Detroit-Warren-Dearborn, MI</t>
  </si>
  <si>
    <t>Seattle-Tacoma-Bellevue, WA</t>
  </si>
  <si>
    <t>Minneapolis-St. Paul-Bloomington, MN-WI</t>
  </si>
  <si>
    <t>Tampa-St. Petersburg-Clearwater, FL</t>
  </si>
  <si>
    <t>St. Louis, MO-IL</t>
  </si>
  <si>
    <t>Baltimore-Columbia-Towson, MD</t>
  </si>
  <si>
    <t>Orlando-Kissimmee-Sanford, FL</t>
  </si>
  <si>
    <t>Pittsburgh, PA</t>
  </si>
  <si>
    <t>Columbus, OH</t>
  </si>
  <si>
    <t>San Jose-Sunnyvale-Santa Clara, CA</t>
  </si>
  <si>
    <t>Providence-Warwick, RI-MA</t>
  </si>
  <si>
    <t>Jacksonville, FL</t>
  </si>
  <si>
    <t>Milwaukee-Waukesha, WI</t>
  </si>
  <si>
    <t>Richmond, VA</t>
  </si>
  <si>
    <t>New Orleans-Metairie, LA</t>
  </si>
  <si>
    <t>2020-21</t>
  </si>
  <si>
    <t>Population</t>
  </si>
  <si>
    <t>x</t>
  </si>
  <si>
    <t>2021-22</t>
  </si>
  <si>
    <t>Annual Population Gain</t>
  </si>
  <si>
    <t>Population Growth**</t>
  </si>
  <si>
    <t>Louisville/Jefferson County, KY-IN</t>
  </si>
  <si>
    <t>#</t>
  </si>
  <si>
    <t>County</t>
  </si>
  <si>
    <t>state</t>
  </si>
  <si>
    <t>within metro area</t>
  </si>
  <si>
    <t>New York County</t>
  </si>
  <si>
    <t>Kings County</t>
  </si>
  <si>
    <t>Queens County</t>
  </si>
  <si>
    <t>Bronx County</t>
  </si>
  <si>
    <t>Richmond County</t>
  </si>
  <si>
    <t>Los Angeles County</t>
  </si>
  <si>
    <t>Cook County</t>
  </si>
  <si>
    <t>Dallas County</t>
  </si>
  <si>
    <t>Harris County</t>
  </si>
  <si>
    <t>District of Columbia</t>
  </si>
  <si>
    <t>Philadelphia County</t>
  </si>
  <si>
    <t>Miami-Dade County</t>
  </si>
  <si>
    <t>Fulton County</t>
  </si>
  <si>
    <t>Middlesex County</t>
  </si>
  <si>
    <t>Suffolk County</t>
  </si>
  <si>
    <t>San Francisco County</t>
  </si>
  <si>
    <t>Wayne County</t>
  </si>
  <si>
    <t>King County</t>
  </si>
  <si>
    <t>Hennepin County</t>
  </si>
  <si>
    <t>Ramsey County</t>
  </si>
  <si>
    <t>Hillsborough County</t>
  </si>
  <si>
    <t>Denver County</t>
  </si>
  <si>
    <t>Baltimore city</t>
  </si>
  <si>
    <t>St. Louis County</t>
  </si>
  <si>
    <t>Orange County</t>
  </si>
  <si>
    <t>Allegheny County</t>
  </si>
  <si>
    <t>Franklin County</t>
  </si>
  <si>
    <t>Marion County</t>
  </si>
  <si>
    <t>Cuyahoga County</t>
  </si>
  <si>
    <t>Santa Clara County</t>
  </si>
  <si>
    <t>Virginia Beach city</t>
  </si>
  <si>
    <t>Providence County</t>
  </si>
  <si>
    <t>Duval County</t>
  </si>
  <si>
    <t>Milwaukee County</t>
  </si>
  <si>
    <t>Richmond city</t>
  </si>
  <si>
    <t>Jefferson County</t>
  </si>
  <si>
    <t>Orleans Parish</t>
  </si>
  <si>
    <t>Salt Lake County</t>
  </si>
  <si>
    <t>* Selected counties within metropolitan areas exceeding 500,000 population classed as urban core counties using a typology developed by Brookings Metro</t>
  </si>
  <si>
    <t>NY</t>
  </si>
  <si>
    <t>IL</t>
  </si>
  <si>
    <t>MA</t>
  </si>
  <si>
    <t>MN</t>
  </si>
  <si>
    <t>CA</t>
  </si>
  <si>
    <t>TX</t>
  </si>
  <si>
    <t>FL</t>
  </si>
  <si>
    <t>GA</t>
  </si>
  <si>
    <t>MI</t>
  </si>
  <si>
    <t>WA</t>
  </si>
  <si>
    <t>CO</t>
  </si>
  <si>
    <t>MD</t>
  </si>
  <si>
    <t>PA</t>
  </si>
  <si>
    <t>OH</t>
  </si>
  <si>
    <t>IN</t>
  </si>
  <si>
    <t>WI</t>
  </si>
  <si>
    <t>VA</t>
  </si>
  <si>
    <t>LA</t>
  </si>
  <si>
    <t>UT</t>
  </si>
  <si>
    <t>DC</t>
  </si>
  <si>
    <t>MO</t>
  </si>
  <si>
    <t>RI</t>
  </si>
  <si>
    <t>KY</t>
  </si>
  <si>
    <t>Source: William H Frey analysis of Census Bureau Population Estimates through 2023 released March 14, 2024</t>
  </si>
  <si>
    <t>denotes when the 2022-2023 level is more positive or less negative than the 2021-2022 level</t>
  </si>
  <si>
    <t>y</t>
  </si>
  <si>
    <t>denotes when the 2022-2023 level is more positive or less negative than the 2020-2021 level</t>
  </si>
  <si>
    <t>2022-23</t>
  </si>
  <si>
    <t>New York-Newark-Jersey City, NY-NJ</t>
  </si>
  <si>
    <t>Chicago-Naperville-Elgin, IL-IN</t>
  </si>
  <si>
    <t>Houston-Pasadena-The Woodlands, TX</t>
  </si>
  <si>
    <t>Miami-Fort Lauderdale-West Palm Beach, FL</t>
  </si>
  <si>
    <t>Atlanta-Sandy Springs-Roswell, GA</t>
  </si>
  <si>
    <t>San Francisco-Oakland-Fremont, CA</t>
  </si>
  <si>
    <t>Denver-Aurora-Centennial, CO</t>
  </si>
  <si>
    <t>Cleveland, OH</t>
  </si>
  <si>
    <t>Indianapolis-Carmel-Greenwood, IN</t>
  </si>
  <si>
    <t>Virginia Beach-Chesapeake-Norfolk, VA-NC</t>
  </si>
  <si>
    <t>Salt Lake City-Murray, UT</t>
  </si>
  <si>
    <t>*** New York City is the sum of the  counties (boroughs) of Bronx, Kings (Brooklyn),  New York (Manhattan), Queens and Richmond</t>
  </si>
  <si>
    <t>Table C :    Select Urban Core Counties*  -  Annual Population Growth: 2018-2019 to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</si>
</sst>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[Red]\(0\)"/>
    <numFmt numFmtId="165" formatCode="0.00_);[Red]\(0.00\)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65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1" fillId="0" borderId="0" xfId="0" applyNumberFormat="1" applyFont="1" applyFill="1"/>
    <xf numFmtId="38" fontId="22" fillId="0" borderId="0" xfId="0" applyNumberFormat="1" applyFont="1" applyFill="1"/>
    <xf numFmtId="0" fontId="19" fillId="0" borderId="11" xfId="0" applyFont="1" applyFill="1" applyBorder="1"/>
    <xf numFmtId="38" fontId="20" fillId="0" borderId="13" xfId="0" applyNumberFormat="1" applyFont="1" applyFill="1" applyBorder="1" applyAlignment="1">
      <alignment horizontal="center"/>
    </xf>
    <xf numFmtId="38" fontId="20" fillId="0" borderId="10" xfId="0" applyNumberFormat="1" applyFont="1" applyFill="1" applyBorder="1" applyAlignment="1">
      <alignment horizontal="center"/>
    </xf>
    <xf numFmtId="165" fontId="19" fillId="0" borderId="0" xfId="0" applyNumberFormat="1" applyFont="1" applyFill="1"/>
    <xf numFmtId="40" fontId="0" fillId="0" borderId="0" xfId="0" applyNumberFormat="1" applyBorder="1"/>
    <xf numFmtId="3" fontId="24" fillId="0" borderId="0" xfId="42" applyNumberFormat="1" applyBorder="1"/>
    <xf numFmtId="0" fontId="25" fillId="0" borderId="0" xfId="42" applyFont="1" applyBorder="1"/>
    <xf numFmtId="165" fontId="0" fillId="0" borderId="0" xfId="0" applyNumberFormat="1" applyFont="1" applyFill="1" applyBorder="1" applyAlignment="1" applyProtection="1">
      <alignment horizontal="right"/>
    </xf>
    <xf numFmtId="0" fontId="23" fillId="0" borderId="0" xfId="0" applyFon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right"/>
      <protection locked="0"/>
    </xf>
    <xf numFmtId="38" fontId="20" fillId="0" borderId="0" xfId="0" applyNumberFormat="1" applyFont="1" applyFill="1" applyBorder="1" applyAlignment="1">
      <alignment horizontal="right"/>
    </xf>
    <xf numFmtId="38" fontId="20" fillId="0" borderId="17" xfId="0" applyNumberFormat="1" applyFont="1" applyFill="1" applyBorder="1" applyAlignment="1">
      <alignment horizontal="right" vertical="center"/>
    </xf>
    <xf numFmtId="38" fontId="20" fillId="0" borderId="18" xfId="0" applyNumberFormat="1" applyFont="1" applyFill="1" applyBorder="1" applyAlignment="1">
      <alignment horizontal="right" vertical="center"/>
    </xf>
    <xf numFmtId="38" fontId="20" fillId="0" borderId="19" xfId="0" applyNumberFormat="1" applyFont="1" applyFill="1" applyBorder="1" applyAlignment="1">
      <alignment horizontal="right" vertical="center"/>
    </xf>
    <xf numFmtId="3" fontId="0" fillId="0" borderId="14" xfId="0" applyNumberFormat="1" applyFill="1" applyBorder="1" applyAlignment="1" applyProtection="1">
      <alignment horizontal="right"/>
      <protection locked="0"/>
    </xf>
    <xf numFmtId="38" fontId="20" fillId="0" borderId="11" xfId="0" applyNumberFormat="1" applyFont="1" applyFill="1" applyBorder="1" applyAlignment="1">
      <alignment horizontal="left"/>
    </xf>
    <xf numFmtId="3" fontId="0" fillId="0" borderId="15" xfId="0" applyNumberFormat="1" applyFill="1" applyBorder="1" applyAlignment="1" applyProtection="1">
      <alignment horizontal="right"/>
      <protection locked="0"/>
    </xf>
    <xf numFmtId="38" fontId="0" fillId="0" borderId="0" xfId="0" applyNumberFormat="1" applyFill="1" applyBorder="1"/>
    <xf numFmtId="0" fontId="19" fillId="0" borderId="10" xfId="0" applyFont="1" applyFill="1" applyBorder="1"/>
    <xf numFmtId="0" fontId="0" fillId="0" borderId="14" xfId="0" applyBorder="1"/>
    <xf numFmtId="3" fontId="0" fillId="0" borderId="0" xfId="0" applyNumberFormat="1" applyBorder="1"/>
    <xf numFmtId="38" fontId="20" fillId="0" borderId="0" xfId="0" applyNumberFormat="1" applyFont="1" applyFill="1" applyBorder="1" applyAlignment="1">
      <alignment horizontal="right" vertical="center"/>
    </xf>
    <xf numFmtId="0" fontId="0" fillId="0" borderId="16" xfId="0" applyBorder="1"/>
    <xf numFmtId="0" fontId="0" fillId="0" borderId="12" xfId="0" applyBorder="1"/>
    <xf numFmtId="0" fontId="0" fillId="0" borderId="15" xfId="0" applyBorder="1"/>
    <xf numFmtId="3" fontId="0" fillId="0" borderId="26" xfId="0" applyNumberFormat="1" applyBorder="1"/>
    <xf numFmtId="38" fontId="20" fillId="0" borderId="10" xfId="0" applyNumberFormat="1" applyFont="1" applyFill="1" applyBorder="1" applyAlignment="1">
      <alignment horizontal="left"/>
    </xf>
    <xf numFmtId="164" fontId="20" fillId="0" borderId="15" xfId="0" applyNumberFormat="1" applyFont="1" applyFill="1" applyBorder="1" applyAlignment="1">
      <alignment horizontal="center"/>
    </xf>
    <xf numFmtId="164" fontId="20" fillId="0" borderId="26" xfId="0" applyNumberFormat="1" applyFont="1" applyFill="1" applyBorder="1" applyAlignment="1">
      <alignment horizontal="center"/>
    </xf>
    <xf numFmtId="0" fontId="19" fillId="0" borderId="13" xfId="0" applyFont="1" applyFill="1" applyBorder="1"/>
    <xf numFmtId="0" fontId="20" fillId="0" borderId="12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26" xfId="0" applyFill="1" applyBorder="1"/>
    <xf numFmtId="2" fontId="0" fillId="0" borderId="22" xfId="0" applyNumberFormat="1" applyFont="1" applyFill="1" applyBorder="1" applyAlignment="1" applyProtection="1">
      <alignment horizontal="right"/>
    </xf>
    <xf numFmtId="2" fontId="0" fillId="0" borderId="23" xfId="0" applyNumberFormat="1" applyFont="1" applyFill="1" applyBorder="1" applyAlignment="1" applyProtection="1">
      <alignment horizontal="right"/>
    </xf>
    <xf numFmtId="2" fontId="0" fillId="0" borderId="27" xfId="0" applyNumberFormat="1" applyFont="1" applyFill="1" applyBorder="1" applyAlignment="1" applyProtection="1">
      <alignment horizontal="right"/>
    </xf>
    <xf numFmtId="2" fontId="0" fillId="0" borderId="21" xfId="0" applyNumberFormat="1" applyFont="1" applyFill="1" applyBorder="1" applyAlignment="1" applyProtection="1">
      <alignment horizontal="right"/>
    </xf>
    <xf numFmtId="2" fontId="0" fillId="0" borderId="20" xfId="0" applyNumberFormat="1" applyFont="1" applyFill="1" applyBorder="1" applyAlignment="1" applyProtection="1">
      <alignment horizontal="right"/>
    </xf>
    <xf numFmtId="2" fontId="0" fillId="0" borderId="28" xfId="0" applyNumberFormat="1" applyFont="1" applyFill="1" applyBorder="1" applyAlignment="1" applyProtection="1">
      <alignment horizontal="right"/>
    </xf>
    <xf numFmtId="2" fontId="0" fillId="0" borderId="24" xfId="0" applyNumberFormat="1" applyFont="1" applyFill="1" applyBorder="1" applyAlignment="1" applyProtection="1">
      <alignment horizontal="right"/>
    </xf>
    <xf numFmtId="2" fontId="0" fillId="0" borderId="25" xfId="0" applyNumberFormat="1" applyFont="1" applyFill="1" applyBorder="1" applyAlignment="1" applyProtection="1">
      <alignment horizontal="right"/>
    </xf>
    <xf numFmtId="2" fontId="0" fillId="0" borderId="29" xfId="0" applyNumberFormat="1" applyFont="1" applyFill="1" applyBorder="1" applyAlignment="1" applyProtection="1">
      <alignment horizontal="right"/>
    </xf>
    <xf numFmtId="3" fontId="0" fillId="0" borderId="11" xfId="0" applyNumberFormat="1" applyFill="1" applyBorder="1"/>
    <xf numFmtId="3" fontId="0" fillId="0" borderId="10" xfId="0" applyNumberFormat="1" applyFill="1" applyBorder="1"/>
    <xf numFmtId="3" fontId="0" fillId="0" borderId="13" xfId="0" applyNumberFormat="1" applyFill="1" applyBorder="1"/>
    <xf numFmtId="3" fontId="0" fillId="0" borderId="16" xfId="0" applyNumberFormat="1" applyFill="1" applyBorder="1"/>
    <xf numFmtId="3" fontId="0" fillId="0" borderId="0" xfId="0" applyNumberFormat="1" applyFill="1" applyBorder="1"/>
    <xf numFmtId="3" fontId="0" fillId="0" borderId="14" xfId="0" applyNumberFormat="1" applyFill="1" applyBorder="1"/>
    <xf numFmtId="3" fontId="0" fillId="0" borderId="12" xfId="0" applyNumberFormat="1" applyFill="1" applyBorder="1"/>
    <xf numFmtId="3" fontId="0" fillId="0" borderId="26" xfId="0" applyNumberFormat="1" applyFill="1" applyBorder="1"/>
    <xf numFmtId="3" fontId="0" fillId="0" borderId="15" xfId="0" applyNumberForma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topLeftCell="A31" workbookViewId="0">
      <selection activeCell="B41" sqref="B41"/>
    </sheetView>
  </sheetViews>
  <sheetFormatPr defaultColWidth="9.109375" defaultRowHeight="13.2" x14ac:dyDescent="0.25"/>
  <cols>
    <col min="1" max="1" width="20.21875" style="2" customWidth="1"/>
    <col min="2" max="2" width="12.109375" style="2" customWidth="1"/>
    <col min="3" max="3" width="44" style="2" customWidth="1"/>
    <col min="4" max="4" width="15.33203125" style="4" customWidth="1"/>
    <col min="5" max="5" width="2.33203125" style="4" customWidth="1"/>
    <col min="6" max="6" width="12" style="4" customWidth="1"/>
    <col min="7" max="10" width="11.44140625" style="4" customWidth="1"/>
    <col min="11" max="11" width="4.77734375" style="4" customWidth="1"/>
    <col min="12" max="16" width="11.44140625" style="4" customWidth="1"/>
    <col min="17" max="17" width="2.5546875" style="4" customWidth="1"/>
    <col min="18" max="18" width="3.109375" style="5" customWidth="1"/>
    <col min="19" max="16384" width="9.109375" style="5"/>
  </cols>
  <sheetData>
    <row r="1" spans="1:21" x14ac:dyDescent="0.25">
      <c r="A1" s="3" t="s">
        <v>96</v>
      </c>
      <c r="B1" s="4"/>
      <c r="C1" s="4"/>
    </row>
    <row r="3" spans="1:21" ht="17.399999999999999" x14ac:dyDescent="0.3">
      <c r="A3" s="9" t="s">
        <v>113</v>
      </c>
      <c r="B3" s="9"/>
      <c r="C3" s="9"/>
      <c r="D3" s="10"/>
      <c r="E3" s="10"/>
      <c r="F3" s="10"/>
      <c r="G3" s="10"/>
      <c r="H3" s="10"/>
      <c r="I3" s="9"/>
      <c r="J3" s="10"/>
      <c r="K3" s="10"/>
      <c r="L3" s="10"/>
      <c r="O3" s="1"/>
      <c r="P3" s="1"/>
      <c r="Q3" s="1"/>
    </row>
    <row r="4" spans="1:21" x14ac:dyDescent="0.25">
      <c r="A4" s="6"/>
      <c r="B4" s="6"/>
      <c r="C4" s="6"/>
      <c r="D4" s="6"/>
      <c r="E4" s="6"/>
      <c r="F4" s="6"/>
      <c r="O4" s="1"/>
      <c r="P4" s="1"/>
      <c r="Q4" s="1"/>
    </row>
    <row r="5" spans="1:21" x14ac:dyDescent="0.25">
      <c r="D5" s="5"/>
      <c r="E5" s="5"/>
      <c r="F5" s="21" t="s">
        <v>25</v>
      </c>
      <c r="G5" s="6" t="s">
        <v>97</v>
      </c>
      <c r="H5" s="6"/>
      <c r="I5" s="6"/>
      <c r="J5" s="6"/>
      <c r="K5" s="6"/>
      <c r="L5" s="6"/>
      <c r="M5" s="6"/>
      <c r="N5" s="6"/>
      <c r="O5" s="6"/>
      <c r="P5" s="6"/>
    </row>
    <row r="6" spans="1:21" x14ac:dyDescent="0.25">
      <c r="D6" s="5"/>
      <c r="E6" s="5"/>
      <c r="F6" s="21" t="s">
        <v>98</v>
      </c>
      <c r="G6" s="6" t="s">
        <v>99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21" ht="13.8" thickBot="1" x14ac:dyDescent="0.3">
      <c r="D7" s="8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1" ht="13.8" thickBot="1" x14ac:dyDescent="0.3">
      <c r="A8" s="11"/>
      <c r="B8" s="29"/>
      <c r="C8" s="40"/>
      <c r="D8" s="13" t="s">
        <v>24</v>
      </c>
      <c r="E8" s="12"/>
      <c r="F8" s="37" t="s">
        <v>28</v>
      </c>
      <c r="G8" s="13"/>
      <c r="H8" s="13"/>
      <c r="I8" s="13"/>
      <c r="J8" s="12"/>
      <c r="K8" s="8"/>
      <c r="L8" s="26" t="s">
        <v>27</v>
      </c>
      <c r="M8" s="13"/>
      <c r="N8" s="13"/>
      <c r="O8" s="13"/>
      <c r="P8" s="12"/>
      <c r="Q8" s="8"/>
    </row>
    <row r="9" spans="1:21" ht="13.8" thickBot="1" x14ac:dyDescent="0.3">
      <c r="A9" s="41" t="s">
        <v>31</v>
      </c>
      <c r="B9" s="42" t="s">
        <v>32</v>
      </c>
      <c r="C9" s="43" t="s">
        <v>33</v>
      </c>
      <c r="D9" s="39" t="s">
        <v>0</v>
      </c>
      <c r="E9" s="38"/>
      <c r="F9" s="23" t="s">
        <v>1</v>
      </c>
      <c r="G9" s="23" t="s">
        <v>2</v>
      </c>
      <c r="H9" s="24" t="s">
        <v>23</v>
      </c>
      <c r="I9" s="24" t="s">
        <v>26</v>
      </c>
      <c r="J9" s="24" t="s">
        <v>100</v>
      </c>
      <c r="K9" s="32"/>
      <c r="L9" s="22" t="s">
        <v>1</v>
      </c>
      <c r="M9" s="23" t="s">
        <v>2</v>
      </c>
      <c r="N9" s="24" t="s">
        <v>23</v>
      </c>
      <c r="O9" s="24" t="s">
        <v>26</v>
      </c>
      <c r="P9" s="24" t="s">
        <v>100</v>
      </c>
      <c r="Q9" s="32"/>
    </row>
    <row r="10" spans="1:21" s="7" customFormat="1" x14ac:dyDescent="0.25">
      <c r="A10" s="33" t="s">
        <v>37</v>
      </c>
      <c r="B10" s="44" t="s">
        <v>73</v>
      </c>
      <c r="C10" s="30" t="s">
        <v>101</v>
      </c>
      <c r="D10" s="31">
        <v>1472653</v>
      </c>
      <c r="E10" s="25"/>
      <c r="F10" s="47">
        <v>-0.98644433211665583</v>
      </c>
      <c r="G10" s="48">
        <v>-1.2018866341321701</v>
      </c>
      <c r="H10" s="48">
        <v>-2.536835686386965</v>
      </c>
      <c r="I10" s="48">
        <v>-2.9686451080132912</v>
      </c>
      <c r="J10" s="49">
        <v>-1.8332503502657389</v>
      </c>
      <c r="K10" s="1"/>
      <c r="L10" s="56">
        <v>-14129</v>
      </c>
      <c r="M10" s="57">
        <v>-17045</v>
      </c>
      <c r="N10" s="57">
        <v>-37067</v>
      </c>
      <c r="O10" s="57">
        <v>-42276</v>
      </c>
      <c r="P10" s="58">
        <v>-25332</v>
      </c>
      <c r="Q10" s="1" t="s">
        <v>30</v>
      </c>
      <c r="R10" s="7" t="s">
        <v>98</v>
      </c>
      <c r="T10" s="1">
        <f>P10-O10</f>
        <v>16944</v>
      </c>
      <c r="U10" s="1">
        <f>P10-N10</f>
        <v>11735</v>
      </c>
    </row>
    <row r="11" spans="1:21" s="7" customFormat="1" x14ac:dyDescent="0.25">
      <c r="A11" s="33" t="s">
        <v>35</v>
      </c>
      <c r="B11" s="44" t="s">
        <v>73</v>
      </c>
      <c r="C11" s="30" t="s">
        <v>101</v>
      </c>
      <c r="D11" s="31">
        <v>2736119</v>
      </c>
      <c r="E11" s="25"/>
      <c r="F11" s="50">
        <v>-0.68830985609793149</v>
      </c>
      <c r="G11" s="51">
        <v>-0.91303653824313735</v>
      </c>
      <c r="H11" s="51">
        <v>-2.9768834926706313</v>
      </c>
      <c r="I11" s="51">
        <v>-1.8195488037635326</v>
      </c>
      <c r="J11" s="52">
        <v>-1.0930936914831295</v>
      </c>
      <c r="K11" s="1"/>
      <c r="L11" s="59">
        <v>-17759</v>
      </c>
      <c r="M11" s="60">
        <v>-23395</v>
      </c>
      <c r="N11" s="60">
        <v>-80925</v>
      </c>
      <c r="O11" s="60">
        <v>-47991</v>
      </c>
      <c r="P11" s="61">
        <v>-28306</v>
      </c>
      <c r="Q11" s="1" t="s">
        <v>30</v>
      </c>
      <c r="R11" s="7" t="s">
        <v>98</v>
      </c>
      <c r="T11" s="1">
        <f t="shared" ref="T11:T47" si="0">P11-O11</f>
        <v>19685</v>
      </c>
      <c r="U11" s="1">
        <f t="shared" ref="U11:U47" si="1">P11-N11</f>
        <v>52619</v>
      </c>
    </row>
    <row r="12" spans="1:21" s="7" customFormat="1" x14ac:dyDescent="0.25">
      <c r="A12" s="33" t="s">
        <v>34</v>
      </c>
      <c r="B12" s="44" t="s">
        <v>73</v>
      </c>
      <c r="C12" s="30" t="s">
        <v>101</v>
      </c>
      <c r="D12" s="31">
        <v>1694250</v>
      </c>
      <c r="E12" s="25"/>
      <c r="F12" s="50">
        <v>-4.1044037802171413E-3</v>
      </c>
      <c r="G12" s="51">
        <v>-1.2458908330811369</v>
      </c>
      <c r="H12" s="51">
        <v>-5.9131354517443029</v>
      </c>
      <c r="I12" s="51">
        <v>1.0448305033728229</v>
      </c>
      <c r="J12" s="52">
        <v>0.18237200251106431</v>
      </c>
      <c r="K12" s="1"/>
      <c r="L12" s="59">
        <v>-67</v>
      </c>
      <c r="M12" s="60">
        <v>-20337</v>
      </c>
      <c r="N12" s="60">
        <v>-99177</v>
      </c>
      <c r="O12" s="60">
        <v>16488</v>
      </c>
      <c r="P12" s="61">
        <v>2908</v>
      </c>
      <c r="Q12" s="1"/>
      <c r="R12" s="7" t="s">
        <v>98</v>
      </c>
      <c r="T12" s="1">
        <f t="shared" si="0"/>
        <v>-13580</v>
      </c>
      <c r="U12" s="1">
        <f t="shared" si="1"/>
        <v>102085</v>
      </c>
    </row>
    <row r="13" spans="1:21" s="7" customFormat="1" x14ac:dyDescent="0.25">
      <c r="A13" s="33" t="s">
        <v>36</v>
      </c>
      <c r="B13" s="44" t="s">
        <v>73</v>
      </c>
      <c r="C13" s="30" t="s">
        <v>101</v>
      </c>
      <c r="D13" s="31">
        <v>2405425</v>
      </c>
      <c r="E13" s="25"/>
      <c r="F13" s="50">
        <v>-0.93807987215673105</v>
      </c>
      <c r="G13" s="51">
        <v>-1.2476363633136967</v>
      </c>
      <c r="H13" s="51">
        <v>-2.505626105127793</v>
      </c>
      <c r="I13" s="51">
        <v>-2.166158295720753</v>
      </c>
      <c r="J13" s="52">
        <v>-1.1569597965028759</v>
      </c>
      <c r="K13" s="28"/>
      <c r="L13" s="59">
        <v>-21344</v>
      </c>
      <c r="M13" s="60">
        <v>-28121</v>
      </c>
      <c r="N13" s="60">
        <v>-59856</v>
      </c>
      <c r="O13" s="60">
        <v>-50450</v>
      </c>
      <c r="P13" s="61">
        <v>-26362</v>
      </c>
      <c r="Q13" s="28" t="s">
        <v>30</v>
      </c>
      <c r="R13" s="7" t="s">
        <v>98</v>
      </c>
      <c r="T13" s="1">
        <f t="shared" si="0"/>
        <v>24088</v>
      </c>
      <c r="U13" s="1">
        <f t="shared" si="1"/>
        <v>33494</v>
      </c>
    </row>
    <row r="14" spans="1:21" s="7" customFormat="1" x14ac:dyDescent="0.25">
      <c r="A14" s="33" t="s">
        <v>38</v>
      </c>
      <c r="B14" s="44" t="s">
        <v>73</v>
      </c>
      <c r="C14" s="30" t="s">
        <v>101</v>
      </c>
      <c r="D14" s="31">
        <v>495752</v>
      </c>
      <c r="E14" s="25"/>
      <c r="F14" s="50">
        <v>-8.1841475161112287E-2</v>
      </c>
      <c r="G14" s="51">
        <v>-0.17095776251152495</v>
      </c>
      <c r="H14" s="51">
        <v>-0.21249580467369458</v>
      </c>
      <c r="I14" s="51">
        <v>-0.44352412232269672</v>
      </c>
      <c r="J14" s="52">
        <v>-0.13656030836986474</v>
      </c>
      <c r="K14" s="28"/>
      <c r="L14" s="59">
        <v>-390</v>
      </c>
      <c r="M14" s="60">
        <v>-814</v>
      </c>
      <c r="N14" s="60">
        <v>-1051</v>
      </c>
      <c r="O14" s="60">
        <v>-2189</v>
      </c>
      <c r="P14" s="61">
        <v>-671</v>
      </c>
      <c r="Q14" s="28" t="s">
        <v>30</v>
      </c>
      <c r="R14" s="7" t="s">
        <v>98</v>
      </c>
      <c r="T14" s="1">
        <f t="shared" si="0"/>
        <v>1518</v>
      </c>
      <c r="U14" s="1">
        <f t="shared" si="1"/>
        <v>380</v>
      </c>
    </row>
    <row r="15" spans="1:21" x14ac:dyDescent="0.25">
      <c r="A15" s="33" t="s">
        <v>39</v>
      </c>
      <c r="B15" s="45" t="s">
        <v>77</v>
      </c>
      <c r="C15" s="30" t="s">
        <v>3</v>
      </c>
      <c r="D15" s="31">
        <v>10013976</v>
      </c>
      <c r="E15" s="25"/>
      <c r="F15" s="50">
        <v>-0.49625638558259461</v>
      </c>
      <c r="G15" s="51">
        <v>-0.68476553502626258</v>
      </c>
      <c r="H15" s="51">
        <v>-1.8348286913804952</v>
      </c>
      <c r="I15" s="51">
        <v>-0.91439265476536835</v>
      </c>
      <c r="J15" s="52">
        <v>-0.58046670881446205</v>
      </c>
      <c r="K15" s="1"/>
      <c r="L15" s="59">
        <v>-49931</v>
      </c>
      <c r="M15" s="60">
        <v>-68556</v>
      </c>
      <c r="N15" s="60">
        <v>-183351</v>
      </c>
      <c r="O15" s="60">
        <v>-89697</v>
      </c>
      <c r="P15" s="61">
        <v>-56420</v>
      </c>
      <c r="Q15" s="1" t="s">
        <v>30</v>
      </c>
      <c r="R15" s="7" t="s">
        <v>98</v>
      </c>
      <c r="S15" s="7"/>
      <c r="T15" s="1">
        <f t="shared" si="0"/>
        <v>33277</v>
      </c>
      <c r="U15" s="1">
        <f t="shared" si="1"/>
        <v>126931</v>
      </c>
    </row>
    <row r="16" spans="1:21" x14ac:dyDescent="0.25">
      <c r="A16" s="33" t="s">
        <v>40</v>
      </c>
      <c r="B16" s="45" t="s">
        <v>74</v>
      </c>
      <c r="C16" s="30" t="s">
        <v>102</v>
      </c>
      <c r="D16" s="31">
        <v>5275555</v>
      </c>
      <c r="E16" s="25"/>
      <c r="F16" s="50">
        <v>-0.49663440795961017</v>
      </c>
      <c r="G16" s="51">
        <v>-0.71991551167020318</v>
      </c>
      <c r="H16" s="51">
        <v>-1.5709566517871392</v>
      </c>
      <c r="I16" s="51">
        <v>-1.3386235144768717</v>
      </c>
      <c r="J16" s="52">
        <v>-0.4791877870695595</v>
      </c>
      <c r="K16" s="1"/>
      <c r="L16" s="59">
        <v>-25681</v>
      </c>
      <c r="M16" s="60">
        <v>-37042</v>
      </c>
      <c r="N16" s="60">
        <v>-82689</v>
      </c>
      <c r="O16" s="60">
        <v>-69353</v>
      </c>
      <c r="P16" s="61">
        <v>-24494</v>
      </c>
      <c r="Q16" s="1" t="s">
        <v>30</v>
      </c>
      <c r="R16" s="7" t="s">
        <v>98</v>
      </c>
      <c r="S16" s="7"/>
      <c r="T16" s="1">
        <f t="shared" si="0"/>
        <v>44859</v>
      </c>
      <c r="U16" s="1">
        <f t="shared" si="1"/>
        <v>58195</v>
      </c>
    </row>
    <row r="17" spans="1:21" x14ac:dyDescent="0.25">
      <c r="A17" s="33" t="s">
        <v>41</v>
      </c>
      <c r="B17" s="45" t="s">
        <v>78</v>
      </c>
      <c r="C17" s="30" t="s">
        <v>4</v>
      </c>
      <c r="D17" s="31">
        <v>2611481</v>
      </c>
      <c r="E17" s="25"/>
      <c r="F17" s="50">
        <v>0.22203513319065893</v>
      </c>
      <c r="G17" s="51">
        <v>1.0813464698590796E-2</v>
      </c>
      <c r="H17" s="51">
        <v>-0.8381632665571439</v>
      </c>
      <c r="I17" s="51">
        <v>0.53155915131353992</v>
      </c>
      <c r="J17" s="52">
        <v>0.16775602394011052</v>
      </c>
      <c r="K17" s="1"/>
      <c r="L17" s="59">
        <v>5839</v>
      </c>
      <c r="M17" s="60">
        <v>285</v>
      </c>
      <c r="N17" s="60">
        <v>-21877</v>
      </c>
      <c r="O17" s="60">
        <v>13758</v>
      </c>
      <c r="P17" s="61">
        <v>4365</v>
      </c>
      <c r="Q17" s="1"/>
      <c r="R17" s="7" t="s">
        <v>98</v>
      </c>
      <c r="S17" s="7"/>
      <c r="T17" s="1">
        <f t="shared" si="0"/>
        <v>-9393</v>
      </c>
      <c r="U17" s="1">
        <f t="shared" si="1"/>
        <v>26242</v>
      </c>
    </row>
    <row r="18" spans="1:21" x14ac:dyDescent="0.25">
      <c r="A18" s="33" t="s">
        <v>42</v>
      </c>
      <c r="B18" s="45" t="s">
        <v>78</v>
      </c>
      <c r="C18" s="30" t="s">
        <v>103</v>
      </c>
      <c r="D18" s="31">
        <v>4731122</v>
      </c>
      <c r="E18" s="25"/>
      <c r="F18" s="50">
        <v>0.69126793677795584</v>
      </c>
      <c r="G18" s="51">
        <v>0.61602257517821868</v>
      </c>
      <c r="H18" s="51">
        <v>1.5312182668214359E-2</v>
      </c>
      <c r="I18" s="51">
        <v>0.96758178674049744</v>
      </c>
      <c r="J18" s="52">
        <v>1.1249573079663702</v>
      </c>
      <c r="K18" s="1"/>
      <c r="L18" s="59">
        <v>32330</v>
      </c>
      <c r="M18" s="60">
        <v>29010</v>
      </c>
      <c r="N18" s="60">
        <v>725</v>
      </c>
      <c r="O18" s="60">
        <v>45820</v>
      </c>
      <c r="P18" s="61">
        <v>53788</v>
      </c>
      <c r="Q18" s="1" t="s">
        <v>30</v>
      </c>
      <c r="R18" s="7" t="s">
        <v>98</v>
      </c>
      <c r="S18" s="7"/>
      <c r="T18" s="1">
        <f t="shared" si="0"/>
        <v>7968</v>
      </c>
      <c r="U18" s="1">
        <f t="shared" si="1"/>
        <v>53063</v>
      </c>
    </row>
    <row r="19" spans="1:21" x14ac:dyDescent="0.25">
      <c r="A19" s="33" t="s">
        <v>43</v>
      </c>
      <c r="B19" s="45" t="s">
        <v>92</v>
      </c>
      <c r="C19" s="30" t="s">
        <v>5</v>
      </c>
      <c r="D19" s="31">
        <v>689548</v>
      </c>
      <c r="E19" s="25"/>
      <c r="F19" s="50">
        <v>0.58311687758379993</v>
      </c>
      <c r="G19" s="51">
        <v>0.64426130210532118</v>
      </c>
      <c r="H19" s="51">
        <v>-0.26861884893394689</v>
      </c>
      <c r="I19" s="51">
        <v>0.28578389536004734</v>
      </c>
      <c r="J19" s="52">
        <v>1.1957689779700096</v>
      </c>
      <c r="K19" s="28"/>
      <c r="L19" s="59">
        <v>4106</v>
      </c>
      <c r="M19" s="60">
        <v>4563</v>
      </c>
      <c r="N19" s="60">
        <v>-1802</v>
      </c>
      <c r="O19" s="60">
        <v>1912</v>
      </c>
      <c r="P19" s="61">
        <v>8023</v>
      </c>
      <c r="Q19" s="28" t="s">
        <v>30</v>
      </c>
      <c r="R19" s="7" t="s">
        <v>98</v>
      </c>
      <c r="S19" s="7"/>
      <c r="T19" s="1">
        <f t="shared" si="0"/>
        <v>6111</v>
      </c>
      <c r="U19" s="1">
        <f t="shared" si="1"/>
        <v>9825</v>
      </c>
    </row>
    <row r="20" spans="1:21" x14ac:dyDescent="0.25">
      <c r="A20" s="33" t="s">
        <v>44</v>
      </c>
      <c r="B20" s="45" t="s">
        <v>85</v>
      </c>
      <c r="C20" s="30" t="s">
        <v>6</v>
      </c>
      <c r="D20" s="31">
        <v>1603793</v>
      </c>
      <c r="E20" s="25"/>
      <c r="F20" s="50">
        <v>-0.12499826653942016</v>
      </c>
      <c r="G20" s="51">
        <v>-0.37565346472789424</v>
      </c>
      <c r="H20" s="51">
        <v>-0.69101709019394209</v>
      </c>
      <c r="I20" s="51">
        <v>-1.4334845431904295</v>
      </c>
      <c r="J20" s="52">
        <v>-1.0399301522303548</v>
      </c>
      <c r="K20" s="1"/>
      <c r="L20" s="59">
        <v>-1983</v>
      </c>
      <c r="M20" s="60">
        <v>-5952</v>
      </c>
      <c r="N20" s="60">
        <v>-11061</v>
      </c>
      <c r="O20" s="60">
        <v>-22787</v>
      </c>
      <c r="P20" s="61">
        <v>-16294</v>
      </c>
      <c r="Q20" s="1" t="s">
        <v>30</v>
      </c>
      <c r="R20" s="7"/>
      <c r="S20" s="7"/>
      <c r="T20" s="1">
        <f t="shared" si="0"/>
        <v>6493</v>
      </c>
      <c r="U20" s="1">
        <f t="shared" si="1"/>
        <v>-5233</v>
      </c>
    </row>
    <row r="21" spans="1:21" x14ac:dyDescent="0.25">
      <c r="A21" s="33" t="s">
        <v>45</v>
      </c>
      <c r="B21" s="45" t="s">
        <v>79</v>
      </c>
      <c r="C21" s="30" t="s">
        <v>104</v>
      </c>
      <c r="D21" s="31">
        <v>2701776</v>
      </c>
      <c r="E21" s="25"/>
      <c r="F21" s="50">
        <v>7.0155082959031431E-2</v>
      </c>
      <c r="G21" s="51">
        <v>-0.15890916547057618</v>
      </c>
      <c r="H21" s="51">
        <v>-0.96216731554317358</v>
      </c>
      <c r="I21" s="51">
        <v>0.12390682566294646</v>
      </c>
      <c r="J21" s="52">
        <v>0.51667454778351074</v>
      </c>
      <c r="K21" s="1"/>
      <c r="L21" s="59">
        <v>1901</v>
      </c>
      <c r="M21" s="60">
        <v>-4309</v>
      </c>
      <c r="N21" s="60">
        <v>-25937</v>
      </c>
      <c r="O21" s="60">
        <v>3308</v>
      </c>
      <c r="P21" s="61">
        <v>13811</v>
      </c>
      <c r="Q21" s="1" t="s">
        <v>30</v>
      </c>
      <c r="R21" s="7" t="s">
        <v>98</v>
      </c>
      <c r="S21" s="7"/>
      <c r="T21" s="1">
        <f t="shared" si="0"/>
        <v>10503</v>
      </c>
      <c r="U21" s="1">
        <f t="shared" si="1"/>
        <v>39748</v>
      </c>
    </row>
    <row r="22" spans="1:21" x14ac:dyDescent="0.25">
      <c r="A22" s="33" t="s">
        <v>46</v>
      </c>
      <c r="B22" s="45" t="s">
        <v>80</v>
      </c>
      <c r="C22" s="30" t="s">
        <v>105</v>
      </c>
      <c r="D22" s="31">
        <v>1066675</v>
      </c>
      <c r="E22" s="25"/>
      <c r="F22" s="50">
        <v>1.2841459378649493</v>
      </c>
      <c r="G22" s="51">
        <v>1.1627022616497922</v>
      </c>
      <c r="H22" s="51">
        <v>-0.64924620860038484</v>
      </c>
      <c r="I22" s="51">
        <v>1.0585899961504106</v>
      </c>
      <c r="J22" s="52">
        <v>0.50358666962218424</v>
      </c>
      <c r="K22" s="1"/>
      <c r="L22" s="59">
        <v>13503</v>
      </c>
      <c r="M22" s="60">
        <v>12383</v>
      </c>
      <c r="N22" s="60">
        <v>-6943</v>
      </c>
      <c r="O22" s="60">
        <v>11247</v>
      </c>
      <c r="P22" s="61">
        <v>5407</v>
      </c>
      <c r="Q22" s="1"/>
      <c r="R22" s="7" t="s">
        <v>98</v>
      </c>
      <c r="S22" s="7"/>
      <c r="T22" s="1">
        <f t="shared" si="0"/>
        <v>-5840</v>
      </c>
      <c r="U22" s="1">
        <f t="shared" si="1"/>
        <v>12350</v>
      </c>
    </row>
    <row r="23" spans="1:21" x14ac:dyDescent="0.25">
      <c r="A23" s="33" t="s">
        <v>47</v>
      </c>
      <c r="B23" s="45" t="s">
        <v>75</v>
      </c>
      <c r="C23" s="30" t="s">
        <v>7</v>
      </c>
      <c r="D23" s="31">
        <v>1632028</v>
      </c>
      <c r="E23" s="25"/>
      <c r="F23" s="50">
        <v>0.17121446009938396</v>
      </c>
      <c r="G23" s="51">
        <v>-0.11692690764946505</v>
      </c>
      <c r="H23" s="51">
        <v>-0.67391991942195073</v>
      </c>
      <c r="I23" s="51">
        <v>-2.8937797338959303E-2</v>
      </c>
      <c r="J23" s="52">
        <v>0.44272801606141537</v>
      </c>
      <c r="K23" s="1"/>
      <c r="L23" s="59">
        <v>2754</v>
      </c>
      <c r="M23" s="60">
        <v>-1884</v>
      </c>
      <c r="N23" s="60">
        <v>-10973</v>
      </c>
      <c r="O23" s="60">
        <v>-468</v>
      </c>
      <c r="P23" s="61">
        <v>7158</v>
      </c>
      <c r="Q23" s="1" t="s">
        <v>30</v>
      </c>
      <c r="R23" s="7" t="s">
        <v>98</v>
      </c>
      <c r="S23" s="7"/>
      <c r="T23" s="1">
        <f t="shared" si="0"/>
        <v>7626</v>
      </c>
      <c r="U23" s="1">
        <f t="shared" si="1"/>
        <v>18131</v>
      </c>
    </row>
    <row r="24" spans="1:21" x14ac:dyDescent="0.25">
      <c r="A24" s="33" t="s">
        <v>48</v>
      </c>
      <c r="B24" s="45" t="s">
        <v>75</v>
      </c>
      <c r="C24" s="30" t="s">
        <v>7</v>
      </c>
      <c r="D24" s="31">
        <v>800930</v>
      </c>
      <c r="E24" s="25"/>
      <c r="F24" s="50">
        <v>0.23531665138932592</v>
      </c>
      <c r="G24" s="51">
        <v>-0.53764975214507738</v>
      </c>
      <c r="H24" s="51">
        <v>-2.8433944110559586</v>
      </c>
      <c r="I24" s="51">
        <v>-0.73620360639058813</v>
      </c>
      <c r="J24" s="52">
        <v>-5.0337403682564785E-2</v>
      </c>
      <c r="K24" s="1"/>
      <c r="L24" s="59">
        <v>1892</v>
      </c>
      <c r="M24" s="60">
        <v>-4333</v>
      </c>
      <c r="N24" s="60">
        <v>-22667</v>
      </c>
      <c r="O24" s="60">
        <v>-5702</v>
      </c>
      <c r="P24" s="61">
        <v>-387</v>
      </c>
      <c r="Q24" s="1" t="s">
        <v>30</v>
      </c>
      <c r="R24" s="7" t="s">
        <v>98</v>
      </c>
      <c r="S24" s="7"/>
      <c r="T24" s="1">
        <f t="shared" si="0"/>
        <v>5315</v>
      </c>
      <c r="U24" s="1">
        <f t="shared" si="1"/>
        <v>22280</v>
      </c>
    </row>
    <row r="25" spans="1:21" x14ac:dyDescent="0.25">
      <c r="A25" s="33" t="s">
        <v>49</v>
      </c>
      <c r="B25" s="45" t="s">
        <v>77</v>
      </c>
      <c r="C25" s="30" t="s">
        <v>106</v>
      </c>
      <c r="D25" s="31">
        <v>873950</v>
      </c>
      <c r="E25" s="25"/>
      <c r="F25" s="50">
        <v>-9.6626485205916726E-2</v>
      </c>
      <c r="G25" s="51">
        <v>-1.3904914055797166</v>
      </c>
      <c r="H25" s="51">
        <v>-6.7296712991575127</v>
      </c>
      <c r="I25" s="51">
        <v>-0.51247944724639283</v>
      </c>
      <c r="J25" s="52">
        <v>0.15028956118914449</v>
      </c>
      <c r="K25" s="28"/>
      <c r="L25" s="59">
        <v>-850</v>
      </c>
      <c r="M25" s="60">
        <v>-12220</v>
      </c>
      <c r="N25" s="60">
        <v>-58583</v>
      </c>
      <c r="O25" s="60">
        <v>-4161</v>
      </c>
      <c r="P25" s="61">
        <v>1214</v>
      </c>
      <c r="Q25" s="1" t="s">
        <v>30</v>
      </c>
      <c r="R25" s="7" t="s">
        <v>98</v>
      </c>
      <c r="S25" s="7"/>
      <c r="T25" s="1">
        <f t="shared" si="0"/>
        <v>5375</v>
      </c>
      <c r="U25" s="1">
        <f t="shared" si="1"/>
        <v>59797</v>
      </c>
    </row>
    <row r="26" spans="1:21" x14ac:dyDescent="0.25">
      <c r="A26" s="33" t="s">
        <v>50</v>
      </c>
      <c r="B26" s="45" t="s">
        <v>81</v>
      </c>
      <c r="C26" s="30" t="s">
        <v>8</v>
      </c>
      <c r="D26" s="31">
        <v>1793914</v>
      </c>
      <c r="E26" s="25"/>
      <c r="F26" s="50">
        <v>-0.3288971608344135</v>
      </c>
      <c r="G26" s="51">
        <v>-0.54111410079350064</v>
      </c>
      <c r="H26" s="51">
        <v>-0.8258334609233644</v>
      </c>
      <c r="I26" s="51">
        <v>-0.8939000127901231</v>
      </c>
      <c r="J26" s="52">
        <v>-0.44191337747350395</v>
      </c>
      <c r="K26" s="1"/>
      <c r="L26" s="59">
        <v>-5775</v>
      </c>
      <c r="M26" s="60">
        <v>-9470</v>
      </c>
      <c r="N26" s="60">
        <v>-14779</v>
      </c>
      <c r="O26" s="60">
        <v>-15865</v>
      </c>
      <c r="P26" s="61">
        <v>-7773</v>
      </c>
      <c r="Q26" s="1" t="s">
        <v>30</v>
      </c>
      <c r="R26" s="7" t="s">
        <v>98</v>
      </c>
      <c r="S26" s="7"/>
      <c r="T26" s="1">
        <f t="shared" si="0"/>
        <v>8092</v>
      </c>
      <c r="U26" s="1">
        <f t="shared" si="1"/>
        <v>7006</v>
      </c>
    </row>
    <row r="27" spans="1:21" x14ac:dyDescent="0.25">
      <c r="A27" s="33" t="s">
        <v>51</v>
      </c>
      <c r="B27" s="45" t="s">
        <v>82</v>
      </c>
      <c r="C27" s="30" t="s">
        <v>9</v>
      </c>
      <c r="D27" s="31">
        <v>2269697</v>
      </c>
      <c r="E27" s="25"/>
      <c r="F27" s="50">
        <v>0.94974709309630567</v>
      </c>
      <c r="G27" s="51">
        <v>1.0962579562270269</v>
      </c>
      <c r="H27" s="51">
        <v>-0.93664725834351237</v>
      </c>
      <c r="I27" s="51">
        <v>0.54731955010696942</v>
      </c>
      <c r="J27" s="52">
        <v>0.26791023395904578</v>
      </c>
      <c r="K27" s="1"/>
      <c r="L27" s="59">
        <v>21165</v>
      </c>
      <c r="M27" s="60">
        <v>24662</v>
      </c>
      <c r="N27" s="60">
        <v>-21302</v>
      </c>
      <c r="O27" s="60">
        <v>12331</v>
      </c>
      <c r="P27" s="61">
        <v>6069</v>
      </c>
      <c r="Q27" s="1"/>
      <c r="R27" s="7" t="s">
        <v>98</v>
      </c>
      <c r="S27" s="7"/>
      <c r="T27" s="1">
        <f t="shared" si="0"/>
        <v>-6262</v>
      </c>
      <c r="U27" s="1">
        <f t="shared" si="1"/>
        <v>27371</v>
      </c>
    </row>
    <row r="28" spans="1:21" x14ac:dyDescent="0.25">
      <c r="A28" s="33" t="s">
        <v>52</v>
      </c>
      <c r="B28" s="45" t="s">
        <v>76</v>
      </c>
      <c r="C28" s="30" t="s">
        <v>10</v>
      </c>
      <c r="D28" s="31">
        <v>1281571</v>
      </c>
      <c r="E28" s="25"/>
      <c r="F28" s="50">
        <v>0.56739911336933169</v>
      </c>
      <c r="G28" s="51">
        <v>0.25680566632336332</v>
      </c>
      <c r="H28" s="51">
        <v>-0.90461585036152647</v>
      </c>
      <c r="I28" s="51">
        <v>-1.0227116148513253</v>
      </c>
      <c r="J28" s="52">
        <v>0.13101937368443661</v>
      </c>
      <c r="K28" s="1"/>
      <c r="L28" s="59">
        <v>7138</v>
      </c>
      <c r="M28" s="60">
        <v>3249</v>
      </c>
      <c r="N28" s="60">
        <v>-11594</v>
      </c>
      <c r="O28" s="60">
        <v>-12989</v>
      </c>
      <c r="P28" s="61">
        <v>1647</v>
      </c>
      <c r="Q28" s="1" t="s">
        <v>30</v>
      </c>
      <c r="R28" s="7" t="s">
        <v>98</v>
      </c>
      <c r="S28" s="7"/>
      <c r="T28" s="1">
        <f t="shared" si="0"/>
        <v>14636</v>
      </c>
      <c r="U28" s="1">
        <f t="shared" si="1"/>
        <v>13241</v>
      </c>
    </row>
    <row r="29" spans="1:21" x14ac:dyDescent="0.25">
      <c r="A29" s="33" t="s">
        <v>53</v>
      </c>
      <c r="B29" s="45" t="s">
        <v>76</v>
      </c>
      <c r="C29" s="30" t="s">
        <v>10</v>
      </c>
      <c r="D29" s="31">
        <v>552355</v>
      </c>
      <c r="E29" s="25"/>
      <c r="F29" s="50">
        <v>0.13335762433958825</v>
      </c>
      <c r="G29" s="51">
        <v>-0.31457411504424782</v>
      </c>
      <c r="H29" s="51">
        <v>-1.3940143117110977</v>
      </c>
      <c r="I29" s="51">
        <v>-1.2356049813887229</v>
      </c>
      <c r="J29" s="52">
        <v>-0.22854888210190524</v>
      </c>
      <c r="K29" s="1"/>
      <c r="L29" s="59">
        <v>732</v>
      </c>
      <c r="M29" s="60">
        <v>-1729</v>
      </c>
      <c r="N29" s="60">
        <v>-7691</v>
      </c>
      <c r="O29" s="60">
        <v>-6722</v>
      </c>
      <c r="P29" s="61">
        <v>-1228</v>
      </c>
      <c r="Q29" s="1" t="s">
        <v>30</v>
      </c>
      <c r="R29" s="7" t="s">
        <v>98</v>
      </c>
      <c r="S29" s="7"/>
      <c r="T29" s="1">
        <f t="shared" si="0"/>
        <v>5494</v>
      </c>
      <c r="U29" s="1">
        <f t="shared" si="1"/>
        <v>6463</v>
      </c>
    </row>
    <row r="30" spans="1:21" x14ac:dyDescent="0.25">
      <c r="A30" s="33" t="s">
        <v>54</v>
      </c>
      <c r="B30" s="45" t="s">
        <v>79</v>
      </c>
      <c r="C30" s="30" t="s">
        <v>11</v>
      </c>
      <c r="D30" s="31">
        <v>1459779</v>
      </c>
      <c r="E30" s="25"/>
      <c r="F30" s="50">
        <v>1.4484478314853255</v>
      </c>
      <c r="G30" s="51">
        <v>1.4579753473071211</v>
      </c>
      <c r="H30" s="51">
        <v>1.2516240353826587</v>
      </c>
      <c r="I30" s="51">
        <v>1.9443529499726191</v>
      </c>
      <c r="J30" s="52">
        <v>1.459622999551363</v>
      </c>
      <c r="K30" s="1"/>
      <c r="L30" s="59">
        <v>21080</v>
      </c>
      <c r="M30" s="60">
        <v>21526</v>
      </c>
      <c r="N30" s="60">
        <v>18352</v>
      </c>
      <c r="O30" s="60">
        <v>28866</v>
      </c>
      <c r="P30" s="61">
        <v>22091</v>
      </c>
      <c r="Q30" s="1"/>
      <c r="R30" s="7" t="s">
        <v>98</v>
      </c>
      <c r="S30" s="7"/>
      <c r="T30" s="1">
        <f t="shared" si="0"/>
        <v>-6775</v>
      </c>
      <c r="U30" s="1">
        <f t="shared" si="1"/>
        <v>3739</v>
      </c>
    </row>
    <row r="31" spans="1:21" x14ac:dyDescent="0.25">
      <c r="A31" s="33" t="s">
        <v>55</v>
      </c>
      <c r="B31" s="45" t="s">
        <v>83</v>
      </c>
      <c r="C31" s="30" t="s">
        <v>107</v>
      </c>
      <c r="D31" s="31">
        <v>715524</v>
      </c>
      <c r="E31" s="25"/>
      <c r="F31" s="50">
        <v>1.2798391825110982</v>
      </c>
      <c r="G31" s="51">
        <v>1.3824795867171693</v>
      </c>
      <c r="H31" s="51">
        <v>-0.85548337109778905</v>
      </c>
      <c r="I31" s="51">
        <v>0.27914154837821009</v>
      </c>
      <c r="J31" s="52">
        <v>0.43787046939321861</v>
      </c>
      <c r="K31" s="28"/>
      <c r="L31" s="59">
        <v>9168</v>
      </c>
      <c r="M31" s="60">
        <v>10030</v>
      </c>
      <c r="N31" s="60">
        <v>-6139</v>
      </c>
      <c r="O31" s="60">
        <v>1986</v>
      </c>
      <c r="P31" s="61">
        <v>3124</v>
      </c>
      <c r="Q31" s="28" t="s">
        <v>30</v>
      </c>
      <c r="R31" s="7" t="s">
        <v>98</v>
      </c>
      <c r="S31" s="7"/>
      <c r="T31" s="1">
        <f t="shared" si="0"/>
        <v>1138</v>
      </c>
      <c r="U31" s="1">
        <f t="shared" si="1"/>
        <v>9263</v>
      </c>
    </row>
    <row r="32" spans="1:21" x14ac:dyDescent="0.25">
      <c r="A32" s="33" t="s">
        <v>56</v>
      </c>
      <c r="B32" s="45" t="s">
        <v>84</v>
      </c>
      <c r="C32" s="30" t="s">
        <v>13</v>
      </c>
      <c r="D32" s="31">
        <v>585690</v>
      </c>
      <c r="E32" s="25"/>
      <c r="F32" s="50">
        <v>-1.4322633905851889</v>
      </c>
      <c r="G32" s="51">
        <v>-1.4244846544153138</v>
      </c>
      <c r="H32" s="51">
        <v>-1.1281696009822397</v>
      </c>
      <c r="I32" s="51">
        <v>-1.2957483636212273</v>
      </c>
      <c r="J32" s="52">
        <v>-0.67966129392188113</v>
      </c>
      <c r="K32" s="28"/>
      <c r="L32" s="59">
        <v>-8640</v>
      </c>
      <c r="M32" s="60">
        <v>-8470</v>
      </c>
      <c r="N32" s="60">
        <v>-6579</v>
      </c>
      <c r="O32" s="60">
        <v>-7471</v>
      </c>
      <c r="P32" s="61">
        <v>-3868</v>
      </c>
      <c r="Q32" s="28" t="s">
        <v>30</v>
      </c>
      <c r="R32" s="7" t="s">
        <v>98</v>
      </c>
      <c r="S32" s="7"/>
      <c r="T32" s="1">
        <f t="shared" si="0"/>
        <v>3603</v>
      </c>
      <c r="U32" s="1">
        <f t="shared" si="1"/>
        <v>2711</v>
      </c>
    </row>
    <row r="33" spans="1:21" x14ac:dyDescent="0.25">
      <c r="A33" s="33" t="s">
        <v>57</v>
      </c>
      <c r="B33" s="45" t="s">
        <v>93</v>
      </c>
      <c r="C33" s="30" t="s">
        <v>12</v>
      </c>
      <c r="D33" s="31">
        <v>1004305</v>
      </c>
      <c r="E33" s="25"/>
      <c r="F33" s="50">
        <v>-4.3478260869565216E-2</v>
      </c>
      <c r="G33" s="51">
        <v>-0.14535891194785966</v>
      </c>
      <c r="H33" s="51">
        <v>-0.46763629838605164</v>
      </c>
      <c r="I33" s="51">
        <v>-0.76599571931785515</v>
      </c>
      <c r="J33" s="52">
        <v>-0.37666874244921483</v>
      </c>
      <c r="K33" s="1"/>
      <c r="L33" s="59">
        <v>-433</v>
      </c>
      <c r="M33" s="60">
        <v>-1447</v>
      </c>
      <c r="N33" s="60">
        <v>-4691</v>
      </c>
      <c r="O33" s="60">
        <v>-7648</v>
      </c>
      <c r="P33" s="61">
        <v>-3732</v>
      </c>
      <c r="Q33" s="1" t="s">
        <v>30</v>
      </c>
      <c r="R33" s="7" t="s">
        <v>98</v>
      </c>
      <c r="S33" s="7"/>
      <c r="T33" s="1">
        <f t="shared" si="0"/>
        <v>3916</v>
      </c>
      <c r="U33" s="1">
        <f t="shared" si="1"/>
        <v>959</v>
      </c>
    </row>
    <row r="34" spans="1:21" x14ac:dyDescent="0.25">
      <c r="A34" s="33" t="s">
        <v>58</v>
      </c>
      <c r="B34" s="45" t="s">
        <v>79</v>
      </c>
      <c r="C34" s="30" t="s">
        <v>14</v>
      </c>
      <c r="D34" s="31">
        <v>1429908</v>
      </c>
      <c r="E34" s="25"/>
      <c r="F34" s="50">
        <v>0.8465970974020296</v>
      </c>
      <c r="G34" s="51">
        <v>0.646781393622198</v>
      </c>
      <c r="H34" s="51">
        <v>-0.27366469718421516</v>
      </c>
      <c r="I34" s="51">
        <v>1.6809536049801053</v>
      </c>
      <c r="J34" s="52">
        <v>1.3538729859804748</v>
      </c>
      <c r="K34" s="28"/>
      <c r="L34" s="59">
        <v>11714</v>
      </c>
      <c r="M34" s="60">
        <v>9025</v>
      </c>
      <c r="N34" s="60">
        <v>-3918</v>
      </c>
      <c r="O34" s="60">
        <v>24000</v>
      </c>
      <c r="P34" s="61">
        <v>19655</v>
      </c>
      <c r="Q34" s="28"/>
      <c r="R34" s="7" t="s">
        <v>98</v>
      </c>
      <c r="S34" s="7"/>
      <c r="T34" s="1">
        <f t="shared" si="0"/>
        <v>-4345</v>
      </c>
      <c r="U34" s="1">
        <f t="shared" si="1"/>
        <v>23573</v>
      </c>
    </row>
    <row r="35" spans="1:21" x14ac:dyDescent="0.25">
      <c r="A35" s="33" t="s">
        <v>59</v>
      </c>
      <c r="B35" s="45" t="s">
        <v>85</v>
      </c>
      <c r="C35" s="30" t="s">
        <v>15</v>
      </c>
      <c r="D35" s="31">
        <v>1250536</v>
      </c>
      <c r="E35" s="25"/>
      <c r="F35" s="50">
        <v>-0.1471858911810025</v>
      </c>
      <c r="G35" s="51">
        <v>-0.35847187994564522</v>
      </c>
      <c r="H35" s="51">
        <v>-0.34772100691040481</v>
      </c>
      <c r="I35" s="51">
        <v>-1.0130739949567145</v>
      </c>
      <c r="J35" s="52">
        <v>-0.63118355028577688</v>
      </c>
      <c r="K35" s="1"/>
      <c r="L35" s="59">
        <v>-1792</v>
      </c>
      <c r="M35" s="60">
        <v>-4358</v>
      </c>
      <c r="N35" s="60">
        <v>-4345</v>
      </c>
      <c r="O35" s="60">
        <v>-12615</v>
      </c>
      <c r="P35" s="61">
        <v>-7780</v>
      </c>
      <c r="Q35" s="1" t="s">
        <v>30</v>
      </c>
      <c r="R35" s="7"/>
      <c r="S35" s="7"/>
      <c r="T35" s="1">
        <f t="shared" si="0"/>
        <v>4835</v>
      </c>
      <c r="U35" s="1">
        <f t="shared" si="1"/>
        <v>-3435</v>
      </c>
    </row>
    <row r="36" spans="1:21" x14ac:dyDescent="0.25">
      <c r="A36" s="33" t="s">
        <v>62</v>
      </c>
      <c r="B36" s="45" t="s">
        <v>86</v>
      </c>
      <c r="C36" s="30" t="s">
        <v>108</v>
      </c>
      <c r="D36" s="31">
        <v>1264775</v>
      </c>
      <c r="E36" s="25"/>
      <c r="F36" s="50">
        <v>-0.50040747696064058</v>
      </c>
      <c r="G36" s="51">
        <v>-0.62246372940835593</v>
      </c>
      <c r="H36" s="51">
        <v>-1.1941487739718812</v>
      </c>
      <c r="I36" s="51">
        <v>-0.84184638668180101</v>
      </c>
      <c r="J36" s="52">
        <v>-0.31576547663125287</v>
      </c>
      <c r="K36" s="1"/>
      <c r="L36" s="59">
        <v>-6214</v>
      </c>
      <c r="M36" s="60">
        <v>-7691</v>
      </c>
      <c r="N36" s="60">
        <v>-15077</v>
      </c>
      <c r="O36" s="60">
        <v>-10502</v>
      </c>
      <c r="P36" s="61">
        <v>-3906</v>
      </c>
      <c r="Q36" s="1" t="s">
        <v>30</v>
      </c>
      <c r="R36" s="7" t="s">
        <v>98</v>
      </c>
      <c r="S36" s="7"/>
      <c r="T36" s="1">
        <f t="shared" si="0"/>
        <v>6596</v>
      </c>
      <c r="U36" s="1">
        <f t="shared" si="1"/>
        <v>11171</v>
      </c>
    </row>
    <row r="37" spans="1:21" x14ac:dyDescent="0.25">
      <c r="A37" s="33" t="s">
        <v>60</v>
      </c>
      <c r="B37" s="45" t="s">
        <v>86</v>
      </c>
      <c r="C37" s="30" t="s">
        <v>16</v>
      </c>
      <c r="D37" s="31">
        <v>1323810</v>
      </c>
      <c r="E37" s="25"/>
      <c r="F37" s="50">
        <v>0.77693777849440504</v>
      </c>
      <c r="G37" s="51">
        <v>0.44420314142160172</v>
      </c>
      <c r="H37" s="51">
        <v>-0.53569770189838584</v>
      </c>
      <c r="I37" s="51">
        <v>0.33279032236026068</v>
      </c>
      <c r="J37" s="52">
        <v>0.32782792249551723</v>
      </c>
      <c r="K37" s="1"/>
      <c r="L37" s="59">
        <v>10167</v>
      </c>
      <c r="M37" s="60">
        <v>5858</v>
      </c>
      <c r="N37" s="60">
        <v>-7095</v>
      </c>
      <c r="O37" s="60">
        <v>4384</v>
      </c>
      <c r="P37" s="61">
        <v>4333</v>
      </c>
      <c r="Q37" s="1"/>
      <c r="R37" s="7" t="s">
        <v>98</v>
      </c>
      <c r="S37" s="7"/>
      <c r="T37" s="1">
        <f t="shared" si="0"/>
        <v>-51</v>
      </c>
      <c r="U37" s="1">
        <f t="shared" si="1"/>
        <v>11428</v>
      </c>
    </row>
    <row r="38" spans="1:21" x14ac:dyDescent="0.25">
      <c r="A38" s="33" t="s">
        <v>63</v>
      </c>
      <c r="B38" s="45" t="s">
        <v>77</v>
      </c>
      <c r="C38" s="30" t="s">
        <v>17</v>
      </c>
      <c r="D38" s="31">
        <v>1936279</v>
      </c>
      <c r="E38" s="25"/>
      <c r="F38" s="50">
        <v>-0.49555250170161774</v>
      </c>
      <c r="G38" s="51">
        <v>-0.7961877038780989</v>
      </c>
      <c r="H38" s="51">
        <v>-2.3817192496975923</v>
      </c>
      <c r="I38" s="51">
        <v>-0.36272533077866065</v>
      </c>
      <c r="J38" s="52">
        <v>-3.9556309178075261E-2</v>
      </c>
      <c r="K38" s="1"/>
      <c r="L38" s="59">
        <v>-9574</v>
      </c>
      <c r="M38" s="60">
        <v>-15306</v>
      </c>
      <c r="N38" s="60">
        <v>-45995</v>
      </c>
      <c r="O38" s="60">
        <v>-6838</v>
      </c>
      <c r="P38" s="61">
        <v>-743</v>
      </c>
      <c r="Q38" s="1" t="s">
        <v>30</v>
      </c>
      <c r="R38" s="7" t="s">
        <v>98</v>
      </c>
      <c r="S38" s="7"/>
      <c r="T38" s="1">
        <f t="shared" si="0"/>
        <v>6095</v>
      </c>
      <c r="U38" s="1">
        <f t="shared" si="1"/>
        <v>45252</v>
      </c>
    </row>
    <row r="39" spans="1:21" x14ac:dyDescent="0.25">
      <c r="A39" s="33" t="s">
        <v>61</v>
      </c>
      <c r="B39" s="45" t="s">
        <v>87</v>
      </c>
      <c r="C39" s="30" t="s">
        <v>109</v>
      </c>
      <c r="D39" s="31">
        <v>977202</v>
      </c>
      <c r="E39" s="25"/>
      <c r="F39" s="50">
        <v>0.46478418128563537</v>
      </c>
      <c r="G39" s="51">
        <v>0.24423419506987235</v>
      </c>
      <c r="H39" s="51">
        <v>-0.52382663754698411</v>
      </c>
      <c r="I39" s="51">
        <v>-0.23879540071823893</v>
      </c>
      <c r="J39" s="52">
        <v>-7.8722853254617364E-2</v>
      </c>
      <c r="K39" s="28"/>
      <c r="L39" s="59">
        <v>4459</v>
      </c>
      <c r="M39" s="60">
        <v>2354</v>
      </c>
      <c r="N39" s="60">
        <v>-5116</v>
      </c>
      <c r="O39" s="60">
        <v>-2320</v>
      </c>
      <c r="P39" s="61">
        <v>-763</v>
      </c>
      <c r="Q39" s="28" t="s">
        <v>30</v>
      </c>
      <c r="R39" s="7" t="s">
        <v>98</v>
      </c>
      <c r="S39" s="7"/>
      <c r="T39" s="1">
        <f t="shared" si="0"/>
        <v>1557</v>
      </c>
      <c r="U39" s="1">
        <f t="shared" si="1"/>
        <v>4353</v>
      </c>
    </row>
    <row r="40" spans="1:21" x14ac:dyDescent="0.25">
      <c r="A40" s="33" t="s">
        <v>64</v>
      </c>
      <c r="B40" s="45" t="s">
        <v>89</v>
      </c>
      <c r="C40" s="30" t="s">
        <v>110</v>
      </c>
      <c r="D40" s="31">
        <v>459476</v>
      </c>
      <c r="E40" s="25"/>
      <c r="F40" s="50">
        <v>6.1710855783061923E-2</v>
      </c>
      <c r="G40" s="51">
        <v>0.10315773594281734</v>
      </c>
      <c r="H40" s="51">
        <v>-0.24255793110049512</v>
      </c>
      <c r="I40" s="51">
        <v>-0.76324391749115184</v>
      </c>
      <c r="J40" s="52">
        <v>-0.31204059164654152</v>
      </c>
      <c r="K40" s="28"/>
      <c r="L40" s="59">
        <v>278</v>
      </c>
      <c r="M40" s="60">
        <v>465</v>
      </c>
      <c r="N40" s="60">
        <v>-1115</v>
      </c>
      <c r="O40" s="60">
        <v>-3500</v>
      </c>
      <c r="P40" s="61">
        <v>-1420</v>
      </c>
      <c r="Q40" s="28" t="s">
        <v>30</v>
      </c>
      <c r="R40" s="7"/>
      <c r="S40" s="7"/>
      <c r="T40" s="1">
        <f t="shared" si="0"/>
        <v>2080</v>
      </c>
      <c r="U40" s="1">
        <f t="shared" si="1"/>
        <v>-305</v>
      </c>
    </row>
    <row r="41" spans="1:21" x14ac:dyDescent="0.25">
      <c r="A41" s="33" t="s">
        <v>65</v>
      </c>
      <c r="B41" s="45" t="s">
        <v>94</v>
      </c>
      <c r="C41" s="30" t="s">
        <v>18</v>
      </c>
      <c r="D41" s="31">
        <v>660728</v>
      </c>
      <c r="E41" s="25"/>
      <c r="F41" s="50">
        <v>-3.8600466343845424E-2</v>
      </c>
      <c r="G41" s="51">
        <v>-7.9271393857958214E-2</v>
      </c>
      <c r="H41" s="51">
        <v>-0.17894942595266705</v>
      </c>
      <c r="I41" s="51">
        <v>-0.20613799405569672</v>
      </c>
      <c r="J41" s="52">
        <v>0.4853792985957312</v>
      </c>
      <c r="K41" s="1"/>
      <c r="L41" s="59">
        <v>-246</v>
      </c>
      <c r="M41" s="60">
        <v>-505</v>
      </c>
      <c r="N41" s="60">
        <v>-1181</v>
      </c>
      <c r="O41" s="60">
        <v>-1358</v>
      </c>
      <c r="P41" s="61">
        <v>3191</v>
      </c>
      <c r="Q41" s="1" t="s">
        <v>30</v>
      </c>
      <c r="R41" s="7" t="s">
        <v>98</v>
      </c>
      <c r="S41" s="7"/>
      <c r="T41" s="1">
        <f t="shared" si="0"/>
        <v>4549</v>
      </c>
      <c r="U41" s="1">
        <f t="shared" si="1"/>
        <v>4372</v>
      </c>
    </row>
    <row r="42" spans="1:21" x14ac:dyDescent="0.25">
      <c r="A42" s="33" t="s">
        <v>66</v>
      </c>
      <c r="B42" s="45" t="s">
        <v>79</v>
      </c>
      <c r="C42" s="30" t="s">
        <v>19</v>
      </c>
      <c r="D42" s="31">
        <v>995566</v>
      </c>
      <c r="E42" s="25"/>
      <c r="F42" s="50">
        <v>0.98730205824703388</v>
      </c>
      <c r="G42" s="51">
        <v>0.71625550995829568</v>
      </c>
      <c r="H42" s="51">
        <v>0.50010823985952868</v>
      </c>
      <c r="I42" s="51">
        <v>1.4197615813732705</v>
      </c>
      <c r="J42" s="52">
        <v>1.3579990776894253</v>
      </c>
      <c r="K42" s="1"/>
      <c r="L42" s="59">
        <v>9384</v>
      </c>
      <c r="M42" s="60">
        <v>6875</v>
      </c>
      <c r="N42" s="60">
        <v>4990</v>
      </c>
      <c r="O42" s="60">
        <v>14237</v>
      </c>
      <c r="P42" s="61">
        <v>13811</v>
      </c>
      <c r="Q42" s="1"/>
      <c r="R42" s="7" t="s">
        <v>98</v>
      </c>
      <c r="S42" s="7"/>
      <c r="T42" s="1">
        <f t="shared" si="0"/>
        <v>-426</v>
      </c>
      <c r="U42" s="1">
        <f t="shared" si="1"/>
        <v>8821</v>
      </c>
    </row>
    <row r="43" spans="1:21" x14ac:dyDescent="0.25">
      <c r="A43" s="33" t="s">
        <v>67</v>
      </c>
      <c r="B43" s="45" t="s">
        <v>88</v>
      </c>
      <c r="C43" s="30" t="s">
        <v>20</v>
      </c>
      <c r="D43" s="31">
        <v>939471</v>
      </c>
      <c r="E43" s="25"/>
      <c r="F43" s="50">
        <v>-9.4629436611991885E-2</v>
      </c>
      <c r="G43" s="51">
        <v>-0.21066281173080356</v>
      </c>
      <c r="H43" s="51">
        <v>-1.5208566405625699</v>
      </c>
      <c r="I43" s="51">
        <v>-0.67057891798553682</v>
      </c>
      <c r="J43" s="52">
        <v>-0.20401316663725741</v>
      </c>
      <c r="K43" s="1"/>
      <c r="L43" s="59">
        <v>-897</v>
      </c>
      <c r="M43" s="60">
        <v>-1995</v>
      </c>
      <c r="N43" s="60">
        <v>-14274</v>
      </c>
      <c r="O43" s="60">
        <v>-6198</v>
      </c>
      <c r="P43" s="61">
        <v>-1873</v>
      </c>
      <c r="Q43" s="1" t="s">
        <v>30</v>
      </c>
      <c r="R43" s="7" t="s">
        <v>98</v>
      </c>
      <c r="S43" s="7"/>
      <c r="T43" s="1">
        <f t="shared" si="0"/>
        <v>4325</v>
      </c>
      <c r="U43" s="1">
        <f t="shared" si="1"/>
        <v>12401</v>
      </c>
    </row>
    <row r="44" spans="1:21" x14ac:dyDescent="0.25">
      <c r="A44" s="33" t="s">
        <v>69</v>
      </c>
      <c r="B44" s="45" t="s">
        <v>95</v>
      </c>
      <c r="C44" s="30" t="s">
        <v>29</v>
      </c>
      <c r="D44" s="31">
        <v>782964</v>
      </c>
      <c r="E44" s="25"/>
      <c r="F44" s="50">
        <v>-0.11981173556600312</v>
      </c>
      <c r="G44" s="51">
        <v>-4.3371516765761245E-2</v>
      </c>
      <c r="H44" s="51">
        <v>-0.71457312750289015</v>
      </c>
      <c r="I44" s="51">
        <v>-0.53470500520423903</v>
      </c>
      <c r="J44" s="52">
        <v>-0.12301204897198921</v>
      </c>
      <c r="K44" s="1"/>
      <c r="L44" s="59">
        <v>-921</v>
      </c>
      <c r="M44" s="60">
        <v>-333</v>
      </c>
      <c r="N44" s="60">
        <v>-5594</v>
      </c>
      <c r="O44" s="60">
        <v>-4156</v>
      </c>
      <c r="P44" s="61">
        <v>-951</v>
      </c>
      <c r="Q44" s="1" t="s">
        <v>30</v>
      </c>
      <c r="R44" s="7" t="s">
        <v>98</v>
      </c>
      <c r="S44" s="7"/>
      <c r="T44" s="1">
        <f t="shared" si="0"/>
        <v>3205</v>
      </c>
      <c r="U44" s="1">
        <f t="shared" si="1"/>
        <v>4643</v>
      </c>
    </row>
    <row r="45" spans="1:21" x14ac:dyDescent="0.25">
      <c r="A45" s="33" t="s">
        <v>68</v>
      </c>
      <c r="B45" s="45" t="s">
        <v>89</v>
      </c>
      <c r="C45" s="30" t="s">
        <v>21</v>
      </c>
      <c r="D45" s="31">
        <v>226548</v>
      </c>
      <c r="E45" s="25"/>
      <c r="F45" s="50">
        <v>0.6123133337107669</v>
      </c>
      <c r="G45" s="51">
        <v>0.51898695823431895</v>
      </c>
      <c r="H45" s="51">
        <v>8.9893185743998308E-2</v>
      </c>
      <c r="I45" s="51">
        <v>0.54019547415690761</v>
      </c>
      <c r="J45" s="52">
        <v>0.38534464261473855</v>
      </c>
      <c r="K45" s="1"/>
      <c r="L45" s="59">
        <v>1406</v>
      </c>
      <c r="M45" s="60">
        <v>1199</v>
      </c>
      <c r="N45" s="60">
        <v>204</v>
      </c>
      <c r="O45" s="60">
        <v>1227</v>
      </c>
      <c r="P45" s="61">
        <v>880</v>
      </c>
      <c r="Q45" s="1"/>
      <c r="R45" s="7" t="s">
        <v>98</v>
      </c>
      <c r="S45" s="7"/>
      <c r="T45" s="1">
        <f t="shared" si="0"/>
        <v>-347</v>
      </c>
      <c r="U45" s="1">
        <f t="shared" si="1"/>
        <v>676</v>
      </c>
    </row>
    <row r="46" spans="1:21" x14ac:dyDescent="0.25">
      <c r="A46" s="33" t="s">
        <v>71</v>
      </c>
      <c r="B46" s="45" t="s">
        <v>91</v>
      </c>
      <c r="C46" s="30" t="s">
        <v>111</v>
      </c>
      <c r="D46" s="31">
        <v>1185230</v>
      </c>
      <c r="E46" s="25"/>
      <c r="F46" s="50">
        <v>0.83867952363420828</v>
      </c>
      <c r="G46" s="51">
        <v>0.59831604931878113</v>
      </c>
      <c r="H46" s="51">
        <v>-5.6529874480089434E-2</v>
      </c>
      <c r="I46" s="51">
        <v>2.1663778162911613E-2</v>
      </c>
      <c r="J46" s="52">
        <v>-6.3713108972171029E-2</v>
      </c>
      <c r="K46" s="28"/>
      <c r="L46" s="59">
        <v>9636</v>
      </c>
      <c r="M46" s="60">
        <v>6932</v>
      </c>
      <c r="N46" s="60">
        <v>-671</v>
      </c>
      <c r="O46" s="60">
        <v>257</v>
      </c>
      <c r="P46" s="61">
        <v>-756</v>
      </c>
      <c r="Q46" s="28"/>
      <c r="R46" s="7"/>
      <c r="S46" s="7"/>
      <c r="T46" s="1">
        <f t="shared" si="0"/>
        <v>-1013</v>
      </c>
      <c r="U46" s="1">
        <f t="shared" si="1"/>
        <v>-85</v>
      </c>
    </row>
    <row r="47" spans="1:21" ht="13.8" thickBot="1" x14ac:dyDescent="0.3">
      <c r="A47" s="34" t="s">
        <v>70</v>
      </c>
      <c r="B47" s="46" t="s">
        <v>90</v>
      </c>
      <c r="C47" s="35" t="s">
        <v>22</v>
      </c>
      <c r="D47" s="36">
        <v>383997</v>
      </c>
      <c r="E47" s="27"/>
      <c r="F47" s="53">
        <v>-8.5311591648659285E-2</v>
      </c>
      <c r="G47" s="54">
        <v>-0.43356886484717722</v>
      </c>
      <c r="H47" s="54">
        <v>-1.5381965917007836</v>
      </c>
      <c r="I47" s="54">
        <v>-1.9687501656304824</v>
      </c>
      <c r="J47" s="55">
        <v>-1.5627830026735727</v>
      </c>
      <c r="K47" s="1"/>
      <c r="L47" s="62">
        <v>-334</v>
      </c>
      <c r="M47" s="63">
        <v>-1696</v>
      </c>
      <c r="N47" s="63">
        <v>-5895</v>
      </c>
      <c r="O47" s="63">
        <v>-7429</v>
      </c>
      <c r="P47" s="64">
        <v>-5781</v>
      </c>
      <c r="Q47" s="1" t="s">
        <v>30</v>
      </c>
      <c r="R47" s="7" t="s">
        <v>98</v>
      </c>
      <c r="S47" s="7"/>
      <c r="T47" s="1">
        <f t="shared" si="0"/>
        <v>1648</v>
      </c>
      <c r="U47" s="1">
        <f t="shared" si="1"/>
        <v>114</v>
      </c>
    </row>
    <row r="48" spans="1:21" ht="14.4" x14ac:dyDescent="0.3">
      <c r="A48" s="19"/>
      <c r="B48" s="19"/>
      <c r="C48" s="19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x14ac:dyDescent="0.25">
      <c r="A49" s="3" t="s">
        <v>72</v>
      </c>
      <c r="B49" s="3"/>
      <c r="C49" s="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5">
      <c r="A50" s="3" t="s">
        <v>112</v>
      </c>
    </row>
    <row r="51" spans="1:17" ht="15.6" x14ac:dyDescent="0.3">
      <c r="A51" s="17"/>
      <c r="B51" s="17"/>
      <c r="C51" s="17"/>
      <c r="D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5.6" x14ac:dyDescent="0.3">
      <c r="A52" s="17"/>
      <c r="B52" s="17"/>
      <c r="C52" s="33"/>
      <c r="D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25">
      <c r="C53" s="33"/>
    </row>
    <row r="54" spans="1:17" x14ac:dyDescent="0.25">
      <c r="C54" s="33"/>
    </row>
    <row r="55" spans="1:17" x14ac:dyDescent="0.25">
      <c r="C55" s="33"/>
    </row>
    <row r="56" spans="1:17" x14ac:dyDescent="0.25">
      <c r="C56" s="33"/>
    </row>
  </sheetData>
  <phoneticPr fontId="0" type="noConversion"/>
  <printOptions horizontalCentered="1" verticalCentered="1"/>
  <pageMargins left="0" right="0.5" top="0" bottom="0" header="0" footer="0"/>
  <pageSetup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59053-B434-4061-BD29-E971FA120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7F74E-01E9-4E2F-95D1-ECDE5298E141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34bf5e5-33ea-4510-befd-4050e658fc85"/>
    <ds:schemaRef ds:uri="845a081c-23bc-4e16-96e7-a516942f28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2024-03-25T17:41:22Z</cp:lastPrinted>
  <dcterms:created xsi:type="dcterms:W3CDTF">2011-09-29T17:29:44Z</dcterms:created>
  <dcterms:modified xsi:type="dcterms:W3CDTF">2024-03-29T22:32:38Z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