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codeName="ThisWorkbook" defaultThemeVersion="166925"/>
  <mc:AlternateContent xmlns:mc="http://schemas.openxmlformats.org/markup-compatibility/2006">
    <mc:Choice Requires="x15">
      <x15ac:absPath xmlns:x15ac="http://schemas.microsoft.com/office/spreadsheetml/2010/11/ac" url="/Users/alerochat/Desktop/"/>
    </mc:Choice>
  </mc:AlternateContent>
  <xr:revisionPtr revIDLastSave="0" documentId="13_ncr:1_{B3F1B3E8-558E-B141-8A8B-0D25D2248D1C}" xr6:coauthVersionLast="47" xr6:coauthVersionMax="47" xr10:uidLastSave="{00000000-0000-0000-0000-000000000000}"/>
  <bookViews>
    <workbookView xWindow="1440" yWindow="500" windowWidth="22780" windowHeight="15560" xr2:uid="{1C9E98F9-EC99-4B25-91B4-86DF83478F72}"/>
  </bookViews>
  <sheets>
    <sheet name="Territory" sheetId="13" r:id="rId1"/>
    <sheet name="Aerial Defense" sheetId="19" r:id="rId2"/>
    <sheet name="U.S. Security Assistance" sheetId="12" r:id="rId3"/>
    <sheet name="Weaponry" sheetId="9" r:id="rId4"/>
    <sheet name="Russian Oil Prices" sheetId="16" r:id="rId5"/>
    <sheet name="Exports &amp; Imports" sheetId="6" r:id="rId6"/>
    <sheet name="Budget" sheetId="5" r:id="rId7"/>
    <sheet name="Foreign Aid" sheetId="20" r:id="rId8"/>
    <sheet name="Inflation" sheetId="8" r:id="rId9"/>
    <sheet name="UNGA Resolutions" sheetId="4" r:id="rId10"/>
    <sheet name="Zelenskyy's Public Diplomacy" sheetId="18" r:id="rId11"/>
    <sheet name="Refugees" sheetId="17" r:id="rId12"/>
    <sheet name="Displacement" sheetId="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9" l="1"/>
  <c r="C6" i="19"/>
  <c r="C7" i="19"/>
  <c r="C8" i="19"/>
  <c r="E8" i="19"/>
  <c r="C9" i="19"/>
  <c r="E9" i="19"/>
  <c r="C10" i="19"/>
  <c r="E10" i="19"/>
  <c r="C11" i="19"/>
  <c r="E11" i="19"/>
  <c r="C12" i="19"/>
  <c r="E12" i="19"/>
  <c r="C13" i="19"/>
  <c r="E13" i="19"/>
  <c r="C14" i="19"/>
  <c r="E14" i="19"/>
  <c r="C15" i="19"/>
  <c r="E15" i="19"/>
  <c r="C16" i="19"/>
  <c r="E16" i="19"/>
  <c r="C17" i="19"/>
  <c r="E17" i="19"/>
  <c r="C18" i="19"/>
  <c r="E18" i="19"/>
  <c r="C19" i="19"/>
  <c r="E19" i="19"/>
  <c r="C20" i="19"/>
  <c r="E20" i="19"/>
  <c r="C21" i="19"/>
  <c r="E21" i="19"/>
  <c r="C22" i="19"/>
  <c r="E22" i="19"/>
  <c r="C23" i="19"/>
  <c r="E23" i="19"/>
  <c r="D4" i="17"/>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B6" i="2"/>
</calcChain>
</file>

<file path=xl/sharedStrings.xml><?xml version="1.0" encoding="utf-8"?>
<sst xmlns="http://schemas.openxmlformats.org/spreadsheetml/2006/main" count="1278" uniqueCount="755">
  <si>
    <t>Zelenskyy speaks to international audiences frequently</t>
  </si>
  <si>
    <t>Calendar of key speaking engagements by Ukraine’s president to international audiences</t>
  </si>
  <si>
    <t>Date</t>
  </si>
  <si>
    <t>Location</t>
  </si>
  <si>
    <t>Occasion</t>
  </si>
  <si>
    <t xml:space="preserve">Link </t>
  </si>
  <si>
    <t>Munich, Germany</t>
  </si>
  <si>
    <t>Speech at the 58th MSC</t>
  </si>
  <si>
    <t>https://www.president.gov.ua/en/news/vistup-prezidenta-ukrayini-na-58-j-myunhenskij-konferenciyi-72997</t>
  </si>
  <si>
    <t xml:space="preserve">Ukraine </t>
  </si>
  <si>
    <t>Address to citizens of Belarus</t>
  </si>
  <si>
    <t>https://www.president.gov.ua/en/news/prezident-ukrainy-vladimir-zelenskij-obratilsya-k-grazhdanam-73217</t>
  </si>
  <si>
    <t>Address to the Parliament of the United Kingdom</t>
  </si>
  <si>
    <t>https://www.president.gov.ua/en/news/zvernennya-prezidenta-ukrayini-volodimira-zelenskogo-do-parl-73441</t>
  </si>
  <si>
    <t>Address: Europeans must tighten sanctions against Russia so that it has no chance to continue the genocide in Ukraine</t>
  </si>
  <si>
    <t>https://www.president.gov.ua/en/news/yevropejci-povinni-posilyuvati-sankciyi-proti-rosiyi-tak-sho-73465</t>
  </si>
  <si>
    <t>Speech in the Sejm of the Republic of Poland</t>
  </si>
  <si>
    <t>https://www.president.gov.ua/en/news/vistup-prezidenta-ukrayini-volodimira-zelenskogo-v-sejmi-res-73497</t>
  </si>
  <si>
    <t>Address to Italians and all Europeans</t>
  </si>
  <si>
    <t>https://www.president.gov.ua/en/news/zvernennya-prezidenta-ukrayini-volodimira-zelenskogo-do-ital-73525</t>
  </si>
  <si>
    <t>Speech in the Parliament of Canada</t>
  </si>
  <si>
    <t>https://www.president.gov.ua/en/news/promova-prezidenta-ukrayini-volodimira-zelenskogo-u-parlamen-73581</t>
  </si>
  <si>
    <t>Address to the US Congress</t>
  </si>
  <si>
    <t>https://www.president.gov.ua/en/news/promova-prezidenta-ukrayini-volodimira-zelenskogo-pered-kong-73609</t>
  </si>
  <si>
    <t>Address to the Bundestag [Germany]</t>
  </si>
  <si>
    <t>https://www.president.gov.ua/en/news/promova-prezidenta-ukrayini-volodimira-zelenskogo-u-bundesta-73621</t>
  </si>
  <si>
    <t>Address to the people of Switzerland</t>
  </si>
  <si>
    <t>https://www.president.gov.ua/en/news/zvernennya-prezidenta-ukrayini-volodimira-zelenskogo-do-naro-73677</t>
  </si>
  <si>
    <t>Speech in the Knesset [Israel]</t>
  </si>
  <si>
    <t>https://www.president.gov.ua/en/news/promova-prezidenta-ukrayini-volodimira-zelenskogo-v-kneseti-73701</t>
  </si>
  <si>
    <t>Address to the Italian Chamber of Deputies</t>
  </si>
  <si>
    <t>https://www.president.gov.ua/en/news/promova-prezidenta-ukrayini-volodimira-zelenskogo-v-palati-d-73733</t>
  </si>
  <si>
    <t>Speech in the Parliament of Japan</t>
  </si>
  <si>
    <t>https://www.president.gov.ua/en/news/promova-prezidenta-ukrayini-volodimira-zelenskogo-v-parlamen-73769</t>
  </si>
  <si>
    <t>Speech at the NATO Summit [Brussels]</t>
  </si>
  <si>
    <t>https://www.president.gov.ua/en/news/vistup-prezidenta-ukrayini-volodimira-zelenskogo-na-samiti-n-73785</t>
  </si>
  <si>
    <t>Speech at a meeting of the European Council [Brussels]</t>
  </si>
  <si>
    <t>https://www.president.gov.ua/en/news/promova-prezidenta-ukrayini-volodimira-zelenskogo-na-zasidan-73809</t>
  </si>
  <si>
    <t>Speech in Folketing [Denmark]</t>
  </si>
  <si>
    <t>https://www.president.gov.ua/en/news/promova-prezidenta-ukrayini-volodimira-zelenskogo-u-folketin-73925</t>
  </si>
  <si>
    <t>Speech in the Norwegian Storting</t>
  </si>
  <si>
    <t>https://www.president.gov.ua/en/news/promova-prezidenta-ukrayini-volodimira-zelenskogo-v-parlamen-73961</t>
  </si>
  <si>
    <t>Speech in the Australian Parliament</t>
  </si>
  <si>
    <t>https://www.president.gov.ua/en/news/promova-prezidenta-ukrayini-volodimira-zelenskogo-v-parlamen-73993</t>
  </si>
  <si>
    <t>https://www.president.gov.ua/en/news/promova-prezidenta-ukrayini-volodimira-zelenskogo-v-parlamen-74081</t>
  </si>
  <si>
    <t>https://www.president.gov.ua/en/news/vistup-prezidenta-ukrayini-na-zasidanni-radi-bezpeki-oon-74121</t>
  </si>
  <si>
    <t>Speech in Oireachtas, Parliament of Ireland</t>
  </si>
  <si>
    <t>https://www.president.gov.ua/en/news/promova-prezidenta-ukrayini-v-erahtasi-parlamenti-irlandiyi-74137</t>
  </si>
  <si>
    <t>Speech in the House of Representatives of Cyprus</t>
  </si>
  <si>
    <t>https://www.president.gov.ua/en/news/promova-prezidenta-ukrayini-v-palati-predstavnikiv-kipru-74161</t>
  </si>
  <si>
    <t>Speech in Eduskunta, the Parliament of Finland</t>
  </si>
  <si>
    <t>https://www.president.gov.ua/en/news/promova-prezidenta-ukrayini-volodimira-zelenskogo-v-eduskunt-74181</t>
  </si>
  <si>
    <t>Speech in the National Assembly of the Republic of Korea</t>
  </si>
  <si>
    <t>https://www.president.gov.ua/en/news/promova-prezidenta-ukrayini-v-nacionalnij-asambleyi-respubli-74257</t>
  </si>
  <si>
    <t>Speech in the Riigikogu, Estonian Parliament</t>
  </si>
  <si>
    <t>https://www.president.gov.ua/en/news/promova-prezidenta-ukrayini-volodimira-zelenskogo-v-rijgikog-74297</t>
  </si>
  <si>
    <t>Speech in the Assembly of the Republic, Parliament of Portugal</t>
  </si>
  <si>
    <t>https://www.president.gov.ua/en/news/promova-prezidenta-ukrayini-volodimira-zelenskogo-v-asambley-74465</t>
  </si>
  <si>
    <t>Address at the World Bank ministerial roundtable in support of Ukraine</t>
  </si>
  <si>
    <t>https://www.president.gov.ua/en/news/zvernennya-prezidenta-volodimira-zelenskogo-pid-chas-ministe-74473</t>
  </si>
  <si>
    <t>Address: The Orthodox world has seen that Easter means nothing to Russia</t>
  </si>
  <si>
    <t>https://www.president.gov.ua/en/news/pravoslavnij-svit-pobachiv-sho-dlya-rosiyi-velikden-nichogo-74541</t>
  </si>
  <si>
    <t>Address: The free world has the right to self-defense and that is why it will help Ukraine even more</t>
  </si>
  <si>
    <t>https://www.president.gov.ua/en/news/vilnij-svit-maye-pravo-na-samozahist-i-same-tomu-bude-dopoma-74593</t>
  </si>
  <si>
    <t>Address: Together with allies we can definitely stop the Russian aggression and reliably defend freedom in Europe</t>
  </si>
  <si>
    <t>https://www.president.gov.ua/en/news/razom-iz-soyuznikami-mi-tochno-mozhemo-zupiniti-rosijsku-agr-74653</t>
  </si>
  <si>
    <t>Speech in the Parliament of Albania</t>
  </si>
  <si>
    <t>https://www.president.gov.ua/en/news/promova-prezidenta-ukrayini-v-narodnih-zborah-albaniyi-74745</t>
  </si>
  <si>
    <t>Address to the Danish people on the anniversary of the liberation of Denmark from the Nazis</t>
  </si>
  <si>
    <t>https://www.president.gov.ua/en/news/speeches?date-from=22-02-2022&amp;date-to=22-02-2023&amp;page=46</t>
  </si>
  <si>
    <t>Speech at the High-Level International Donors' Conference in Support of Ukraine [Warsaw]</t>
  </si>
  <si>
    <t>https://www.president.gov.ua/en/news/vistup-prezidenta-volodimira-zelenskogo-na-mizhnarodnij-dono-74793</t>
  </si>
  <si>
    <t>Speech in the Althing, the Parliament of Iceland</t>
  </si>
  <si>
    <t>https://www.president.gov.ua/en/news/promova-prezidenta-ukrayini-v-altingu-parlamenti-islandiyi-74845</t>
  </si>
  <si>
    <t>Speech at the video conference of the G7 leaders</t>
  </si>
  <si>
    <t>https://www.president.gov.ua/en/news/vistup-prezidenta-ukrayini-na-videokonferenciyi-lideriv-grup-74905</t>
  </si>
  <si>
    <t>Address on the Day of Victory over Nazism in World War II</t>
  </si>
  <si>
    <t>https://www.president.gov.ua/en/news/zvernennya-prezidenta-ukrayini-z-nagodi-dnya-peremogi-nad-na-74925</t>
  </si>
  <si>
    <t>Speech at the National Council of the Slovak Republic</t>
  </si>
  <si>
    <t>https://www.president.gov.ua/en/news/promova-prezidenta-ukrayini-u-nacionalnij-radi-slovachchini-74949</t>
  </si>
  <si>
    <t>Speech to students of leading French universities</t>
  </si>
  <si>
    <t>https://www.president.gov.ua/en/news/vistup-prezidenta-ukrayini-volodimira-zelenskogo-pered-stude-74969</t>
  </si>
  <si>
    <t>Speech at The Atlantic Council's Distinguished Leadership Awards</t>
  </si>
  <si>
    <t>https://www.president.gov.ua/en/news/vistup-prezidenta-volodimira-zelenskogo-na-vruchenni-nagorod-74977</t>
  </si>
  <si>
    <t>Address to American students during online communication with the US university community</t>
  </si>
  <si>
    <t>https://www.president.gov.ua/en/news/zvernennya-prezidenta-ukrayini-volodimira-zelenskogo-do-amer-75085</t>
  </si>
  <si>
    <t>Address to the filmmaking community at the opening of the 75th Cannes International Film Festival</t>
  </si>
  <si>
    <t>https://www.president.gov.ua/en/news/sogodni-znovu-vijna-za-svobodu-i-znovu-potribno-shob-kinemat-75121</t>
  </si>
  <si>
    <t>Address on the occasion of the Day of Remembrance of the Victims of the Crimean Tatar Genocide</t>
  </si>
  <si>
    <t>https://www.president.gov.ua/en/news/zvernennya-prezidenta-ukrayini-z-nagodi-dnya-pamyati-zhertv-75129</t>
  </si>
  <si>
    <t>Speech during the joint participation with President of the Republic of Poland Andrzej Duda in the plenary session of the Verkhovna Rada</t>
  </si>
  <si>
    <t>https://www.president.gov.ua/en/news/vistup-prezidenta-ukrayini-volodimira-zelenskogo-pid-chas-sp-75261</t>
  </si>
  <si>
    <t>Speech at the World Economic Forum in Davos</t>
  </si>
  <si>
    <t>https://www.president.gov.ua/en/news/mayemo-ne-boyatisya-stvoryuvati-novi-precedenti-vistup-prezi-75293</t>
  </si>
  <si>
    <t>Speech in the Saeima of Latvia</t>
  </si>
  <si>
    <t>https://www.president.gov.ua/en/news/vistup-prezidenta-ukrayini-volodimira-zelenskogo-u-saejmi-la-75385</t>
  </si>
  <si>
    <t>Address to the Foreign Policy Community of Indonesia (FPCI)</t>
  </si>
  <si>
    <t>https://www.president.gov.ua/en/news/rozvyazana-rosiyeyu-vijna-proti-ukrayini-vplivaye-na-globaln-75401</t>
  </si>
  <si>
    <t>Address to the European Council</t>
  </si>
  <si>
    <t>https://www.president.gov.ua/en/news/zvernennya-prezidenta-ukrayini-volodimira-zelenskogo-do-yevr-75465</t>
  </si>
  <si>
    <t>GLOBSEC International Security Forum in Bratislava</t>
  </si>
  <si>
    <t>https://www.president.gov.ua/en/news/prezident-ukrayini-na-mizhnarodnomu-bezpekovomu-forumi-globs-75549</t>
  </si>
  <si>
    <t>Address to the participants of the 90th annual meeting of the US Conference of Mayors</t>
  </si>
  <si>
    <t>https://www.president.gov.ua/en/news/ne-dopomagajte-rosiyi-vipravdovuvati-sebe-j-ne-dozvolyajte-v-75589</t>
  </si>
  <si>
    <t>Address to the guests and participants of the Lithuanian National Film Award Sidabrine gerve in Vilnius</t>
  </si>
  <si>
    <t>https://www.president.gov.ua/en/news/zvernennya-prezidenta-ukrayini-do-gostej-ta-uchasnikiv-litov-75621</t>
  </si>
  <si>
    <t>Address to the participants of Ukraine Virtual Investor Conference</t>
  </si>
  <si>
    <t>https://www.president.gov.ua/en/news/politichna-istoriya-zavzhdi-jde-poryad-z-ekonomichnoyu-i-usp-75697</t>
  </si>
  <si>
    <t>During the TIME100 Gala</t>
  </si>
  <si>
    <t>https://www.president.gov.ua/en/news/mayemo-vikoristati-ves-nash-vpliv-i-liderstvo-shob-zahistiti-75693</t>
  </si>
  <si>
    <t>Address to the student community of leading British universities</t>
  </si>
  <si>
    <t>https://www.president.gov.ua/en/news/ukrayina-voyuye-za-svoye-majbutnye-rosiya-za-chuzhe-minule-s-75741</t>
  </si>
  <si>
    <t>Speech at the Shangri-La Dialogue, the Asian Security Summit</t>
  </si>
  <si>
    <t>https://www.president.gov.ua/en/news/na-poli-boyu-v-ukrayini-virishuyetsya-za-yakimi-pravilami-zh-75761</t>
  </si>
  <si>
    <t>Address to the participants of the charity evening organized by CORE</t>
  </si>
  <si>
    <t>https://www.president.gov.ua/en/news/zvernennya-prezidenta-ukrayini-do-uchasnikiv-blagodijnogo-ve-75789</t>
  </si>
  <si>
    <t>Address to the participants of the American Jewish Committee Global Forum</t>
  </si>
  <si>
    <t>https://www.president.gov.ua/en/news/zvernennya-prezidenta-volodimira-zelenskogo-do-uchasnikiv-am-75797</t>
  </si>
  <si>
    <t>Address to both houses of the Parliament of the Czech Republic</t>
  </si>
  <si>
    <t>https://www.president.gov.ua/en/news/promova-prezidenta-ukrayini-pered-oboma-palatami-parlamentu-75825</t>
  </si>
  <si>
    <t>Address to the participants of the Prespa Forum Dialogue</t>
  </si>
  <si>
    <t>https://www.president.gov.ua/en/news/i-ukrayina-i-derzhavi-zahidnih-balkan-odnakovo-zacikavleni-u-75857</t>
  </si>
  <si>
    <t>Speech at the session of the Bureau of the Assembly of the African Union</t>
  </si>
  <si>
    <t>https://www.president.gov.ua/en/news/shob-ne-bulo-zagrozi-golodu-mayut-pripinitisya-namagannya-ro-75921</t>
  </si>
  <si>
    <t>Address to the participants of the Cannes Lions International Festival</t>
  </si>
  <si>
    <t>https://www.president.gov.ua/en/news/viryu-sho-sila-lyudskoyi-kreativnosti-bilsha-nizh-sila-yader-75937</t>
  </si>
  <si>
    <t>Address to the participants of the Embrace Ukraine - #StrivingTogether charity telethon</t>
  </si>
  <si>
    <t>https://www.president.gov.ua/en/news/zvernennya-prezidenta-ukrayini-volodimira-zelenskogo-do-ucha-75977</t>
  </si>
  <si>
    <t>Address to the community of major educational institutions of Israel</t>
  </si>
  <si>
    <t>https://www.president.gov.ua/en/news/vistup-prezidenta-volodimira-zelenskogo-pered-spilnotoyu-pro-76009</t>
  </si>
  <si>
    <t>Address to the Glastonbury Festival participants</t>
  </si>
  <si>
    <t>https://www.president.gov.ua/en/news/dilitsya-vidchuttyam-svobodi-poshiryujte-pravdu-pro-rosijsku-76041</t>
  </si>
  <si>
    <t>Address to the participants of the 'Home, to Europe' rally in Tbilisi</t>
  </si>
  <si>
    <t>https://www.president.gov.ua/en/news/ukrayina-stala-kandidatom-na-vstup-u-yes-gruziya-na-comu-shl-76049</t>
  </si>
  <si>
    <t>Speech at the meeting of the UN Security Council</t>
  </si>
  <si>
    <t>https://www.president.gov.ua/en/news/potribno-shob-rosiya-pripinila-vbivati-lyudej-potribno-prity-76109</t>
  </si>
  <si>
    <t>Address to the participants of the 4Gamechangers festival in Vienna</t>
  </si>
  <si>
    <t>https://www.president.gov.ua/en/news/mi-zobovyazani-peremogti-u-rozpochatij-rosiyeyu-vijni-shob-z-76153</t>
  </si>
  <si>
    <t>Speech at the Ukraine Recovery Conference in Lugano</t>
  </si>
  <si>
    <t>https://www.president.gov.ua/en/news/vidbudova-ukrayini-bude-najbilshim-vneskom-u-pidtrimku-globa-76261</t>
  </si>
  <si>
    <t>Speech at the opening of the 26th Annual Economist Government Roundtable</t>
  </si>
  <si>
    <t>https://www.president.gov.ua/en/news/vistup-prezidenta-ukrayini-na-vidkritti-26-go-uryadovogo-kru-76293</t>
  </si>
  <si>
    <t>https://www.president.gov.ua/en/news/promova-prezidenta-ukrayini-v-parlamenti-sloveniyi-76369</t>
  </si>
  <si>
    <t>Address to the participants of the "Asian Leadership" conference in Seoul</t>
  </si>
  <si>
    <t>https://www.president.gov.ua/en/news/rosijska-taktika-ne-maye-stati-normoyu-svitovij-poryadok-may-76453</t>
  </si>
  <si>
    <t>Speech at the International Conference in The Hague on holding Russia accountable for war crimes in Ukraine</t>
  </si>
  <si>
    <t>https://www.president.gov.ua/en/news/speeches?date-from=06-01-2022&amp;date-to=06-01-2023&amp;page=26</t>
  </si>
  <si>
    <t>Address at the second Summit of First Ladies and Gentlemen [Kyiv]</t>
  </si>
  <si>
    <t>https://www.president.gov.ua/en/news/vijna-ne-zlamala-ukrayinu-j-ne-zlamaye-ne-zupinit-zhittya-v-76633</t>
  </si>
  <si>
    <t>Speech during the awarding of the Winston Churchill Leadership Award</t>
  </si>
  <si>
    <t>https://www.president.gov.ua/en/news/demokratiyi-svitu-zdatni-zupiniti-bud-yaku-tiraniyu-vistup-p-76673</t>
  </si>
  <si>
    <t>Address on the occassion of Ukrainian Statehood Day</t>
  </si>
  <si>
    <t>https://www.president.gov.ua/en/news/vsi-etapi-istoriyi-derzhavnosti-ukrayini-mozhna-opisati-odni-76705</t>
  </si>
  <si>
    <t>Address to students and lecturers of Australian universities</t>
  </si>
  <si>
    <t>https://www.president.gov.ua/en/news/svit-maye-zrobiti-vibir-pripinennya-zvirstv-rosiyi-abo-cherg-76849</t>
  </si>
  <si>
    <t>Speech at the Conference of Defense Ministers of Northern European Countries and Ukraine</t>
  </si>
  <si>
    <t>https://www.president.gov.ua/en/news/nihto-ne-zmozhe-zupiniti-viter-yakij-nestime-radiaciyu-ale-v-77001</t>
  </si>
  <si>
    <t>Address to university community of Chile</t>
  </si>
  <si>
    <t>https://www.president.gov.ua/en/news/rf-svidomo-posilyuye-krizu-vartosti-zhittya-v-bagatoh-krayin-77097</t>
  </si>
  <si>
    <t>Speech at the opening of the Second Crimea Platform Summit</t>
  </si>
  <si>
    <t>https://www.president.gov.ua/en/news/z-krimu-vse-pochalosya-nim-i-zavershitsya-potribno-zvilniti-77237</t>
  </si>
  <si>
    <t>Speech on Independence Day of Ukraine</t>
  </si>
  <si>
    <t>https://www.president.gov.ua/en/news/privitannya-prezidenta-volodimira-zelenskogo-z-nagodi-dnya-n-77265</t>
  </si>
  <si>
    <t>Speech at the Offshore Northern Seas Conference 2022</t>
  </si>
  <si>
    <t>https://www.president.gov.ua/en/news/energetichna-nezalezhnist-vid-rosiyi-maye-fundamentalne-znac-77377</t>
  </si>
  <si>
    <t>Address to the participants of the 26th annual Forum 2000 Conference in Prague</t>
  </si>
  <si>
    <t>https://www.president.gov.ua/en/news/v-ukrayini-zaraz-virishalna-bitva-za-svobodu-mi-vdyachni-vam-77453</t>
  </si>
  <si>
    <t>Address to the participants of the Venice Film Festival</t>
  </si>
  <si>
    <t>https://www.president.gov.ua/en/news/rosiya-hoche-shob-svit-zrobiv-tri-pomilki-zvik-do-vijni-zmir-77469</t>
  </si>
  <si>
    <t>Speech at the Ambrosetti Forum</t>
  </si>
  <si>
    <t>https://www.president.gov.ua/en/news/mi-primusimo-rosiyu-do-miru-yaksho-vsi-nashi-partneri-dotrim-77493</t>
  </si>
  <si>
    <t>Speech at the meeting with the heads of big businesses in the framework of the opening of the New York Stock Exchange</t>
  </si>
  <si>
    <t>https://www.president.gov.ua/en/news/same-na-ukrayinskij-zemli-bude-novij-centr-ekonomichnogo-zro-77549</t>
  </si>
  <si>
    <t>Speech at the annual YES [Yalta European Strategy] meeting</t>
  </si>
  <si>
    <t>https://www.president.gov.ua/en/news/zaraz-vidbuvayetsya-zmina-geopolitichnoyi-konfiguraciyi-u-sv-77637</t>
  </si>
  <si>
    <t>Speech at the Global Food Security Summit</t>
  </si>
  <si>
    <t>https://www.president.gov.ua/en/news/derzhava-yaka-provokuye-golod-maye-otrimuvati-vid-svitu-najz-77893</t>
  </si>
  <si>
    <t>Speech at the General Debate of the 77th session of the UN General Assembly</t>
  </si>
  <si>
    <t>https://www.president.gov.ua/en/news/vistup-prezidenta-ukrayini-na-zagalnih-debatah-77-yi-sesiyi-77905</t>
  </si>
  <si>
    <t>Speech at the Forbes 400 Summit on Philanthropy</t>
  </si>
  <si>
    <t>https://www.president.gov.ua/en/news/sho-bilshe-dodanoyi-vartosti-viroblyaye-ukrayina-bilshe-doda-77933</t>
  </si>
  <si>
    <t>Speech at the meeting of the UN Security Council convened at the initiative of Ukraine</t>
  </si>
  <si>
    <t>https://www.president.gov.ua/en/news/vistup-prezidenta-volodimira-zelenskogo-na-zasidanni-radi-be-78053</t>
  </si>
  <si>
    <t>At the Athens Democracy Forum</t>
  </si>
  <si>
    <t>https://www.president.gov.ua/en/news/sho-bilshe-u-nas-yednosti-vidchutnishi-rosijski-porazki-prez-78097</t>
  </si>
  <si>
    <t>Address to the indigenous peoples of Russia</t>
  </si>
  <si>
    <t>https://www.president.gov.ua/en/news/zvernennya-prezidenta-ukrayini-do-korinnih-narodiv-rosiyi-bo-78137</t>
  </si>
  <si>
    <t>Address: We are taking our decisive step by signing Ukraine's application for accelerated accession to NATO</t>
  </si>
  <si>
    <t>https://www.president.gov.ua/en/news/mi-robimo-svij-viznachalnij-krok-pidpisuyuchi-zayavku-ukrayi-78173</t>
  </si>
  <si>
    <t>Address to the participants of the public debate "War and Law" in Paris</t>
  </si>
  <si>
    <t>https://www.president.gov.ua/en/news/mayemo-stvoriti-specialnij-tribunal-shodo-zlochinu-agresiyi-78285</t>
  </si>
  <si>
    <t>Address to the participants of the session of the General Assembly of the Organization of American States [Lima, Peru]</t>
  </si>
  <si>
    <t>https://www.president.gov.ua/en/news/nam-potribna-vasha-pidtrimka-shob-priskoriti-nastannya-miru-78305</t>
  </si>
  <si>
    <t>Speech at the European Council meeting</t>
  </si>
  <si>
    <t>https://www.president.gov.ua/en/news/mi-nikoli-ne-mayemo-zupinyatisya-v-zahisti-svobodi-j-demokra-78353</t>
  </si>
  <si>
    <t>Address to the participants of the 2BS FORUM in Montenegro</t>
  </si>
  <si>
    <t>https://www.president.gov.ua/en/news/mayemo-posilyuvati-nashi-soyuzi-j-spivpracyu-mayemo-pozbutis-78369</t>
  </si>
  <si>
    <t>Speech at the video conference of the leaders of the Group of Seven and Ukraine</t>
  </si>
  <si>
    <t>https://www.president.gov.ua/en/news/neobhidno-zbilshiti-spilni-zusillya-shob-stvoriti-povitryani-78417</t>
  </si>
  <si>
    <t>Speech at the 2nd Ministerial Roundtable Discussion for Support to UKR under leadership of the Ukrainian Government, WBG, IMF</t>
  </si>
  <si>
    <t>https://www.president.gov.ua/en/news/nasha-spivpracya-nablizhaye-peremogu-ukrayini-vistup-prezide-78445</t>
  </si>
  <si>
    <t>Speech at the autumn plenary session of the Parliamentary Assembly of the Council of Europe</t>
  </si>
  <si>
    <t>https://www.president.gov.ua/en/news/vistup-prezidenta-ukrayini-na-plenarnomu-zasidanni-osinnoyi-78453</t>
  </si>
  <si>
    <t>https://www.president.gov.ua/en/news/rosijskij-teror-maye-prograti-ukrayina-j-usya-yevropa-mayut-78613</t>
  </si>
  <si>
    <t>Address to the participants of the Frankfurt Book Fair</t>
  </si>
  <si>
    <t>https://www.president.gov.ua/en/news/robit-use-shob-lyudi-znali-pro-teror-rosiyi-v-ukrayini-poshi-78621</t>
  </si>
  <si>
    <t>Address to the participants of the Haaretz Democracy Conference</t>
  </si>
  <si>
    <t>https://www.president.gov.ua/en/news/mozhna-pozbaviti-sensu-alyans-rosiyi-ta-iranu-yaksho-mi-bude-78681</t>
  </si>
  <si>
    <t>Speech at the International Expert Conference on the Recovery, Reconstruction and Modernization of Ukraine</t>
  </si>
  <si>
    <t>https://www.president.gov.ua/en/news/investuyuchi-u-vidnovlennya-ukrayini-vi-investuyete-u-majbut-78693</t>
  </si>
  <si>
    <t>Address to US senators and the Yale community</t>
  </si>
  <si>
    <t>https://www.president.gov.ua/en/news/same-v-ukrayini-viznachitsya-globalna-dolya-demokratiyi-zver-78781</t>
  </si>
  <si>
    <t>Address to the participants of the meeting organized by the International Bar Association (IBA)</t>
  </si>
  <si>
    <t>https://www.president.gov.ua/en/news/krapku-v-cij-vijni-pislya-vijskovih-pislya-politikiv-postavl-78829</t>
  </si>
  <si>
    <t>Address to the participants of the 27th UN Conference on Climate Change in Sharm el-Sheikh</t>
  </si>
  <si>
    <t>https://www.president.gov.ua/en/news/ne-mozhe-buti-efektivnoyi-klimatichnoyi-politiki-bez-miru-na-78993</t>
  </si>
  <si>
    <t>Volodymyr Zelenskyy's greetings to US Veterans</t>
  </si>
  <si>
    <t>https://www.president.gov.ua/en/news/privitannya-volodimira-zelenskogo-veteranam-ssha-79093</t>
  </si>
  <si>
    <t>Speech at the G20 Summit</t>
  </si>
  <si>
    <t>https://www.president.gov.ua/en/news/ukrayina-zavzhdi-bula-liderom-mirotvorchih-zusil-yaksho-rosi-79141</t>
  </si>
  <si>
    <t>Speech during the participation in the "Digital Transformation" panel within the G20 summit</t>
  </si>
  <si>
    <t>https://www.president.gov.ua/en/news/vizmit-ukrayinskij-dosvid-zahistu-shob-garantuvati-bezpeku-v-79169</t>
  </si>
  <si>
    <t>Address to the participants of the Bloomberg New Economy Forum</t>
  </si>
  <si>
    <t>https://www.president.gov.ua/en/news/sho-bilshe-form-teroru-vikoristaye-rosiya-v-cij-vijni-bilshe-79205</t>
  </si>
  <si>
    <t>Address to the university community of Ireland</t>
  </si>
  <si>
    <t>https://www.president.gov.ua/en/news/rosijska-agresiya-ne-zupinyayetsya-ni-na-den-tozh-ne-maye-zu-79241</t>
  </si>
  <si>
    <t>Address to the participants of the Halifax International Security Forum</t>
  </si>
  <si>
    <t>https://www.president.gov.ua/en/news/shob-buv-mir-mayemo-zrobiti-nemozhlivimi-vsi-elementi-rosijs-79253</t>
  </si>
  <si>
    <t>Address to the members of the international Organization of La Francophonie</t>
  </si>
  <si>
    <t>https://www.president.gov.ua/en/news/ukrayina-bazhaye-miru-ale-dlya-jogo-vidnovlennya-mi-potrebuy-79297</t>
  </si>
  <si>
    <t>Speech at the annual session of the NATO Parliamentary Assembly</t>
  </si>
  <si>
    <t>https://www.president.gov.ua/en/news/mayemo-zberigati-principovist-u-protistoyanni-rosijskij-agre-79325</t>
  </si>
  <si>
    <t>Address to the 104th Congress of Mayors and Heads of Municipalities of France</t>
  </si>
  <si>
    <t>https://www.president.gov.ua/en/news/dopomoga-ukrayini-sogodni-ce-ne-prosto-pitannya-pro-tehniku-79349</t>
  </si>
  <si>
    <t>Speech at the meeting of the UN Security Council convened after the missile strikes of the Russian Federation</t>
  </si>
  <si>
    <t>https://www.president.gov.ua/en/news/ukrayina-proponuye-uhvalili-rezolyuciyu-pro-zasudzhennya-ene-79381</t>
  </si>
  <si>
    <t>Address to the participants of the European Idea international symposium</t>
  </si>
  <si>
    <t>https://www.president.gov.ua/en/news/zalezhnist-yevropi-vid-rosijskih-energoresursiv-pochala-zmen-79425</t>
  </si>
  <si>
    <t>Opening address at the inaugural International Summit on Food Secuirty under Grain from Ukraine humanitarian program</t>
  </si>
  <si>
    <t>https://www.president.gov.ua/en/news/vistup-prezidenta-ukrayini-na-mizhnarodnomu-ustanovchomu-sam-79449</t>
  </si>
  <si>
    <t>Address to the General Assembly of the International Bureau of Expositions regarding the holding of Expo 2030 in Odesa</t>
  </si>
  <si>
    <t>https://www.president.gov.ua/en/news/ukrayina-stane-vzircem-vidbudovi-prezident-zvernuvsya-do-gen-79513</t>
  </si>
  <si>
    <t>Address on the International Volunteer Day</t>
  </si>
  <si>
    <t>https://www.president.gov.ua/en/news/volonteri-ce-najpotuzhnisha-chastina-gromadyanskogo-suspilst-79637</t>
  </si>
  <si>
    <t>Speech at the Madeleine K. Albright Democracy Awards ceremony</t>
  </si>
  <si>
    <t>https://www.president.gov.ua/en/news/toj-hto-pochav-zlochinnu-vijnu-povinen-prograti-j-ponesti-vi-79693</t>
  </si>
  <si>
    <t>Speech at the annual announcement of the list of the most influential people in Europe Politico 28</t>
  </si>
  <si>
    <t>https://www.president.gov.ua/en/news/dlya-mene-chest-predstavlyati-vsih-ukrayinciv-vistup-prezide-79721</t>
  </si>
  <si>
    <t>Address to the participants of the TRT World Forum 2022 in Istanbul</t>
  </si>
  <si>
    <t>https://www.president.gov.ua/en/news/garantuvannya-bezpeki-mikolayivskij-oblasti-ta-yiyi-portam-b-79745</t>
  </si>
  <si>
    <t>Address to the G7 leaders</t>
  </si>
  <si>
    <t>https://www.president.gov.ua/en/news/proponuyu-sklikati-global-peace-formula-summit-shob-viznachi-79813</t>
  </si>
  <si>
    <t>Address to the participants of "In solidarity with the Ukrainian People" conference</t>
  </si>
  <si>
    <t>https://www.president.gov.ua/en/news/nam-potriben-parizkij-mehanizm-yakij-dopomozhe-davati-vchasn-79825</t>
  </si>
  <si>
    <t>Speech at the presentation of the Sakharov Prize</t>
  </si>
  <si>
    <t>https://www.president.gov.ua/en/news/najefektivnishij-zahist-svobodi-prav-lyudini-ta-verhovenstva-79861</t>
  </si>
  <si>
    <t>Speech at the meeting of the European Council</t>
  </si>
  <si>
    <t>https://www.president.gov.ua/en/news/makrofinansova-pidtrimka-ukrayini-ta-posilennya-sankcij-yes-79889</t>
  </si>
  <si>
    <t>Address to the participants of the meeting of the leaders of the United Kingdom's Joint Expeditionary Force (JEF)</t>
  </si>
  <si>
    <t>https://www.president.gov.ua/en/news/rosijska-agresiya-mozhe-j-povinna-zaznati-krahu-nashe-zavdan-79957</t>
  </si>
  <si>
    <t>Washington, DC (USA)</t>
  </si>
  <si>
    <t>Address in a joint meeting of the US Congress</t>
  </si>
  <si>
    <t>https://www.president.gov.ua/en/news/mi-stoyimo-boremos-i-vigrayemo-bo-mi-razom-ukrayina-amerika-80017</t>
  </si>
  <si>
    <t>Speech at the Conference of Ambassadors of Ukraine</t>
  </si>
  <si>
    <t>https://www.president.gov.ua/en/news/shodnya-vi-mayete-vidchuvati-sho-vid-vashoyi-roboti-zalezhit-80041</t>
  </si>
  <si>
    <t>Christmas greetings to Western Rite Orthodox Christians</t>
  </si>
  <si>
    <t>https://www.president.gov.ua/en/news/vitannya-prezidenta-ukrayini-hristiyanam-zahidnogo-obryadu-z-80069</t>
  </si>
  <si>
    <t>New Year greetings</t>
  </si>
  <si>
    <t>https://www.president.gov.ua/en/news/novorichne-privitannya-prezidenta-ukrayini-volodimira-zelens-80197</t>
  </si>
  <si>
    <t>President: We must put an end to the Russian aggression this year exactly</t>
  </si>
  <si>
    <t>https://www.president.gov.ua/en/news/treba-postaviti-krapku-v-rosijskij-agresiyi-same-cogo-roku-z-80225</t>
  </si>
  <si>
    <t>President's greetings on Christmas</t>
  </si>
  <si>
    <t>https://www.president.gov.ua/en/news/vitannya-prezidenta-ukrayini-z-rizdvom-hristovim-80261</t>
  </si>
  <si>
    <t>https://www.president.gov.ua/en/news/vistup-prezidenta-ukrayini-pid-chas-urochistogo-zasidannya-s-80361</t>
  </si>
  <si>
    <t>Speech during an online meeting with German students</t>
  </si>
  <si>
    <t>https://www.president.gov.ua/en/news/mi-mozhemo-vidnoviti-mir-na-vsij-teritoriyi-ukrayini-ale-dly-80425</t>
  </si>
  <si>
    <t>Address at 'Restoring Security and Peace' session during the annual meeting of the World Economic Forum</t>
  </si>
  <si>
    <t>https://www.president.gov.ua/en/news/mobilizaciya-svitu-maye-viperediti-chergovu-mobilizaciyu-nas-80453</t>
  </si>
  <si>
    <t>Address to the attendees of the Russian War Crimes exhibition in Davos</t>
  </si>
  <si>
    <t>https://www.president.gov.ua/en/news/rosiya-povinna-vidpovisti-za-kozhnu-znishenu-ukrayinsku-rodi-80469</t>
  </si>
  <si>
    <t>Speech at the meeting of the Advisory Group on Defense of Ukraine in the 'Ramstein' format</t>
  </si>
  <si>
    <t>https://www.president.gov.ua/en/news/ce-u-vashih-silah-zrobiti-tankovij-ramshtajn-vistup-preziden-80505</t>
  </si>
  <si>
    <t>Address to Berlin Agriculture Ministers' Conference participants</t>
  </si>
  <si>
    <t>https://www.president.gov.ua/en/news/svit-potrebuye-bilshoyi-rishuchosti-j-spivpraci-shob-zupinit-80533</t>
  </si>
  <si>
    <t>Address to the participants of the meeting of the National Association of State Chambers</t>
  </si>
  <si>
    <t>https://www.president.gov.ua/en/news/pislya-zavershennya-vijni-amerikanskij-biznes-mozhe-stati-lo-80561</t>
  </si>
  <si>
    <t>Address on the occasion of the International Holocaust Remembrance Day</t>
  </si>
  <si>
    <t>https://www.president.gov.ua/en/news/zvernennya-prezidenta-ukrayini-z-nagodi-mizhnarodnogo-dnya-p-80641</t>
  </si>
  <si>
    <t>Address to the participants of the National Prayer Breakfast in the United States</t>
  </si>
  <si>
    <t>https://www.president.gov.ua/en/news/mayemo-zrobiti-vse-shob-nastupnogo-roku-mi-zmogli-pomolitisy-80741</t>
  </si>
  <si>
    <t>London, UK</t>
  </si>
  <si>
    <t>Address to both Houses of Parliament of the United Kingdom</t>
  </si>
  <si>
    <t>https://www.president.gov.ua/en/news/bojovi-litaki-dlya-ukrayini-krila-dlya-svobodi-vistup-prezid-80857</t>
  </si>
  <si>
    <t>Brussels, Belgium</t>
  </si>
  <si>
    <t>Address to the participants of the special session of the European Council</t>
  </si>
  <si>
    <t>https://www.president.gov.ua/en/news/mi-mayemo-garantuvati-bezpeku-yevropi-zvernennya-prezidenta-80885</t>
  </si>
  <si>
    <t>Address to the participants of the summit of the sports mini</t>
  </si>
  <si>
    <t>https://www.president.gov.ua/en/news/yaksho-rosijskih-sportsmeniv-dopustyat-do-olimpijskih-igor-l-80917</t>
  </si>
  <si>
    <t>Speech at a special session of the Storting [Norway]</t>
  </si>
  <si>
    <t>https://www.president.gov.ua/en/news/u-nas-uzhe-ye-vpevnenist-sho-naprikinci-shlyahu-mi-zalishimo-81009</t>
  </si>
  <si>
    <t>Address at the Munich Security Conference</t>
  </si>
  <si>
    <t>https://www.president.gov.ua/en/news/treba-zvilniti-ukrayinu-ta-yevropu-bo-koli-rosijska-zbroya-s-81061</t>
  </si>
  <si>
    <t>Ukraine</t>
  </si>
  <si>
    <t>Address: February. The year of invincibility</t>
  </si>
  <si>
    <t>https://www.president.gov.ua/en/news/zvernennya-prezidenta-ukrayini-volodimira-zelenskogo-lyutij-81213</t>
  </si>
  <si>
    <t>NOTES:</t>
  </si>
  <si>
    <t>Collection of virtual and in-person speaking appearances abroad and key addresses to the international community by Ukrainian President Volodymyr Zelenskyy since the Russian invasion on February 24, 2022.</t>
  </si>
  <si>
    <t>SOURCES:</t>
  </si>
  <si>
    <t>“Speeches,” President of Ukraine Volodymyr Zelenskyy, The Presidential Office of Ukraine. https://www.president.gov.ua/en/news/speeches.</t>
  </si>
  <si>
    <t>Speech in the Romanian Parliament</t>
  </si>
  <si>
    <t>Speech at a meeting of the UN Security Council</t>
  </si>
  <si>
    <t>Address to the Parliament of Slovenia</t>
  </si>
  <si>
    <t>Address at the solemn session of the Seimas of the Republic of Lithuania on the occasion of the Day of Freedom Defenders and the ceremony of awarding the Freedom Prize of the Republic of Lithuania</t>
  </si>
  <si>
    <t>Address to the participants of the International Forum in Kaunas</t>
  </si>
  <si>
    <t>https://www.president.gov.ua/en/news/mi-zrobimo-ukrayinsku-formulu-miru-osnovoyu-novoyi-bezpeki-v-81277</t>
  </si>
  <si>
    <t>Speech at the spring session of the Board of Directors of the National Association of Manufacturers</t>
  </si>
  <si>
    <t>https://www.president.gov.ua/en/news/zaklikayu-prihoditi-v-ukrayinu-vzhe-zaraz-shob-pislya-peremo-81345</t>
  </si>
  <si>
    <t>Address at the United for Justice conference in Lviv</t>
  </si>
  <si>
    <t>https://www.president.gov.ua/en/news/svit-potrebuye-realnogo-vtilennya-verhovenstva-prava-yake-ub-81417</t>
  </si>
  <si>
    <t>Greetings on International Women's Day</t>
  </si>
  <si>
    <t>https://www.president.gov.ua/en/news/privitannya-volodimira-zelenskogo-z-mizhnarodnim-dnem-borotb-81501</t>
  </si>
  <si>
    <t>Address to American Enterprise Institute World Forum participants</t>
  </si>
  <si>
    <t>https://www.president.gov.ua/en/news/dopomoga-ukrayini-zaraz-ce-investiciya-u-globalnij-mir-u-rea-81565</t>
  </si>
  <si>
    <t>Address: International Criminal Court issues warrant of arrest for Putin; the hostoric decision, from which historical responsibility will begin</t>
  </si>
  <si>
    <t>https://www.president.gov.ua/en/news/mizhnarodnij-kriminalnij-sud-vidav-order-na-aresht-putina-is-81665</t>
  </si>
  <si>
    <t>Address to the participants of the European Council meeting</t>
  </si>
  <si>
    <t>https://www.president.gov.ua/en/news/yaksho-yevropa-zvolikatime-zlo-mozhe-nalashtuvatisya-na-roki-81765</t>
  </si>
  <si>
    <t>Speech at the plenary session of the Second Summit for Democracy chaired by the U.S. President</t>
  </si>
  <si>
    <t>https://www.president.gov.ua/en/news/demokratiyi-potribna-peremoga-vzhe-zaraz-vistup-prezidenta-u-81925</t>
  </si>
  <si>
    <t>Address to the National Council of the Republic of Austria</t>
  </si>
  <si>
    <t>https://www.president.gov.ua/en/news/pidtrimati-nashih-lyudej-zaraz-ce-zrozumiti-naskilki-vazhliv-81933</t>
  </si>
  <si>
    <t>Speech at an online meeting with members of the U.S. National Association of Governors</t>
  </si>
  <si>
    <t>Speech at a joint meeting of the Senate and the Chamber of Deputies of the National Congress of Chile</t>
  </si>
  <si>
    <t>https://www.president.gov.ua/en/news/ne-mozhut-buti-normoyu-taki-vijni-yak-zaraz-vede-rosiya-prot-82093</t>
  </si>
  <si>
    <t>Speech at the third meeting of the ministerial round table on support for Ukraine</t>
  </si>
  <si>
    <t>https://www.president.gov.ua/en/news/na-vijni-vsi-fronti-potrebuyut-uvagi-ta-micnosti-finansovij-82241</t>
  </si>
  <si>
    <t>Easter greetings from the President of Ukraine</t>
  </si>
  <si>
    <t>https://www.president.gov.ua/en/news/privitannya-prezidenta-ukrayini-z-velikodnem-82293</t>
  </si>
  <si>
    <t>Speech at the International Summit of Cities and Regions in Kyiv</t>
  </si>
  <si>
    <t>https://www.president.gov.ua/en/news/mi-vidkrivayemo-novij-riven-vzayemodiyi-mizh-gromadami-ukray-82373</t>
  </si>
  <si>
    <t>Speech at the General Congress of the United Mexican States</t>
  </si>
  <si>
    <t>https://www.president.gov.ua/en/news/mir-maye-stati-bezalternativnim-same-tomu-zlo-maye-prograti-82401</t>
  </si>
  <si>
    <t>Speech at the Ukraine Recovery Conference in Rome</t>
  </si>
  <si>
    <t>https://www.president.gov.ua/en/news/ukrayina-maye-unikalnij-dosvid-zahistu-derzhavi-ta-lyudej-v-82493</t>
  </si>
  <si>
    <t>The Hague, Netherlands</t>
  </si>
  <si>
    <t>Address in the Dutch Parliament</t>
  </si>
  <si>
    <t>https://www.president.gov.ua/en/news/gaaga-staye-spravzhnim-habom-spravedlivosti-dlya-vsih-hto-po-82649</t>
  </si>
  <si>
    <t>Speech to representatives of the public, political and expert circles of the Kingdom of the Netherlands and international institutions based in The Hague</t>
  </si>
  <si>
    <t>https://www.president.gov.ua/en/news/vistup-volodimira-zelenskogo-pered-predstavnikami-gromadskos-82653</t>
  </si>
  <si>
    <t>Speech at the United24 Summit</t>
  </si>
  <si>
    <t>https://www.president.gov.ua/en/news/do-united24-dodayutsya-she-dva-napryami-osvita-i-nauka-ta-ro-82705</t>
  </si>
  <si>
    <t>Address on the occasion of the Day of Remembrance and Victory over Nazism in the Second World War of 1939-1945</t>
  </si>
  <si>
    <t>https://www.president.gov.ua/en/news/zvernennya-prezidenta-ukrayini-z-nagodi-dnya-pamyati-ta-pere-82761</t>
  </si>
  <si>
    <t>Speech at the online summit of Core Group leaders on the establishment of the Special Tribunal for the crime of aggression against Ukraine</t>
  </si>
  <si>
    <t>https://www.president.gov.ua/en/news/vidpovidalnist-agresora-za-zlochin-maye-buti-neminuchoyu-vis-82781</t>
  </si>
  <si>
    <t>Aachen, Germany</t>
  </si>
  <si>
    <t>Speech at the International Charlemagne Prize of Aachen award ceremony</t>
  </si>
  <si>
    <t>https://www.president.gov.ua/en/news/yevropa-ta-inshi-chastini-zemli-ne-mayut-buti-miscem-de-ambi-82901</t>
  </si>
  <si>
    <t>Speech at the opening of the Fourth Summit of the Council of Europe</t>
  </si>
  <si>
    <t>https://www.president.gov.ua/en/news/mi-yevropejci-otzhe-mi-diyemo-na-povnu-silu-koli-treba-zahis-82945</t>
  </si>
  <si>
    <t>Address to the participants of the second PISM Strategic Ark conference</t>
  </si>
  <si>
    <t>https://www.president.gov.ua/en/news/bez-mizhnarodnogo-tribunalu-bez-prityagnennya-do-vidpovidaln-82977</t>
  </si>
  <si>
    <t>Jeddah, Saudi Arabia</t>
  </si>
  <si>
    <t>Address at the Arab League Summit</t>
  </si>
  <si>
    <t>https://www.president.gov.ua/en/news/zaklikayu-spriyati-zahistu-nashih-lyudej-vklyuchno-z-ukrayin-82997</t>
  </si>
  <si>
    <t>Hiroshima, Japan</t>
  </si>
  <si>
    <t>Speech at the session of the G7 Summit and Ukraine</t>
  </si>
  <si>
    <t>https://www.president.gov.ua/en/news/nam-potribne-globalne-liderstvo-demokratiyi-vistup-prezident-83053</t>
  </si>
  <si>
    <t>Speech at the working session of the Summit "Towards a peaceful, stable and prosperous world" with the participation of G7 countries, Ukraine and partners</t>
  </si>
  <si>
    <t>https://www.president.gov.ua/en/news/vistup-prezidenta-volodimira-zelenskogo-na-robochij-sesiyi-s-83057</t>
  </si>
  <si>
    <t>Address to the people of Japan</t>
  </si>
  <si>
    <t>https://www.president.gov.ua/en/news/kozhen-u-sviti-maye-robiti-vse-sho-mozhlivo-shob-vid-voyen-z-83085</t>
  </si>
  <si>
    <t>President's address to the EU Committee of the Regions</t>
  </si>
  <si>
    <t>https://www.president.gov.ua/en/news/koli-mista-j-gromadi-yevrosoyuzu-bezposeredno-spivpracyuyut-83157</t>
  </si>
  <si>
    <t>Address to the graduates of Johns Hopkins University</t>
  </si>
  <si>
    <t>https://www.president.gov.ua/en/news/vpevnenij-sho-vi-prodovzhite-vesti-za-soboyu-vilnij-svit-i-c-83165</t>
  </si>
  <si>
    <t>Address to the American people on the US Memorial Day</t>
  </si>
  <si>
    <t>https://www.president.gov.ua/en/news/zvernennya-prezidenta-ukrayini-do-amerikanskogo-narodu-z-nag-83225</t>
  </si>
  <si>
    <t>Speech at "UA: War. Unsung Lullaby" conference on the occasion of the International Children's Day</t>
  </si>
  <si>
    <t>https://www.president.gov.ua/en/news/usi-462-dobi-mi-byemosya-za-nashe-majbutnye-znachit-za-nashi-83269</t>
  </si>
  <si>
    <t>Moldova</t>
  </si>
  <si>
    <t>Speech at the second summit of the European Political Community</t>
  </si>
  <si>
    <t>https://www.president.gov.ua/en/news/kozhen-sumniv-u-yevropi-ce-okop-yakij-obovyazkovo-sprobuye-z-83305</t>
  </si>
  <si>
    <t>Address to the participants of the Bucharest Nine Summit</t>
  </si>
  <si>
    <t>https://www.president.gov.ua/en/news/cogorich-u-vilnyusi-nareshti-varto-viznachiti-sho-ukrayina-b-83421</t>
  </si>
  <si>
    <t>Address on the Russian ecocide caused by the blasting of the Kakhovka HPP</t>
  </si>
  <si>
    <t>https://www.president.gov.ua/en/news/potribna-negajna-j-maksimalna-reakciya-svitu-na-rosijskij-te-83453</t>
  </si>
  <si>
    <t>Address to the representatives of the world environmental protection community</t>
  </si>
  <si>
    <t>https://www.president.gov.ua/en/news/neobhidno-konsoliduvati-svit-shob-rosiya-ponesla-vidpovidaln-83481</t>
  </si>
  <si>
    <t>Ottawa, Canada</t>
  </si>
  <si>
    <t>Joint address by President of Ukraine and Prime Minister of Canada Justin Trudeau to Canadian journalists at the Press Gallery Dinner in Ottawa</t>
  </si>
  <si>
    <t>https://www.president.gov.ua/en/news/spilne-zvernennya-prezidenta-ukrayini-volodimira-zelenskogo-83549</t>
  </si>
  <si>
    <t>Address to the Federal Assembly and the people of the Swiss Confederation</t>
  </si>
  <si>
    <t>https://www.president.gov.ua/en/news/pidtrimuyuchi-ukrayinu-svit-pidtrimuye-zahist-vid-vijni-bo-d-83613</t>
  </si>
  <si>
    <t>Speech at the Ukraine Recovery Conference in London</t>
  </si>
  <si>
    <t>https://www.president.gov.ua/en/news/koli-mi-zbuduyemo-ukrayinu-mi-zbuduyemo-svobodu-onlajn-vistu-83705</t>
  </si>
  <si>
    <t>Address to the Organization of American States</t>
  </si>
  <si>
    <t>https://www.president.gov.ua/en/news/mayemo-stati-globalnoyu-gromadoyu-shob-mir-dlya-kozhnoyi-nac-83729</t>
  </si>
  <si>
    <t>President of Ukraine: Russia is considering a scenario of a terrorist attack at the Zaporizhzhia NPP with radiation leakage, the world must act</t>
  </si>
  <si>
    <t>https://www.president.gov.ua/en/news/rosiya-rozglyadaye-scenarij-teraktu-na-zaporizkij-aes-z-viki-83737</t>
  </si>
  <si>
    <t>https://www.president.gov.ua/en/news/ce-istorichnij-chas-shob-pochati-peregovori-pro-chlenstvo-uk-83925</t>
  </si>
  <si>
    <t>President Volodymyr Zelenskyy at the Chatham House 2022 Award Ceremony</t>
  </si>
  <si>
    <t>https://www.president.gov.ua/en/news/prezident-volodimir-zelenskij-na-ceremoniyi-vruchennya-premi-83937</t>
  </si>
  <si>
    <t>Address to the university community of Argentina</t>
  </si>
  <si>
    <t>https://www.president.gov.ua/en/news/nihto-u-sviti-ne-maye-zalishatisya-naodinci-z-vorogom-svobod-84081</t>
  </si>
  <si>
    <t>Speech at the meeting with representatives of Bulgarian political circles, civil society and media</t>
  </si>
  <si>
    <t>https://www.president.gov.ua/en/news/oboronna-pidtrimka-ce-poryatunok-svobodi-vistup-prezidenta-u-84117</t>
  </si>
  <si>
    <t>Snake Island</t>
  </si>
  <si>
    <t>Address on the morning of the 500th day of the war</t>
  </si>
  <si>
    <t>https://www.president.gov.ua/en/news/zmiyinij-vilnij-ostriv-vilnoyi-ukrayini-zvernennya-prezident-84181</t>
  </si>
  <si>
    <t>Sofia, Bulgaria</t>
  </si>
  <si>
    <t>Speech at the meeting with heads of foreign diplomatic missions of Ukraine</t>
  </si>
  <si>
    <t>https://www.president.gov.ua/en/news/vashe-zavdannya-shob-svit-zavzhdi-buv-razom-z-ukrayinoyu-vis-84665</t>
  </si>
  <si>
    <t>Copenhagen, Denmark</t>
  </si>
  <si>
    <t>Speech to the members of the Folketing (Danish Parliament)</t>
  </si>
  <si>
    <t>https://www.president.gov.ua/en/news/koli-stalosya-vtorgnennya-zla-ukrayina-povirila-daniyi-i-dya-85013</t>
  </si>
  <si>
    <t>Denmark</t>
  </si>
  <si>
    <t>Speech to the public of Ukraine and Denmark</t>
  </si>
  <si>
    <t>https://www.president.gov.ua/en/news/svoyeyu-peremogoyu-ta-spivpraceyu-mi-dovedemo-sho-lyudi-mayu-85025</t>
  </si>
  <si>
    <t>Address to the participants of the VI International Veterans Forum</t>
  </si>
  <si>
    <t>https://www.president.gov.ua/en/news/use-v-nashij-derzhavi-maye-stati-pomichnikom-veterana-yak-so-85069</t>
  </si>
  <si>
    <t>Kyiv, Ukraine</t>
  </si>
  <si>
    <t>Speech at the third Crimea Platform Summit</t>
  </si>
  <si>
    <t>https://www.president.gov.ua/en/news/rosiya-sprichinila-izolyaciyu-krimu-mi-povernemo-dlya-krimu-85121</t>
  </si>
  <si>
    <t>Congratulations on Independence Day of Ukraine</t>
  </si>
  <si>
    <t>https://www.president.gov.ua/en/news/privitannya-prezidenta-volodimira-zelenskogo-z-nagodi-dnya-n-85145</t>
  </si>
  <si>
    <t>Speech on Independence Day in St. Sophia Square</t>
  </si>
  <si>
    <t>https://www.president.gov.ua/en/news/nezalezhnist-iz-nashih-ruk-mi-ne-vipustimo-j-damo-ukrayini-t-85157</t>
  </si>
  <si>
    <t>Address to participants of Ambrosetti Forum held in Cernobbio</t>
  </si>
  <si>
    <t>https://www.president.gov.ua/en/news/zhodnih-sumniviv-sho-chas-golovuvannya-italiyi-v-g7-dast-sil-85301</t>
  </si>
  <si>
    <t>Speech at third Summit of First Ladies and Gentlemen</t>
  </si>
  <si>
    <t>https://www.president.gov.ua/en/news/nikogo-ne-mozhna-lishati-naodinci-z-vijnoyu-ta-yiyi-naslidka-85401</t>
  </si>
  <si>
    <t xml:space="preserve">Address to participants of the Summit of the Three Seas Initiative </t>
  </si>
  <si>
    <t>https://www.president.gov.ua/en/news/obmezhennya-proti-ukrayinskogo-eksportu-zaraz-ce-masshtabuva-85413</t>
  </si>
  <si>
    <t xml:space="preserve">Speech at the Yalta European Strategy Forum </t>
  </si>
  <si>
    <t>https://www.president.gov.ua/en/news/dlya-bagatoh-u-sviti-ukrayina-zaraz-ce-osobistij-moralnij-vi-85473</t>
  </si>
  <si>
    <t>Address to the university community of the Netherlands</t>
  </si>
  <si>
    <t>https://www.president.gov.ua/en/news/obyednujte-zaradi-svobodi-zaradi-spilnih-zdobutkiv-zvernenny-85565</t>
  </si>
  <si>
    <t>New York</t>
  </si>
  <si>
    <t>Speech during the General Debate of the UN General Assembly</t>
  </si>
  <si>
    <t>https://www.president.gov.ua/en/news/sogodni-lyudstvo-maye-diyati-v-povnij-solidarnosti-shob-urya-85705</t>
  </si>
  <si>
    <t>Speech at the SDG Summit</t>
  </si>
  <si>
    <t>https://www.president.gov.ua/en/news/shob-zapobigti-potryasinnyam-na-svitovomu-rinku-prodovolstva-85713</t>
  </si>
  <si>
    <t>Address at the UN Security Council meeting</t>
  </si>
  <si>
    <t>https://www.president.gov.ua/en/news/zastosuvannya-prava-veto-potrebuye-reformuvannya-i-ce-mozhe-85745</t>
  </si>
  <si>
    <t>Speech to the U.S. government and business representatives, media and Ukrainian community</t>
  </si>
  <si>
    <t>https://www.president.gov.ua/en/news/vistup-prezidenta-j-pershoyi-ledi-ukrayini-pered-predstavnik-85817</t>
  </si>
  <si>
    <t>Speech at the solemn session of the Parliament of Canada</t>
  </si>
  <si>
    <t>https://www.president.gov.ua/en/news/cyu-rosijsku-agresiyu-treba-zakinchiti-nashoyu-peremogoyu-vi-85841</t>
  </si>
  <si>
    <t>Speech at a meeting with representatives of the Canadian community</t>
  </si>
  <si>
    <t>https://www.president.gov.ua/en/news/vistup-prezidenta-ukrayini-volodimira-zelenskogo-na-zustrich-85881</t>
  </si>
  <si>
    <t>One-quarter of Ukrainians remain displaced</t>
  </si>
  <si>
    <t>Percentage of Ukraine's population who are refugees or internally displaced</t>
  </si>
  <si>
    <t>Group Type</t>
  </si>
  <si>
    <t xml:space="preserve">Number </t>
  </si>
  <si>
    <t>As of Date</t>
  </si>
  <si>
    <t>Refugees recorded</t>
  </si>
  <si>
    <t>September 19, 2023</t>
  </si>
  <si>
    <t>Internally Displaced Persons (IDPs)</t>
  </si>
  <si>
    <t>May 23, 2023</t>
  </si>
  <si>
    <t xml:space="preserve">Non-displaced </t>
  </si>
  <si>
    <t xml:space="preserve">Ukraine Population (2021) </t>
  </si>
  <si>
    <t> Latest estimate of the total number of Ukrainian refugees recorded globally (UNHCR) and the latest estimate of internally displaced persons within Ukraine (IOM), as a proportion of the 2021 total population of Ukraine (World Bank).  </t>
  </si>
  <si>
    <t>The graphic represents the latest estimate of the total number of Ukrainian refugees recorded globally (UNHCR) and the latest estimate of internally displaced persons within Ukraine (IOM), as a proportion of the 2021 total population of Ukraine (World Bank). The non-displaced population is calculated by subtracting the latest estimates of Ukrainian refugees recorded globally and Ukrainians internally displaced from Ukraine’s 2021 total population.  </t>
  </si>
  <si>
    <t xml:space="preserve">“Population, total – Ukraine,” The World Bank Group. https://data.worldbank.org/indicator/SP.POP.TOTL?locations=UA.   
“Ukraine,” Displacement Tracking Matrix, International Organization for Migration. https://dtm.iom.int/ukraine.   
“Ukraine Refugee Situation,” Operational Data Portal, United Nations High Commissioner for Refugees. https://data.unhcr.org/en/situations/ukraine.  
  </t>
  </si>
  <si>
    <t>Almost 5 million Ukrainian refugees remain displaced (excluding Russia)</t>
  </si>
  <si>
    <t>Size of the circle indicates total number of refugees by country</t>
  </si>
  <si>
    <t>Country</t>
  </si>
  <si>
    <t>Data date</t>
  </si>
  <si>
    <t>% of refugees / population</t>
  </si>
  <si>
    <t xml:space="preserve">Population (2021) </t>
  </si>
  <si>
    <t>Bulgaria</t>
  </si>
  <si>
    <t>61,150</t>
  </si>
  <si>
    <t>9/19/2023</t>
  </si>
  <si>
    <t>Czech Republic</t>
  </si>
  <si>
    <t>368,300</t>
  </si>
  <si>
    <t>9/10/2023</t>
  </si>
  <si>
    <t>Hungary</t>
  </si>
  <si>
    <t>53,375</t>
  </si>
  <si>
    <t>Poland</t>
  </si>
  <si>
    <t>959,875</t>
  </si>
  <si>
    <t>9/18/2023</t>
  </si>
  <si>
    <t>Rep of Moldova</t>
  </si>
  <si>
    <t>Romania</t>
  </si>
  <si>
    <t>85,255</t>
  </si>
  <si>
    <t>9/17/2023</t>
  </si>
  <si>
    <t>Slovakia</t>
  </si>
  <si>
    <t>108,500</t>
  </si>
  <si>
    <t>Albania</t>
  </si>
  <si>
    <t>3,800</t>
  </si>
  <si>
    <t>6/7/2023</t>
  </si>
  <si>
    <t>Armenia</t>
  </si>
  <si>
    <t>605</t>
  </si>
  <si>
    <t>7/17/2023</t>
  </si>
  <si>
    <t>Austria</t>
  </si>
  <si>
    <t>68,700</t>
  </si>
  <si>
    <t>Azerbaijan</t>
  </si>
  <si>
    <t>4,505</t>
  </si>
  <si>
    <t>Belgium</t>
  </si>
  <si>
    <t>73,095</t>
  </si>
  <si>
    <t>8/22/2023</t>
  </si>
  <si>
    <t>Bosnia &amp; Herzegovina</t>
  </si>
  <si>
    <t>Croatia</t>
  </si>
  <si>
    <t>23,430</t>
  </si>
  <si>
    <t>9/15/2023</t>
  </si>
  <si>
    <t>Cyprus</t>
  </si>
  <si>
    <t>18,225</t>
  </si>
  <si>
    <t>8/27/2023</t>
  </si>
  <si>
    <t>39,680</t>
  </si>
  <si>
    <t>Estonia</t>
  </si>
  <si>
    <t>50,450</t>
  </si>
  <si>
    <t>9/1/2023</t>
  </si>
  <si>
    <t>Finland</t>
  </si>
  <si>
    <t>61,360</t>
  </si>
  <si>
    <t>France</t>
  </si>
  <si>
    <t>70,570</t>
  </si>
  <si>
    <t>12/31/2022</t>
  </si>
  <si>
    <t>Georgia</t>
  </si>
  <si>
    <t>27,000</t>
  </si>
  <si>
    <t>7/25/2023</t>
  </si>
  <si>
    <t>Germany</t>
  </si>
  <si>
    <t>1,094,155</t>
  </si>
  <si>
    <t>Greece</t>
  </si>
  <si>
    <t>25,050</t>
  </si>
  <si>
    <t>6/30/2023</t>
  </si>
  <si>
    <t>Iceland</t>
  </si>
  <si>
    <t>3,250</t>
  </si>
  <si>
    <t>9/20/2023</t>
  </si>
  <si>
    <t>Ireland</t>
  </si>
  <si>
    <t>93,810</t>
  </si>
  <si>
    <t>Italy</t>
  </si>
  <si>
    <t>167,525</t>
  </si>
  <si>
    <t>Latvia</t>
  </si>
  <si>
    <t>32,470</t>
  </si>
  <si>
    <t>8/15/2023</t>
  </si>
  <si>
    <t>Liechtenstein</t>
  </si>
  <si>
    <t>525</t>
  </si>
  <si>
    <t>9/12/2023</t>
  </si>
  <si>
    <t>Lithuania</t>
  </si>
  <si>
    <t>49,970</t>
  </si>
  <si>
    <t>Luxembourg</t>
  </si>
  <si>
    <t>6,065</t>
  </si>
  <si>
    <t>8/11/2023</t>
  </si>
  <si>
    <t>Malta</t>
  </si>
  <si>
    <t>2,285</t>
  </si>
  <si>
    <t>Montenegro</t>
  </si>
  <si>
    <t>61,025</t>
  </si>
  <si>
    <t>Netherlands</t>
  </si>
  <si>
    <t>94,415</t>
  </si>
  <si>
    <t>5/26/2023</t>
  </si>
  <si>
    <t>North Macedonia</t>
  </si>
  <si>
    <t>17,315</t>
  </si>
  <si>
    <t>Norway</t>
  </si>
  <si>
    <t>56,970</t>
  </si>
  <si>
    <t>8/30/2023</t>
  </si>
  <si>
    <t>Portugal</t>
  </si>
  <si>
    <t>56,995</t>
  </si>
  <si>
    <t>6/4/2023</t>
  </si>
  <si>
    <t>Serbia and Kosovo</t>
  </si>
  <si>
    <t>5,710</t>
  </si>
  <si>
    <t>8/31/2023</t>
  </si>
  <si>
    <t>Slovenia</t>
  </si>
  <si>
    <t>10,195</t>
  </si>
  <si>
    <t>Spain</t>
  </si>
  <si>
    <t>190,370</t>
  </si>
  <si>
    <t>Sweden</t>
  </si>
  <si>
    <t>41,145</t>
  </si>
  <si>
    <t>9/14/2023</t>
  </si>
  <si>
    <t>Switzerland</t>
  </si>
  <si>
    <t>65,815</t>
  </si>
  <si>
    <t>Türkiye</t>
  </si>
  <si>
    <t>43,605</t>
  </si>
  <si>
    <t>United Kingdom</t>
  </si>
  <si>
    <t>210,800</t>
  </si>
  <si>
    <t>8/1/2023</t>
  </si>
  <si>
    <t xml:space="preserve">Canada </t>
  </si>
  <si>
    <t>United States</t>
  </si>
  <si>
    <t>Belarus</t>
  </si>
  <si>
    <t>32,435</t>
  </si>
  <si>
    <t>Latest estimate of individual Ukrainian refugees currently present in European countries and in North America (latest available data varies by country) </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</si>
  <si>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August 19, 2023.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2021 total population of the respective host country (World Bank).  
* The U.N. provides only joint data for Serbia and Kosovo.  </t>
  </si>
  <si>
    <t>Ukraine finds broad support at the United Nations</t>
  </si>
  <si>
    <t>G-20 member votes on UN General Assembly resolutions supporting Ukraine</t>
  </si>
  <si>
    <t>Resolution</t>
  </si>
  <si>
    <t>Condemning Russia's aggression against Ukraine</t>
  </si>
  <si>
    <t xml:space="preserve">Expressing concern at the humanitarian consequences </t>
  </si>
  <si>
    <t>Suspending Russia's membership rights in the UN HRC</t>
  </si>
  <si>
    <t xml:space="preserve">Condemning Russian annexation of four Ukrainian regions </t>
  </si>
  <si>
    <t>Calling for international legal consequences for Russia</t>
  </si>
  <si>
    <t>Urging a comprehensive, just, and lasting peace for Ukraine</t>
  </si>
  <si>
    <t>Argentina</t>
  </si>
  <si>
    <t>Yes</t>
  </si>
  <si>
    <t>Australia</t>
  </si>
  <si>
    <t>Brazil</t>
  </si>
  <si>
    <t>Abstained</t>
  </si>
  <si>
    <t>Canada</t>
  </si>
  <si>
    <t>China</t>
  </si>
  <si>
    <t>No</t>
  </si>
  <si>
    <t>India</t>
  </si>
  <si>
    <t>Indonesia</t>
  </si>
  <si>
    <t>Japan</t>
  </si>
  <si>
    <t>Mexico</t>
  </si>
  <si>
    <t>South Korea</t>
  </si>
  <si>
    <t>Russia</t>
  </si>
  <si>
    <t>Saudi Arabia</t>
  </si>
  <si>
    <t>South Africa</t>
  </si>
  <si>
    <t>Turkey</t>
  </si>
  <si>
    <t>The table presents the voting record of all individual G-20 member states on resolutions adopted by the U.N. General Assembly in the emergency special sessions supporting Ukraine to date since the Russian invasion.</t>
  </si>
  <si>
    <t>“Resolutions adopted by the General Assembly – Emergency Special Sessions,” Dag Hammarskjöld Library, United Nations. https://research.un.org/en/docs/ga/quick/emergency.</t>
  </si>
  <si>
    <t>Ukraine's government spending far exceeds its revenues</t>
  </si>
  <si>
    <t>Ukraine’s government spending (in Ukrainian Hryvnia)</t>
  </si>
  <si>
    <t>2021–2022 State Budget Revenue (UAH Billion)</t>
  </si>
  <si>
    <t>2021–2022 State Budget Expenditures (UAH Billion)</t>
  </si>
  <si>
    <t>Month</t>
  </si>
  <si>
    <t xml:space="preserve">Revenue </t>
  </si>
  <si>
    <t>Expenditure</t>
  </si>
  <si>
    <t>January</t>
  </si>
  <si>
    <t>February</t>
  </si>
  <si>
    <t>March</t>
  </si>
  <si>
    <t xml:space="preserve">April </t>
  </si>
  <si>
    <t>May</t>
  </si>
  <si>
    <t>June</t>
  </si>
  <si>
    <t>July</t>
  </si>
  <si>
    <t>August</t>
  </si>
  <si>
    <t>September</t>
  </si>
  <si>
    <t xml:space="preserve">October </t>
  </si>
  <si>
    <t>November</t>
  </si>
  <si>
    <t>December</t>
  </si>
  <si>
    <t xml:space="preserve">March </t>
  </si>
  <si>
    <t>NOTE:</t>
  </si>
  <si>
    <t>The revenue sources consist of tax, non-tax revenue, and income from capital transactions, which includes money from the National Bank of Ukraine.</t>
  </si>
  <si>
    <t>SOURCE:</t>
  </si>
  <si>
    <t xml:space="preserve">“State budget,” Monthly Data, Macroeconomic Indicators, National Bank of Ukraine. https://bank.gov.ua/en/statistic/macro-indicators. </t>
  </si>
  <si>
    <t>Ukraine is running persistent trade deficits</t>
  </si>
  <si>
    <t>Ukraine's exports and imports measured in dollars</t>
  </si>
  <si>
    <t xml:space="preserve">2023 Ukraine Total Exports and Imports </t>
  </si>
  <si>
    <t xml:space="preserve">2022 Ukraine Total Exports and Imports </t>
  </si>
  <si>
    <t xml:space="preserve">2021 Ukraine Total Exports and Imports </t>
  </si>
  <si>
    <t>Exports (USD billion)</t>
  </si>
  <si>
    <t>Imports (USD billion)</t>
  </si>
  <si>
    <t>April*</t>
  </si>
  <si>
    <t>April</t>
  </si>
  <si>
    <t>May*</t>
  </si>
  <si>
    <t>June*</t>
  </si>
  <si>
    <t>July*</t>
  </si>
  <si>
    <t xml:space="preserve">July </t>
  </si>
  <si>
    <t>October</t>
  </si>
  <si>
    <t>*Preliminary data</t>
  </si>
  <si>
    <t>Ukraine’s ability to export is hampered by the destruction of some of its goods-producing industries and by the limits on how much can be moved by sea.</t>
  </si>
  <si>
    <t>“External trade,” Monthly Data, External Sector Statistics, National Bank of Ukraine, https://bank.gov.ua/en/statistic/sector-external.</t>
  </si>
  <si>
    <t>U.S., Europe provide bulk of foreign aid to Ukraine </t>
  </si>
  <si>
    <t>Foreign aid commitments to Ukraine through late July 2023 in euros (1 EUR = 1.09 USD July 1, 2023)</t>
  </si>
  <si>
    <t>Military</t>
  </si>
  <si>
    <t>Humanitarian</t>
  </si>
  <si>
    <t>Financial</t>
  </si>
  <si>
    <t>Refugee Cost Estimation</t>
  </si>
  <si>
    <t>TOTAL</t>
  </si>
  <si>
    <t>Regions</t>
  </si>
  <si>
    <t>Refugee cost estimation</t>
  </si>
  <si>
    <t>Total</t>
  </si>
  <si>
    <t>EU Institutions</t>
  </si>
  <si>
    <t>Europe</t>
  </si>
  <si>
    <t>Other</t>
  </si>
  <si>
    <t>Taiwan</t>
  </si>
  <si>
    <t>New Zealand</t>
  </si>
  <si>
    <t>For the category of foreign financial assistance, large amounts were given in the form of loans, and other large amounts were in the form of grants. Of the approximately 70 billion euros in loans, nearly 61 billion was provided by the European Union and its institutions. Of the 50 billion euros in financial assistance grants, the United States provided nearly 24 billion.</t>
  </si>
  <si>
    <t>Other countries under regional totals include the following: Canada, Japan, Australia, South Korea, Taiwan, New Zealand, China, and India</t>
  </si>
  <si>
    <t>Christoph Trebesch, Arianna Antezza, Katelyn Bushnell, Pietro Bomprezzi, Andre Frank, Pascal Frank, Lukas Franz, Ivan Kharitonov, Bharath Kumar, Ekaterina Rebinskaya, Christopher Schade, Stefan Schramm &amp; Leon Weiser (2023). "The Ukraine Support Tracker: Which countries help Ukraine and how?" Kiel Working Paper, No. 2218, 1-75.</t>
  </si>
  <si>
    <t>Ukrainian inflation has soared since the Russian invasion</t>
  </si>
  <si>
    <t>12-month percentage change, consumer price index</t>
  </si>
  <si>
    <t>2021–2023 Consumer Price Index Year over Year Change (%)</t>
  </si>
  <si>
    <t>The CPI measures the change in prices of a market basket of goods and services purchased by Ukrainian households. The data exclude prices in the parts of Ukraine occupied by Russia.</t>
  </si>
  <si>
    <t xml:space="preserve">“Consumer Price Indices (to corresponding month of the previous year, %),” National Bank of Ukraine. https://bank.gov.ua/en/statistic/macro-indicators. </t>
  </si>
  <si>
    <t xml:space="preserve">The United States, allies, and partners have given historic amounts of weaponry to Ukraine (over $56.9 billion combined) </t>
  </si>
  <si>
    <t>Selected U.S. and allied security assistance to Ukraine, delivered and promised, from February 24, 2022, through September 21, 2023</t>
  </si>
  <si>
    <t>U.S. (over $43.9 bn USD)</t>
  </si>
  <si>
    <t>Over 2,000 Stinger anti-aircraft systems, 10,000 Javelin anti-armor systems, and 7,000 Tube-Launched, Optically-Tracked, Wire-Guided (TOW) missiles</t>
  </si>
  <si>
    <t>Over 80,000 other anti-armor systems and munitions</t>
  </si>
  <si>
    <t>Switchblade, Phoenix Ghost, and Puma Tactical Unmanned Aerial Systems</t>
  </si>
  <si>
    <t>198 155mm Howitzers and over 2,000,000 155mm artillery rounds, plus over 7,000 precision-guided 155mm artillery rounds</t>
  </si>
  <si>
    <t>Over 20,000 155mm rounds of Remote Anti-Armor Mine (RAAM) Systems</t>
  </si>
  <si>
    <t>72 105mm Howitzers and over 500,000 105mm artillery rounds</t>
  </si>
  <si>
    <t>38 High Mobility Artillery Rocket Systems and ammunition</t>
  </si>
  <si>
    <t>One Patriot air defense battery and munitions</t>
  </si>
  <si>
    <t>Twelve National Advanced Surface-to-Air Missile Systems (NASAMS) and munitions</t>
  </si>
  <si>
    <t>HAWK air defense firing units and munitions</t>
  </si>
  <si>
    <t>Avenger air defense systems</t>
  </si>
  <si>
    <t>20 Mi-17 helicopters</t>
  </si>
  <si>
    <t>45 T-72B tanks</t>
  </si>
  <si>
    <t>186 Bradley infantry fighting vehicles</t>
  </si>
  <si>
    <t>300 M113 Armored Personnel Carriers and 250 M1117 Armored Security Vehicles</t>
  </si>
  <si>
    <t>Over 500 Mine Resistant Ambush Protected Vehicles (MRAPs)</t>
  </si>
  <si>
    <t>Over 70 counter-artillery and counter-mortar radars</t>
  </si>
  <si>
    <t>VAMPIRE counter-Unmanned Aerial Systems and munitions</t>
  </si>
  <si>
    <t>Two harpoon coastal defense systems</t>
  </si>
  <si>
    <t>62 coastal and riverine patrol boats</t>
  </si>
  <si>
    <t>Tactical secure communications systems</t>
  </si>
  <si>
    <t>Allies and partners (over $13 bn USD)</t>
  </si>
  <si>
    <t>10 long-range Multiple Launch Rocket Systems (MLRS)</t>
  </si>
  <si>
    <t>178 long-range artillery systems</t>
  </si>
  <si>
    <t>Nearly 100,000 rounds of long-range artillery ammunition</t>
  </si>
  <si>
    <t>Nearly 250,000 anti-tank munitions</t>
  </si>
  <si>
    <t>359 tanks</t>
  </si>
  <si>
    <t>629 armored personnel carriers and infantry fighting vehicles (IFVs)</t>
  </si>
  <si>
    <t>8,214 short-range air defense missiles</t>
  </si>
  <si>
    <t>88 lethal UAVs</t>
  </si>
  <si>
    <t xml:space="preserve">“U.S. Security Cooperation with Ukraine,” U.S. Department of State, September 21, 2023. https://www.state.gov/u-s-security-cooperation-with-ukraine/#:~:text=Presidential%20Drawdown%20Authority%20(PDA),assistance%20directly%20from%20DoD%20stockpiles. 
</t>
  </si>
  <si>
    <t>Ukraine’s aerial defense remains a top priority</t>
  </si>
  <si>
    <t>In May 2023, Ukraine reported its highest-ever interceptions of drones and cruise missiles</t>
  </si>
  <si>
    <t>Cumulative claimed intercepted UAVs by Ukraine</t>
  </si>
  <si>
    <t>UAVs monthly total</t>
  </si>
  <si>
    <t>Cumulative claimed intercepted cruise missiles by Ukraine</t>
  </si>
  <si>
    <t>Cruise missiles monthy total</t>
  </si>
  <si>
    <t>NA</t>
  </si>
  <si>
    <t>"Total combat losses of the enemy," Ministry of Defence of Ukraine, August 31, 2023. https://www.kmu.gov.ua/en/news/zahalni-boiovi-vtraty-protyvnyka-z-24022022-po-31082023</t>
  </si>
  <si>
    <t>"Total combat losses of the enemy," Ministry of Defence of Ukraine, July 31, 2023. https://www.kmu.gov.ua/en/news/total-combat-losses-of-the-enemy-from-24022022-to-31072023</t>
  </si>
  <si>
    <t>"Total combat losses of the enemy," Ministry of Defence of Ukraine, June 30, 2023. https://www.kmu.gov.ua/en/news/the-total-combat-losses-of-the-enemy-from-24022022-to-30062023</t>
  </si>
  <si>
    <t>"Total combat losses of the enemy," Ministry of Defence of Ukraine, May 31, 2023. https://www.kmu.gov.ua/en/news/zahalni-boiovi-vtraty-protyvnyka-z-24022022-po-31052023</t>
  </si>
  <si>
    <t>"Total combat losses of the enemy," Ministry of Defence of Ukraine, April 30, 2023. https://www.kmu.gov.ua/en/news/zahalni-boiovi-vtraty-protyvnyka-z-24022022-po-30042023</t>
  </si>
  <si>
    <t>"Total combat losses of the enemy," Ministry of Defence of Ukraine, March 31, 2023. https://www.kmu.gov.ua/en/news/zahalni-boiovi-vtraty-protyvnyka-z-24022022-po-31032023</t>
  </si>
  <si>
    <t>"Total combat losses of the enemy," Ministry of Defence of Ukraine, February 28, 2023. https://www.kmu.gov.ua/en/news/zahalni-boiovi-vtraty-protyvnyka-z-24022022-po-28022023</t>
  </si>
  <si>
    <t>"Total combat losses of the enemy," Ministry of Defence of Ukraine, January 31, 2023. https://www.kmu.gov.ua/en/news/the-total-combat-losses-of-the-enemy-from-24022022-to-31012023</t>
  </si>
  <si>
    <t>"Total combat losses of the enemy," Ministry of Defence of Ukraine, December 31, 2022. https://www.kmu.gov.ua/en/news/zahalni-boiovi-vtraty-protyvnyka-z-24022022-po-31122022</t>
  </si>
  <si>
    <t>"Total combat losses of the enemy," Ministry of Defence of Ukraine, November 30, 2022. https://www.kmu.gov.ua/en/news/zagalni-bojovi-vtrati-protivnika-z-24022022-po-30112022</t>
  </si>
  <si>
    <t>"Total combat losses of the enemy," Ministry of Defence of Ukraine, October 31, 2022. https://www.kmu.gov.ua/en/news/total-combat-losses-enemy-24022022-31102022</t>
  </si>
  <si>
    <t>"Total combat losses of the enemy," Ministry of Defence of Ukraine, September 30, 2022. https://www.kmu.gov.ua/en/news/total-combat-losses-of-the-enemy-from-24022022-to-30092022</t>
  </si>
  <si>
    <t>"Total combat losses of the enemy," Ministry of Defence of Ukraine, August 31, 2022. https://www.kmu.gov.ua/en/news/zahalni-boiovi-vtraty-protyvnyka-z-24022022-po-31082022</t>
  </si>
  <si>
    <t>"Total combat losses of the enemy," Ministry of Defence of Ukraine, July 31, 2022. https://www.kmu.gov.ua/en/news/zahalni-boiovi-vtraty-protyvnyka-z-24022022-po-31072022</t>
  </si>
  <si>
    <t>"Total combat losses of the enemy," Ministry of Defence of Ukraine, June 30, 2022. https://www.kmu.gov.ua/en/news/zagalni-bojovi-vtrati-protivnika-z-2402-po-3006</t>
  </si>
  <si>
    <t>"Total combat losses of the enemy," Ministry of Defence of Ukraine, May 31, 2022. https://www.kmu.gov.ua/en/news/zagalni-bojovi-vtrati-protivnika-z-2402-po-3105</t>
  </si>
  <si>
    <t>"Total combat losses of the enemy," Ministry of Defence of Ukraine, April 30, 2022. https://www.kmu.gov.ua/en/news/zagalni-bojovi-vtrati-protivnika-z-24022022-po-30042022</t>
  </si>
  <si>
    <t>"Total combat losses of the enemy," Ministry of Defence of Ukraine, March 31, 2022. https://www.kmu.gov.ua/en/news/zagalni-bojovi-vtrati-protivnika-z-24022022-po-31032022</t>
  </si>
  <si>
    <t>"Total combat losses of the enemy," Ministry of Defence of Ukraine, February 28, 2022. https://www.kmu.gov.ua/en/news/sumarni-oriyentovni-vtrati-voroga-z-2402-po-2802-stanom-na-600</t>
  </si>
  <si>
    <t>U.S. military aid to Ukraine has been strong to date</t>
  </si>
  <si>
    <t>Running total of U.S. security assistance committed to Ukraine since the beginning of Russia’s February 24, 2022 invasion</t>
  </si>
  <si>
    <t>bn USD</t>
  </si>
  <si>
    <t>Military aid deliveries often lag behind commitments.</t>
  </si>
  <si>
    <t>“Fact Sheet on U.S. Security Assistance to Ukraine,” U.S. Department of Defense, https://media.defense.gov/2023/Sep/21/2003306164/-1/-1/0/Ukraine-Fact-Sheet.PDF
“Fact Sheet on U.S. Security Assistance to Ukraine,” U.S. Department of Defense, https://media.defense.gov/2023/Aug/29/2003290634/-1/-1/1/20230829_UKRAINE_FACT_SHEET.PDF
"Fact Sheet on U.S. Security Assistance to Ukraine," U.S. Department of Defense, https://media.defense.gov/2023/Jul/25/2003267256/-1/-1/0/UKRAINE-FACT-SHEET.PDF
"Fact Sheet on U.S. Security Assistance to Ukraine," U.S. Department of Defense, https://media.defense.gov/2023/Jun/27/2003248805/-1/-1/1/Ukraine-Fact-Sheet-27-June.PDF
                                                                                                                                                                       "Fact Sheet on U.S. Security Assistance to Ukraine,” U.S. Department of Defense, https://media.defense.gov/2023/May/31/2003232961/-1/-1/1/UKRAINE-FACT-SHEET-PDA-39.PDF
“Fact Sheet on U.S. Security Assistance to Ukraine,” U.S. Department of Defense, https://media.defense.gov/2023/Apr/19/2003203480/-1/-1/1/UKRAINE-FACT-SHEET-APRIL-19.PDF
“Fact Sheet on U.S. Security Assistance to Ukraine,” U.S. Department of Defense, https://media.defense.gov/2023/Mar/23/2003184868/-1/-1/1/20230320-UKRAINE-FACT-SHEET.PDF
“Fact Sheet on U.S. Security Assistance to Ukraine,” U.S. Department of Defense, https://media.defense.gov/2023/Feb/24/2003167682/-1/-1/1/UKRAINE-FACT-SHEET-FEB-24.PDF
“Fact Sheet on U.S. Security Assistance to Ukraine,” U.S. Department of Defense, https://media.defense.gov/2023/Jan/25/2003149684/-1/-1/1/UKRAINE-FACT-SHEET-JAN-25.PDF
“Fact Sheet on U.S. Security Assistance to Ukraine,” U.S. Department of Defense, https://media.defense.gov/2022/Dec/21/2003136422/-1/-1/0/20221216-UKRAINE-FACT-SHEET-PDA28-USAI1.PDF
“Fact Sheet on U.S. Security Assistance to Ukraine,” U.S. Department of Defense, https://media.defense.gov/2022/Nov/23/2003120409/-1/-1/1/UKRAINE%20FACT%20SHEET%2020221123.PDF
“Fact Sheet on U.S. Security Assistance to Ukraine,” U.S. Department of Defense, https://media.defense.gov/2022/Oct/28/2003104896/-1/-1/1/UKRAINE-FACT-SHEET-OCT-28.PDF
“Fact Sheet on U.S. Security Assistance to Ukraine,” U.S. Department of Defense, https://media.defense.gov/2022/Sep/28/2003087045/-1/-1/1/UKRAINE-FACT-SHEET-SEP-28.PDF
“Fact Sheet on U.S. Security Assistance to Ukraine,” U.S. Department of Defense, https://media.defense.gov/2022/Aug/24/2003063760/-1/-1/1/UKRAINE-FACT-SHEET-AUG-24.PDF
“Fact Sheet on U.S. Security Assistance to Ukraine,” U.S. Department of Defense, https://media.defense.gov/2022/Jul/22/2003040788/-1/-1/1/FACT-SHEET-ON-US-SECURITY-ASSISTANCE-TO-UKRAINE.PDF
“Fact Sheet on U.S. Security Assistance to Ukraine,” U.S. Department of Defense, https://www.defense.gov/News/Releases/Release/Article/3073551/fact-sheet-on-us-security-assistance-to-ukraine/
“Fact Sheet on U.S. Security Assistance to Ukraine,” U.S. Department of Defense, https://www.defense.gov/News/Releases/Release/Article/3027295/fact-sheet-on-us-security-assistance-for-ukraine/
“Fact Sheet on U.S. Security Assistance to Ukraine,” U.S. Department of Defense, https://www.defense.gov/News/Releases/Release/Article/3008717/fact-sheet-on-us-security-assistance-for-ukraine/
“Fact Sheet on U.S. Security Assistance for Ukraine,” The White House, https://www.whitehouse.gov/briefing-room/statements-releases/2022/03/16/fact-sheet-on-u-s-security-assistance-for-ukraine/</t>
  </si>
  <si>
    <t>There have been no significant net territorial gains for either side since November</t>
  </si>
  <si>
    <t>Percentage of Ukraine held by Russia</t>
  </si>
  <si>
    <t>Percentage</t>
  </si>
  <si>
    <t>Ukrainian territory held by Russia includes Crimea and areas of the Donbas occupied since 2014–15.</t>
  </si>
  <si>
    <r>
      <t xml:space="preserve">Calculations by Michael O'Hanlon.
“Interactive Map: Russia’s Invasion of Ukraine,” Institute for the Study of War and the American Enterprise Institute's Critical Threats Project. https://storymaps.arcgis.com/stories/36a7f6a6f5a9448496de641cf64bd375.
Josh Holder, "Who's Gaining Ground in Ukraine? This Year, No One." </t>
    </r>
    <r>
      <rPr>
        <i/>
        <sz val="11"/>
        <color theme="1"/>
        <rFont val="Arial"/>
        <family val="2"/>
      </rPr>
      <t>The New York Times</t>
    </r>
    <r>
      <rPr>
        <sz val="11"/>
        <color theme="1"/>
        <rFont val="Arial"/>
        <family val="2"/>
      </rPr>
      <t xml:space="preserve">, September 28, 2023. https://www.nytimes.com/interactive/2023/09/28/world/europe/russia-ukraine-war-map-front-line.html
Júlia Ledur, “What Russia has gained and lost so far in Ukraine, visualized,” </t>
    </r>
    <r>
      <rPr>
        <i/>
        <sz val="11"/>
        <color theme="1"/>
        <rFont val="Arial"/>
        <family val="2"/>
      </rPr>
      <t>The Washington Post</t>
    </r>
    <r>
      <rPr>
        <sz val="11"/>
        <color theme="1"/>
        <rFont val="Arial"/>
        <family val="2"/>
      </rPr>
      <t xml:space="preserve">, November 21, 2022. https://www.washingtonpost.com/world/2022/11/21/russia-territory-gains-ukraine-war/.
</t>
    </r>
  </si>
  <si>
    <t>U.S. ban on Russian oil imports</t>
  </si>
  <si>
    <t>G7 Price cap implemented</t>
  </si>
  <si>
    <t xml:space="preserve">These prices reflect the end of the trading day in London. The prices only include the cost of the oil itself and excludes shipping and transportation costs. The missing days highlighted in yellow are public holidays in the United Kingdom. </t>
  </si>
  <si>
    <t>Argus Media</t>
  </si>
  <si>
    <t>Urals fob Primorsk dated, London close, midpoint, USD/bl, fob</t>
  </si>
  <si>
    <t>North Sea Dated (Brent Basket), London close, midpoint, USD/bl, fob</t>
  </si>
  <si>
    <t>2021–2023 Brent basket crude oil vs. Russian Urals (USD per barrel)</t>
  </si>
  <si>
    <t>The price of Russian oil has risen above the G-7's $60 price cap</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</si>
  <si>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"Statement from Secretary Mayorkas on the Anniversary of the Establishment of Uniting for Ukraine," U.S. Department of Homeland Security, https://www.dhs.gov/news/2023/04/21/statement-secretary-mayorkas-anniversary-establishment-uniting-ukraine.                                                                                                                      “Ukraine Refugee Situation,” Operational Data Portal, United Nations High Commissioner for Refugees, https://data.unhcr.org/en/situations/ukraine. 
</t>
  </si>
  <si>
    <t>"Total combat losses of the enemy," Ministry of Defence of Ukraine, September 30, 2023. https://www.kmu.gov.ua/en/news/zahalni-boiovi-vtraty-protyvnyka-z-24022022-po-30092023</t>
  </si>
  <si>
    <t>Regional total aid commitments to Ukraine by government from Jan. 24 2022 to July 31, 2023 (billion €)</t>
  </si>
  <si>
    <t>Aid committments to Ukraine by government from Jan. 24 to July 31, 2023 (billion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</si>
</sst>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409]mmm\-yy;@"/>
    <numFmt numFmtId="166" formatCode="[$-F800]dddd\,\ mmmm\ dd\,\ yyyy"/>
    <numFmt numFmtId="167" formatCode="&quot;$&quot;#,##0.0"/>
    <numFmt numFmtId="168" formatCode="0.0%"/>
    <numFmt numFmtId="169" formatCode="0.000"/>
  </numFmts>
  <fonts count="2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rgb="FF000000"/>
      <name val="Arial"/>
      <family val="2"/>
    </font>
    <font>
      <b/>
      <sz val="11"/>
      <color theme="1"/>
      <name val="Arial"/>
      <family val="2"/>
    </font>
    <font>
      <sz val="11"/>
      <color rgb="FF000000"/>
      <name val="Calibri"/>
      <family val="2"/>
      <scheme val="minor"/>
    </font>
    <font>
      <u/>
      <sz val="11"/>
      <color theme="10"/>
      <name val="Calibri"/>
      <family val="2"/>
      <scheme val="minor"/>
    </font>
    <font>
      <sz val="11"/>
      <color theme="1"/>
      <name val="Calibri"/>
      <family val="2"/>
      <scheme val="minor"/>
    </font>
    <font>
      <b/>
      <sz val="11"/>
      <name val="Arial"/>
      <family val="2"/>
    </font>
    <font>
      <sz val="11"/>
      <color rgb="FF000000"/>
      <name val="Arial"/>
      <family val="2"/>
    </font>
    <font>
      <b/>
      <sz val="11"/>
      <color theme="2" tint="-0.749992370372631"/>
      <name val="Arial"/>
      <family val="2"/>
    </font>
    <font>
      <sz val="12"/>
      <name val="Arial"/>
      <family val="2"/>
    </font>
    <font>
      <b/>
      <u/>
      <sz val="11"/>
      <color theme="10"/>
      <name val="Arial"/>
      <family val="2"/>
    </font>
    <font>
      <sz val="11"/>
      <color rgb="FFFF0000"/>
      <name val="Arial"/>
      <family val="2"/>
    </font>
    <font>
      <b/>
      <sz val="11"/>
      <color rgb="FF3A3838"/>
      <name val="Arial"/>
      <family val="2"/>
    </font>
    <font>
      <sz val="11"/>
      <color theme="2" tint="-0.749992370372631"/>
      <name val="Arial"/>
      <family val="2"/>
    </font>
    <font>
      <sz val="11"/>
      <name val="Arial"/>
      <family val="2"/>
    </font>
    <font>
      <sz val="11"/>
      <color rgb="FF333333"/>
      <name val="Arial"/>
      <family val="2"/>
    </font>
    <font>
      <b/>
      <sz val="12"/>
      <color rgb="FF305496"/>
      <name val="Arial"/>
      <family val="2"/>
    </font>
    <font>
      <i/>
      <sz val="11"/>
      <color theme="1"/>
      <name val="Arial"/>
      <family val="2"/>
    </font>
    <font>
      <b/>
      <sz val="11"/>
      <color theme="1"/>
      <name val="Calibri"/>
      <family val="2"/>
      <scheme val="minor"/>
    </font>
    <font>
      <sz val="11"/>
      <color theme="1"/>
      <name val="Aral"/>
    </font>
    <font>
      <b/>
      <sz val="20"/>
      <color theme="4" tint="-0.499984740745262"/>
      <name val="Arial"/>
      <family val="2"/>
    </font>
    <font>
      <b/>
      <sz val="20"/>
      <color rgb="FF003A70"/>
      <name val="Arial"/>
      <family val="2"/>
    </font>
    <font>
      <u/>
      <sz val="11"/>
      <color theme="10"/>
      <name val="Arial"/>
      <family val="2"/>
    </font>
  </fonts>
  <fills count="28">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79998168889431442"/>
        <bgColor rgb="FF000000"/>
      </patternFill>
    </fill>
    <fill>
      <patternFill patternType="solid">
        <fgColor theme="7" tint="0.59999389629810485"/>
        <bgColor rgb="FF000000"/>
      </patternFill>
    </fill>
    <fill>
      <patternFill patternType="solid">
        <fgColor theme="9" tint="0.79998168889431442"/>
        <bgColor rgb="FF000000"/>
      </patternFill>
    </fill>
    <fill>
      <patternFill patternType="solid">
        <fgColor theme="7" tint="0.79998168889431442"/>
        <bgColor rgb="FF000000"/>
      </patternFill>
    </fill>
    <fill>
      <patternFill patternType="solid">
        <fgColor rgb="FFFFCCCC"/>
        <bgColor rgb="FF000000"/>
      </patternFill>
    </fill>
    <fill>
      <patternFill patternType="solid">
        <fgColor theme="5" tint="0.59999389629810485"/>
        <bgColor rgb="FF000000"/>
      </patternFill>
    </fill>
    <fill>
      <patternFill patternType="solid">
        <fgColor theme="9" tint="0.59999389629810485"/>
        <bgColor rgb="FF000000"/>
      </patternFill>
    </fill>
    <fill>
      <patternFill patternType="solid">
        <fgColor rgb="FFFFD966"/>
        <bgColor rgb="FF000000"/>
      </patternFill>
    </fill>
    <fill>
      <patternFill patternType="solid">
        <fgColor rgb="FFFFE699"/>
        <bgColor rgb="FF000000"/>
      </patternFill>
    </fill>
    <fill>
      <patternFill patternType="solid">
        <fgColor rgb="FFDDEBF7"/>
        <bgColor rgb="FF000000"/>
      </patternFill>
    </fill>
    <fill>
      <patternFill patternType="solid">
        <fgColor theme="2" tint="-9.9978637043366805E-2"/>
        <bgColor indexed="64"/>
      </patternFill>
    </fill>
    <fill>
      <patternFill patternType="solid">
        <fgColor theme="2"/>
        <bgColor indexed="64"/>
      </patternFill>
    </fill>
    <fill>
      <patternFill patternType="solid">
        <fgColor rgb="FFFFFF00"/>
        <bgColor rgb="FF000000"/>
      </patternFill>
    </fill>
    <fill>
      <patternFill patternType="solid">
        <fgColor rgb="FFFFC000"/>
        <bgColor indexed="64"/>
      </patternFill>
    </fill>
    <fill>
      <patternFill patternType="solid">
        <fgColor rgb="FFFFC000"/>
        <bgColor rgb="FF000000"/>
      </patternFill>
    </fill>
    <fill>
      <patternFill patternType="solid">
        <fgColor rgb="FFFFFF00"/>
        <bgColor indexed="64"/>
      </patternFill>
    </fill>
    <fill>
      <patternFill patternType="solid">
        <fgColor rgb="FFF4B084"/>
        <bgColor rgb="FF000000"/>
      </patternFill>
    </fill>
    <fill>
      <patternFill patternType="solid">
        <fgColor rgb="FFB4C6E7"/>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indexed="64"/>
      </right>
      <top/>
      <bottom style="thin">
        <color indexed="64"/>
      </bottom>
      <diagonal/>
    </border>
  </borders>
  <cellStyleXfs count="6">
    <xf numFmtId="0" fontId="0" fillId="0" borderId="0"/>
    <xf numFmtId="0" fontId="10" fillId="0" borderId="0" applyNumberFormat="0" applyFill="0" applyBorder="0" applyAlignment="0" applyProtection="0"/>
    <xf numFmtId="0" fontId="11" fillId="0" borderId="0"/>
    <xf numFmtId="0" fontId="3" fillId="0" borderId="0"/>
    <xf numFmtId="0" fontId="2" fillId="0" borderId="0"/>
    <xf numFmtId="0" fontId="1" fillId="0" borderId="0"/>
  </cellStyleXfs>
  <cellXfs count="261">
    <xf numFmtId="0" fontId="0" fillId="0" borderId="0" xfId="0"/>
    <xf numFmtId="0" fontId="4" fillId="0" borderId="0" xfId="0" applyFont="1" applyAlignment="1">
      <alignment vertical="center"/>
    </xf>
    <xf numFmtId="0" fontId="5" fillId="0" borderId="0" xfId="0" applyFont="1"/>
    <xf numFmtId="0" fontId="6" fillId="0" borderId="0" xfId="0" applyFont="1" applyAlignment="1">
      <alignment vertical="center"/>
    </xf>
    <xf numFmtId="0" fontId="7" fillId="3" borderId="1" xfId="0" applyFont="1" applyFill="1" applyBorder="1" applyAlignment="1">
      <alignment horizontal="left"/>
    </xf>
    <xf numFmtId="0" fontId="7" fillId="4" borderId="1" xfId="0" applyFont="1" applyFill="1" applyBorder="1"/>
    <xf numFmtId="0" fontId="7" fillId="4" borderId="1" xfId="0" applyFont="1" applyFill="1" applyBorder="1" applyAlignment="1">
      <alignment wrapText="1"/>
    </xf>
    <xf numFmtId="0" fontId="5" fillId="0" borderId="0" xfId="0" applyFont="1" applyAlignment="1">
      <alignment wrapText="1"/>
    </xf>
    <xf numFmtId="0" fontId="9" fillId="0" borderId="0" xfId="0" applyFont="1"/>
    <xf numFmtId="0" fontId="12" fillId="7" borderId="1" xfId="0" applyFont="1" applyFill="1" applyBorder="1" applyAlignment="1">
      <alignment horizontal="center"/>
    </xf>
    <xf numFmtId="0" fontId="8" fillId="8" borderId="1" xfId="0" applyFont="1" applyFill="1" applyBorder="1" applyAlignment="1">
      <alignment horizontal="center"/>
    </xf>
    <xf numFmtId="0" fontId="8" fillId="9" borderId="1" xfId="0" applyFont="1" applyFill="1" applyBorder="1" applyAlignment="1">
      <alignment horizontal="center"/>
    </xf>
    <xf numFmtId="0" fontId="12" fillId="3" borderId="1" xfId="0" applyFont="1" applyFill="1" applyBorder="1" applyAlignment="1">
      <alignment horizontal="center" vertical="center" wrapText="1"/>
    </xf>
    <xf numFmtId="3" fontId="5" fillId="0" borderId="1" xfId="0" applyNumberFormat="1" applyFont="1" applyBorder="1" applyAlignment="1">
      <alignment horizontal="left"/>
    </xf>
    <xf numFmtId="49" fontId="13" fillId="0" borderId="1" xfId="0" applyNumberFormat="1" applyFont="1" applyBorder="1" applyAlignment="1">
      <alignment horizontal="left"/>
    </xf>
    <xf numFmtId="49" fontId="5" fillId="0" borderId="1" xfId="0" applyNumberFormat="1" applyFont="1" applyBorder="1" applyAlignment="1">
      <alignment horizontal="left"/>
    </xf>
    <xf numFmtId="0" fontId="5" fillId="0" borderId="1" xfId="0" applyFont="1" applyBorder="1" applyAlignment="1">
      <alignment horizontal="left" wrapText="1"/>
    </xf>
    <xf numFmtId="0" fontId="6" fillId="0" borderId="0" xfId="0" applyFont="1" applyAlignment="1">
      <alignment horizontal="center" vertical="center"/>
    </xf>
    <xf numFmtId="0" fontId="5" fillId="0" borderId="0" xfId="0" applyFont="1" applyAlignment="1">
      <alignment vertical="center" wrapText="1"/>
    </xf>
    <xf numFmtId="0" fontId="14" fillId="3" borderId="0" xfId="0" applyFont="1" applyFill="1" applyAlignment="1">
      <alignment horizontal="center" vertical="center"/>
    </xf>
    <xf numFmtId="0" fontId="14" fillId="3" borderId="0" xfId="0" applyFont="1" applyFill="1" applyAlignment="1">
      <alignment horizontal="center" vertical="center" wrapText="1"/>
    </xf>
    <xf numFmtId="0" fontId="5" fillId="0" borderId="0" xfId="0" applyFont="1" applyAlignment="1">
      <alignment vertical="center"/>
    </xf>
    <xf numFmtId="0" fontId="8" fillId="6" borderId="0" xfId="0" applyFont="1" applyFill="1" applyAlignment="1">
      <alignment vertical="center"/>
    </xf>
    <xf numFmtId="0" fontId="4" fillId="10" borderId="0" xfId="0" applyFont="1" applyFill="1" applyAlignment="1">
      <alignment horizontal="center" vertical="center" wrapText="1"/>
    </xf>
    <xf numFmtId="0" fontId="15" fillId="10" borderId="0" xfId="0" applyFont="1" applyFill="1" applyAlignment="1">
      <alignment horizontal="center" vertical="center" wrapText="1"/>
    </xf>
    <xf numFmtId="0" fontId="8" fillId="7" borderId="0" xfId="0" applyFont="1" applyFill="1"/>
    <xf numFmtId="0" fontId="5" fillId="0" borderId="1" xfId="0" applyFont="1" applyBorder="1"/>
    <xf numFmtId="0" fontId="16" fillId="11" borderId="1" xfId="1" applyFont="1" applyFill="1" applyBorder="1" applyAlignment="1">
      <alignment horizontal="center" wrapText="1"/>
    </xf>
    <xf numFmtId="0" fontId="12" fillId="0" borderId="1" xfId="0" applyFont="1" applyBorder="1"/>
    <xf numFmtId="0" fontId="13" fillId="12" borderId="1" xfId="0" applyFont="1" applyFill="1" applyBorder="1"/>
    <xf numFmtId="0" fontId="13" fillId="13" borderId="1" xfId="0" applyFont="1" applyFill="1" applyBorder="1"/>
    <xf numFmtId="0" fontId="13" fillId="14" borderId="1" xfId="0" applyFont="1" applyFill="1" applyBorder="1"/>
    <xf numFmtId="0" fontId="14" fillId="0" borderId="0" xfId="0" applyFont="1" applyAlignment="1">
      <alignment vertical="center"/>
    </xf>
    <xf numFmtId="0" fontId="14" fillId="0" borderId="0" xfId="0" applyFont="1" applyAlignment="1">
      <alignment horizontal="center" vertical="center"/>
    </xf>
    <xf numFmtId="0" fontId="14" fillId="3" borderId="0" xfId="0" applyFont="1" applyFill="1" applyAlignment="1">
      <alignment vertical="center"/>
    </xf>
    <xf numFmtId="0" fontId="14" fillId="0" borderId="0" xfId="0" applyFont="1" applyAlignment="1">
      <alignment horizontal="center" vertical="center" wrapText="1"/>
    </xf>
    <xf numFmtId="0" fontId="14" fillId="6" borderId="0" xfId="0" applyFont="1" applyFill="1" applyAlignment="1">
      <alignment vertical="center"/>
    </xf>
    <xf numFmtId="0" fontId="14" fillId="6" borderId="0" xfId="0" applyFont="1" applyFill="1" applyAlignment="1">
      <alignment horizontal="center" vertical="center"/>
    </xf>
    <xf numFmtId="0" fontId="13" fillId="0" borderId="3" xfId="0" applyFont="1" applyBorder="1" applyAlignment="1">
      <alignment horizontal="left"/>
    </xf>
    <xf numFmtId="2" fontId="13" fillId="0" borderId="4" xfId="0" applyNumberFormat="1" applyFont="1" applyBorder="1" applyAlignment="1">
      <alignment horizontal="right" wrapText="1"/>
    </xf>
    <xf numFmtId="0" fontId="13" fillId="0" borderId="0" xfId="0" applyFont="1"/>
    <xf numFmtId="0" fontId="13" fillId="0" borderId="0" xfId="0" applyFont="1" applyAlignment="1">
      <alignment horizontal="right" wrapText="1"/>
    </xf>
    <xf numFmtId="2" fontId="13" fillId="0" borderId="4" xfId="0" applyNumberFormat="1" applyFont="1" applyBorder="1"/>
    <xf numFmtId="0" fontId="17" fillId="0" borderId="0" xfId="0" applyFont="1" applyAlignment="1">
      <alignment horizontal="right" wrapText="1"/>
    </xf>
    <xf numFmtId="0" fontId="13" fillId="0" borderId="0" xfId="0" applyFont="1" applyAlignment="1">
      <alignment horizontal="left"/>
    </xf>
    <xf numFmtId="0" fontId="13" fillId="0" borderId="7" xfId="0" applyFont="1" applyBorder="1"/>
    <xf numFmtId="0" fontId="13" fillId="0" borderId="3" xfId="0" applyFont="1" applyBorder="1"/>
    <xf numFmtId="2" fontId="13" fillId="0" borderId="8" xfId="0" applyNumberFormat="1" applyFont="1" applyBorder="1"/>
    <xf numFmtId="0" fontId="13" fillId="0" borderId="1" xfId="0" applyFont="1" applyBorder="1"/>
    <xf numFmtId="2" fontId="13" fillId="0" borderId="1" xfId="0" applyNumberFormat="1" applyFont="1" applyBorder="1"/>
    <xf numFmtId="0" fontId="13" fillId="0" borderId="0" xfId="0" applyFont="1" applyAlignment="1">
      <alignment wrapText="1"/>
    </xf>
    <xf numFmtId="0" fontId="7" fillId="0" borderId="0" xfId="0" applyFont="1"/>
    <xf numFmtId="0" fontId="19" fillId="0" borderId="0" xfId="0" applyFont="1"/>
    <xf numFmtId="0" fontId="18" fillId="18" borderId="0" xfId="0" applyFont="1" applyFill="1"/>
    <xf numFmtId="0" fontId="14" fillId="3" borderId="0" xfId="0" applyFont="1" applyFill="1"/>
    <xf numFmtId="0" fontId="14" fillId="6" borderId="0" xfId="0" applyFont="1" applyFill="1"/>
    <xf numFmtId="0" fontId="20" fillId="0" borderId="1" xfId="0" applyFont="1" applyBorder="1"/>
    <xf numFmtId="0" fontId="13" fillId="0" borderId="9" xfId="0" applyFont="1" applyBorder="1"/>
    <xf numFmtId="2" fontId="20" fillId="0" borderId="4" xfId="0" applyNumberFormat="1" applyFont="1" applyBorder="1"/>
    <xf numFmtId="0" fontId="13" fillId="0" borderId="5" xfId="0" applyFont="1" applyBorder="1"/>
    <xf numFmtId="2" fontId="13" fillId="0" borderId="9" xfId="0" applyNumberFormat="1" applyFont="1" applyBorder="1"/>
    <xf numFmtId="2" fontId="5" fillId="0" borderId="4" xfId="0" applyNumberFormat="1" applyFont="1" applyBorder="1"/>
    <xf numFmtId="0" fontId="13" fillId="0" borderId="10" xfId="0" applyFont="1" applyBorder="1"/>
    <xf numFmtId="2" fontId="20" fillId="0" borderId="1" xfId="0" applyNumberFormat="1" applyFont="1" applyBorder="1"/>
    <xf numFmtId="0" fontId="13" fillId="0" borderId="11" xfId="0" applyFont="1" applyBorder="1"/>
    <xf numFmtId="2" fontId="13" fillId="0" borderId="10" xfId="0" applyNumberFormat="1" applyFont="1" applyBorder="1"/>
    <xf numFmtId="2" fontId="5" fillId="0" borderId="1" xfId="0" applyNumberFormat="1" applyFont="1" applyBorder="1"/>
    <xf numFmtId="0" fontId="13" fillId="0" borderId="12" xfId="0" applyFont="1" applyBorder="1"/>
    <xf numFmtId="2" fontId="20" fillId="0" borderId="0" xfId="0" applyNumberFormat="1" applyFont="1"/>
    <xf numFmtId="2" fontId="13" fillId="0" borderId="0" xfId="0" applyNumberFormat="1" applyFont="1"/>
    <xf numFmtId="2" fontId="5" fillId="0" borderId="0" xfId="0" applyNumberFormat="1" applyFont="1"/>
    <xf numFmtId="0" fontId="13" fillId="0" borderId="14" xfId="0" applyFont="1" applyBorder="1" applyAlignment="1">
      <alignment vertical="center"/>
    </xf>
    <xf numFmtId="164" fontId="20" fillId="0" borderId="5" xfId="0" applyNumberFormat="1" applyFont="1" applyBorder="1" applyAlignment="1">
      <alignment vertical="center" wrapText="1"/>
    </xf>
    <xf numFmtId="0" fontId="13" fillId="0" borderId="13" xfId="0" applyFont="1" applyBorder="1" applyAlignment="1">
      <alignment vertical="center"/>
    </xf>
    <xf numFmtId="164" fontId="20" fillId="0" borderId="11" xfId="0" applyNumberFormat="1" applyFont="1" applyBorder="1" applyAlignment="1">
      <alignment vertical="center" wrapText="1"/>
    </xf>
    <xf numFmtId="0" fontId="13" fillId="0" borderId="15" xfId="0" applyFont="1" applyBorder="1" applyAlignment="1">
      <alignment vertical="center"/>
    </xf>
    <xf numFmtId="164" fontId="20" fillId="0" borderId="6" xfId="0" applyNumberFormat="1" applyFont="1" applyBorder="1" applyAlignment="1">
      <alignment vertical="center" wrapText="1"/>
    </xf>
    <xf numFmtId="0" fontId="13" fillId="0" borderId="1" xfId="0" applyFont="1" applyBorder="1" applyAlignment="1">
      <alignment vertical="center"/>
    </xf>
    <xf numFmtId="164" fontId="20" fillId="0" borderId="1" xfId="0" applyNumberFormat="1" applyFont="1" applyBorder="1" applyAlignment="1">
      <alignment vertical="center" wrapText="1"/>
    </xf>
    <xf numFmtId="0" fontId="5" fillId="0" borderId="1" xfId="0" applyFont="1" applyBorder="1" applyAlignment="1">
      <alignment vertical="center"/>
    </xf>
    <xf numFmtId="0" fontId="7" fillId="0" borderId="0" xfId="0" applyFont="1" applyAlignment="1">
      <alignment horizontal="center" vertical="center"/>
    </xf>
    <xf numFmtId="0" fontId="7" fillId="15" borderId="0" xfId="0" applyFont="1" applyFill="1" applyAlignment="1">
      <alignment horizontal="center" vertical="center" wrapText="1"/>
    </xf>
    <xf numFmtId="0" fontId="21" fillId="0" borderId="0" xfId="0" applyFont="1" applyAlignment="1">
      <alignment vertical="top"/>
    </xf>
    <xf numFmtId="0" fontId="21" fillId="0" borderId="0" xfId="0" applyFont="1" applyAlignment="1">
      <alignment vertical="top" wrapText="1"/>
    </xf>
    <xf numFmtId="0" fontId="21" fillId="0" borderId="0" xfId="0" applyFont="1" applyAlignment="1">
      <alignment vertical="center"/>
    </xf>
    <xf numFmtId="0" fontId="21" fillId="0" borderId="0" xfId="0" applyFont="1"/>
    <xf numFmtId="0" fontId="7" fillId="16" borderId="0" xfId="0" applyFont="1" applyFill="1" applyAlignment="1">
      <alignment horizontal="center" vertical="center" wrapText="1"/>
    </xf>
    <xf numFmtId="0" fontId="13" fillId="0" borderId="0" xfId="0" applyFont="1" applyAlignment="1">
      <alignment vertical="top"/>
    </xf>
    <xf numFmtId="0" fontId="5" fillId="0" borderId="0" xfId="0" applyFont="1" applyAlignment="1">
      <alignment horizontal="left" vertical="top" wrapText="1"/>
    </xf>
    <xf numFmtId="0" fontId="8" fillId="20" borderId="0" xfId="2" applyFont="1" applyFill="1" applyAlignment="1">
      <alignment horizontal="center" vertical="center" wrapText="1"/>
    </xf>
    <xf numFmtId="0" fontId="8" fillId="8" borderId="0" xfId="2" applyFont="1" applyFill="1" applyAlignment="1">
      <alignment horizontal="center" vertical="center" wrapText="1"/>
    </xf>
    <xf numFmtId="0" fontId="8" fillId="7" borderId="0" xfId="2" applyFont="1" applyFill="1" applyAlignment="1">
      <alignment horizontal="center" vertical="center" wrapText="1"/>
    </xf>
    <xf numFmtId="165" fontId="5" fillId="21" borderId="0" xfId="2" applyNumberFormat="1" applyFont="1" applyFill="1" applyAlignment="1">
      <alignment vertical="top"/>
    </xf>
    <xf numFmtId="0" fontId="5" fillId="6" borderId="0" xfId="2" applyFont="1" applyFill="1" applyAlignment="1">
      <alignment horizontal="right" vertical="top"/>
    </xf>
    <xf numFmtId="0" fontId="8" fillId="6" borderId="0" xfId="2" applyFont="1" applyFill="1" applyAlignment="1">
      <alignment horizontal="right" vertical="top"/>
    </xf>
    <xf numFmtId="0" fontId="5" fillId="3" borderId="0" xfId="2" applyFont="1" applyFill="1" applyAlignment="1">
      <alignment horizontal="right" vertical="top"/>
    </xf>
    <xf numFmtId="0" fontId="8" fillId="3" borderId="0" xfId="2" applyFont="1" applyFill="1" applyAlignment="1">
      <alignment horizontal="right" vertical="top"/>
    </xf>
    <xf numFmtId="165" fontId="5" fillId="0" borderId="0" xfId="2" applyNumberFormat="1" applyFont="1" applyAlignment="1">
      <alignment vertical="top"/>
    </xf>
    <xf numFmtId="0" fontId="5" fillId="0" borderId="0" xfId="2" applyFont="1" applyAlignment="1">
      <alignment horizontal="right" vertical="top"/>
    </xf>
    <xf numFmtId="166" fontId="5" fillId="0" borderId="0" xfId="2" applyNumberFormat="1" applyFont="1" applyAlignment="1">
      <alignment vertical="top"/>
    </xf>
    <xf numFmtId="165" fontId="13" fillId="0" borderId="0" xfId="0" applyNumberFormat="1" applyFont="1" applyAlignment="1">
      <alignment horizontal="right" vertical="center"/>
    </xf>
    <xf numFmtId="167" fontId="13" fillId="0" borderId="0" xfId="0" applyNumberFormat="1" applyFont="1" applyAlignment="1">
      <alignment horizontal="right"/>
    </xf>
    <xf numFmtId="167" fontId="13" fillId="0" borderId="0" xfId="0" applyNumberFormat="1" applyFont="1"/>
    <xf numFmtId="17" fontId="5" fillId="0" borderId="0" xfId="0" applyNumberFormat="1" applyFont="1"/>
    <xf numFmtId="9" fontId="13" fillId="0" borderId="0" xfId="0" applyNumberFormat="1" applyFont="1" applyAlignment="1">
      <alignment horizontal="right"/>
    </xf>
    <xf numFmtId="168" fontId="5" fillId="0" borderId="0" xfId="0" applyNumberFormat="1" applyFont="1"/>
    <xf numFmtId="9" fontId="5" fillId="0" borderId="0" xfId="0" applyNumberFormat="1" applyFont="1"/>
    <xf numFmtId="0" fontId="13" fillId="0" borderId="11" xfId="0" applyFont="1" applyBorder="1" applyAlignment="1">
      <alignment wrapText="1"/>
    </xf>
    <xf numFmtId="14" fontId="13" fillId="0" borderId="11" xfId="0" applyNumberFormat="1" applyFont="1" applyBorder="1" applyAlignment="1">
      <alignment wrapText="1"/>
    </xf>
    <xf numFmtId="0" fontId="13" fillId="22" borderId="11" xfId="0" applyFont="1" applyFill="1" applyBorder="1" applyAlignment="1">
      <alignment wrapText="1"/>
    </xf>
    <xf numFmtId="14" fontId="13" fillId="22" borderId="11" xfId="0" applyNumberFormat="1" applyFont="1" applyFill="1" applyBorder="1" applyAlignment="1">
      <alignment wrapText="1"/>
    </xf>
    <xf numFmtId="0" fontId="24" fillId="0" borderId="0" xfId="0" applyFont="1"/>
    <xf numFmtId="0" fontId="7" fillId="23" borderId="11" xfId="0" applyFont="1" applyFill="1" applyBorder="1" applyAlignment="1">
      <alignment wrapText="1"/>
    </xf>
    <xf numFmtId="14" fontId="7" fillId="23" borderId="11" xfId="0" applyNumberFormat="1" applyFont="1" applyFill="1" applyBorder="1" applyAlignment="1">
      <alignment wrapText="1"/>
    </xf>
    <xf numFmtId="0" fontId="8" fillId="0" borderId="0" xfId="0" applyFont="1"/>
    <xf numFmtId="0" fontId="7" fillId="24" borderId="11" xfId="0" applyFont="1" applyFill="1" applyBorder="1" applyAlignment="1">
      <alignment wrapText="1"/>
    </xf>
    <xf numFmtId="14" fontId="7" fillId="24" borderId="11" xfId="0" applyNumberFormat="1" applyFont="1" applyFill="1" applyBorder="1" applyAlignment="1">
      <alignment wrapText="1"/>
    </xf>
    <xf numFmtId="0" fontId="13" fillId="0" borderId="5" xfId="0" applyFont="1" applyBorder="1" applyAlignment="1">
      <alignment wrapText="1"/>
    </xf>
    <xf numFmtId="14" fontId="13" fillId="0" borderId="5" xfId="0" applyNumberFormat="1" applyFont="1" applyBorder="1" applyAlignment="1">
      <alignment wrapText="1"/>
    </xf>
    <xf numFmtId="0" fontId="13" fillId="0" borderId="10" xfId="0" applyFont="1" applyBorder="1" applyAlignment="1">
      <alignment wrapText="1"/>
    </xf>
    <xf numFmtId="14" fontId="13" fillId="0" borderId="10" xfId="0" applyNumberFormat="1" applyFont="1" applyBorder="1" applyAlignment="1">
      <alignment wrapText="1"/>
    </xf>
    <xf numFmtId="0" fontId="13" fillId="22" borderId="10" xfId="0" applyFont="1" applyFill="1" applyBorder="1" applyAlignment="1">
      <alignment wrapText="1"/>
    </xf>
    <xf numFmtId="14" fontId="13" fillId="22" borderId="10" xfId="0" applyNumberFormat="1" applyFont="1" applyFill="1" applyBorder="1" applyAlignment="1">
      <alignment wrapText="1"/>
    </xf>
    <xf numFmtId="0" fontId="13" fillId="0" borderId="9" xfId="0" applyFont="1" applyBorder="1" applyAlignment="1">
      <alignment wrapText="1"/>
    </xf>
    <xf numFmtId="14" fontId="13" fillId="0" borderId="9" xfId="0" applyNumberFormat="1" applyFont="1" applyBorder="1" applyAlignment="1">
      <alignment wrapText="1"/>
    </xf>
    <xf numFmtId="0" fontId="13" fillId="0" borderId="6" xfId="0" applyFont="1" applyBorder="1" applyAlignment="1">
      <alignment horizontal="right" wrapText="1"/>
    </xf>
    <xf numFmtId="0" fontId="13" fillId="0" borderId="12" xfId="0" applyFont="1" applyBorder="1" applyAlignment="1">
      <alignment horizontal="right" wrapText="1"/>
    </xf>
    <xf numFmtId="14" fontId="13" fillId="0" borderId="12" xfId="0" applyNumberFormat="1" applyFont="1" applyBorder="1" applyAlignment="1">
      <alignment horizontal="right"/>
    </xf>
    <xf numFmtId="0" fontId="13" fillId="0" borderId="2" xfId="0" applyFont="1" applyBorder="1" applyAlignment="1">
      <alignment horizontal="right" wrapText="1"/>
    </xf>
    <xf numFmtId="0" fontId="13" fillId="0" borderId="16" xfId="0" applyFont="1" applyBorder="1" applyAlignment="1">
      <alignment horizontal="right" wrapText="1"/>
    </xf>
    <xf numFmtId="14" fontId="13" fillId="0" borderId="16" xfId="0" applyNumberFormat="1" applyFont="1" applyBorder="1" applyAlignment="1">
      <alignment horizontal="right"/>
    </xf>
    <xf numFmtId="0" fontId="13" fillId="0" borderId="7" xfId="0" applyFont="1" applyBorder="1" applyAlignment="1">
      <alignment wrapText="1"/>
    </xf>
    <xf numFmtId="0" fontId="13" fillId="0" borderId="4" xfId="0" applyFont="1" applyBorder="1" applyAlignment="1">
      <alignment wrapText="1"/>
    </xf>
    <xf numFmtId="0" fontId="13" fillId="0" borderId="17" xfId="0" applyFont="1" applyBorder="1" applyAlignment="1">
      <alignment wrapText="1"/>
    </xf>
    <xf numFmtId="0" fontId="0" fillId="5" borderId="0" xfId="0" applyFill="1"/>
    <xf numFmtId="0" fontId="13" fillId="25" borderId="4" xfId="0" applyFont="1" applyFill="1" applyBorder="1" applyAlignment="1">
      <alignment wrapText="1"/>
    </xf>
    <xf numFmtId="0" fontId="13" fillId="25" borderId="17" xfId="0" applyFont="1" applyFill="1" applyBorder="1" applyAlignment="1">
      <alignment wrapText="1"/>
    </xf>
    <xf numFmtId="0" fontId="7" fillId="26" borderId="6" xfId="0" applyFont="1" applyFill="1" applyBorder="1" applyAlignment="1">
      <alignment horizontal="center" wrapText="1"/>
    </xf>
    <xf numFmtId="0" fontId="7" fillId="27" borderId="6" xfId="0" applyFont="1" applyFill="1" applyBorder="1" applyAlignment="1">
      <alignment horizontal="center" wrapText="1"/>
    </xf>
    <xf numFmtId="0" fontId="7" fillId="0" borderId="6" xfId="0" applyFont="1" applyBorder="1" applyAlignment="1">
      <alignment horizontal="center"/>
    </xf>
    <xf numFmtId="0" fontId="5" fillId="0" borderId="0" xfId="3" applyFont="1"/>
    <xf numFmtId="3" fontId="5" fillId="0" borderId="0" xfId="3" applyNumberFormat="1" applyFont="1"/>
    <xf numFmtId="169" fontId="5" fillId="0" borderId="1" xfId="0" applyNumberFormat="1" applyFont="1" applyBorder="1" applyAlignment="1">
      <alignment wrapText="1"/>
    </xf>
    <xf numFmtId="14" fontId="5" fillId="0" borderId="1" xfId="0" applyNumberFormat="1" applyFont="1" applyBorder="1" applyAlignment="1">
      <alignment horizontal="right" wrapText="1"/>
    </xf>
    <xf numFmtId="0" fontId="5" fillId="0" borderId="0" xfId="3" applyFont="1" applyAlignment="1">
      <alignment vertical="center"/>
    </xf>
    <xf numFmtId="3" fontId="13" fillId="0" borderId="0" xfId="3" applyNumberFormat="1" applyFont="1" applyAlignment="1">
      <alignment vertical="center"/>
    </xf>
    <xf numFmtId="10" fontId="13" fillId="0" borderId="0" xfId="3" applyNumberFormat="1" applyFont="1" applyAlignment="1">
      <alignment vertical="center"/>
    </xf>
    <xf numFmtId="14" fontId="5" fillId="0" borderId="0" xfId="3" applyNumberFormat="1" applyFont="1"/>
    <xf numFmtId="0" fontId="7" fillId="0" borderId="0" xfId="3" applyFont="1" applyAlignment="1">
      <alignment vertical="center"/>
    </xf>
    <xf numFmtId="14" fontId="5" fillId="0" borderId="0" xfId="3" applyNumberFormat="1" applyFont="1" applyAlignment="1">
      <alignment horizontal="left"/>
    </xf>
    <xf numFmtId="3" fontId="5" fillId="0" borderId="0" xfId="3" applyNumberFormat="1" applyFont="1" applyAlignment="1">
      <alignment horizontal="left"/>
    </xf>
    <xf numFmtId="3" fontId="13" fillId="0" borderId="0" xfId="3" applyNumberFormat="1" applyFont="1" applyAlignment="1">
      <alignment horizontal="right" vertical="center"/>
    </xf>
    <xf numFmtId="10" fontId="13" fillId="0" borderId="0" xfId="3" applyNumberFormat="1" applyFont="1" applyAlignment="1">
      <alignment horizontal="right" vertical="center"/>
    </xf>
    <xf numFmtId="3" fontId="5" fillId="0" borderId="0" xfId="3" applyNumberFormat="1" applyFont="1" applyAlignment="1">
      <alignment vertical="center"/>
    </xf>
    <xf numFmtId="0" fontId="8" fillId="0" borderId="0" xfId="3" applyFont="1" applyAlignment="1">
      <alignment vertical="center"/>
    </xf>
    <xf numFmtId="0" fontId="8" fillId="0" borderId="0" xfId="3" applyFont="1"/>
    <xf numFmtId="0" fontId="5" fillId="0" borderId="0" xfId="3" applyFont="1" applyAlignment="1">
      <alignment horizontal="left"/>
    </xf>
    <xf numFmtId="0" fontId="5" fillId="0" borderId="0" xfId="3" applyFont="1" applyAlignment="1">
      <alignment wrapText="1"/>
    </xf>
    <xf numFmtId="0" fontId="13" fillId="0" borderId="0" xfId="3" applyFont="1"/>
    <xf numFmtId="0" fontId="5" fillId="0" borderId="0" xfId="3" applyFont="1" applyAlignment="1">
      <alignment vertical="top" wrapText="1"/>
    </xf>
    <xf numFmtId="3" fontId="5" fillId="0" borderId="0" xfId="3" applyNumberFormat="1" applyFont="1" applyAlignment="1">
      <alignment horizontal="right" vertical="center"/>
    </xf>
    <xf numFmtId="0" fontId="26" fillId="0" borderId="0" xfId="3" applyFont="1" applyAlignment="1">
      <alignment vertical="top" wrapText="1"/>
    </xf>
    <xf numFmtId="0" fontId="27" fillId="0" borderId="0" xfId="3" applyFont="1"/>
    <xf numFmtId="10" fontId="13" fillId="0" borderId="0" xfId="3" applyNumberFormat="1" applyFont="1"/>
    <xf numFmtId="3" fontId="13" fillId="0" borderId="0" xfId="3" applyNumberFormat="1" applyFont="1"/>
    <xf numFmtId="0" fontId="14" fillId="3" borderId="0" xfId="3" applyFont="1" applyFill="1" applyAlignment="1">
      <alignment horizontal="center" vertical="center" wrapText="1"/>
    </xf>
    <xf numFmtId="0" fontId="14" fillId="3" borderId="0" xfId="3" applyFont="1" applyFill="1" applyAlignment="1">
      <alignment horizontal="center" vertical="center"/>
    </xf>
    <xf numFmtId="14" fontId="13" fillId="0" borderId="0" xfId="0" applyNumberFormat="1" applyFont="1" applyAlignment="1">
      <alignment horizontal="right"/>
    </xf>
    <xf numFmtId="14" fontId="5" fillId="0" borderId="0" xfId="0" applyNumberFormat="1" applyFont="1"/>
    <xf numFmtId="0" fontId="5" fillId="0" borderId="0" xfId="2" applyFont="1"/>
    <xf numFmtId="0" fontId="5" fillId="0" borderId="0" xfId="2" applyFont="1" applyAlignment="1">
      <alignment vertical="top"/>
    </xf>
    <xf numFmtId="0" fontId="8" fillId="0" borderId="0" xfId="2" applyFont="1" applyAlignment="1">
      <alignment horizontal="right" vertical="top"/>
    </xf>
    <xf numFmtId="0" fontId="8" fillId="0" borderId="0" xfId="2" applyFont="1" applyAlignment="1">
      <alignment vertical="top"/>
    </xf>
    <xf numFmtId="14" fontId="5" fillId="0" borderId="0" xfId="2" applyNumberFormat="1" applyFont="1" applyAlignment="1">
      <alignment vertical="top"/>
    </xf>
    <xf numFmtId="0" fontId="28" fillId="0" borderId="0" xfId="1" applyFont="1"/>
    <xf numFmtId="0" fontId="28" fillId="0" borderId="0" xfId="1" applyFont="1" applyAlignment="1">
      <alignment vertical="top"/>
    </xf>
    <xf numFmtId="0" fontId="5" fillId="0" borderId="0" xfId="2" applyFont="1" applyAlignment="1">
      <alignment horizontal="left" vertical="top"/>
    </xf>
    <xf numFmtId="0" fontId="28" fillId="0" borderId="0" xfId="1" applyFont="1" applyFill="1"/>
    <xf numFmtId="0" fontId="10" fillId="0" borderId="0" xfId="1"/>
    <xf numFmtId="0" fontId="5"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xf>
    <xf numFmtId="0" fontId="5" fillId="0" borderId="0" xfId="5" applyFont="1"/>
    <xf numFmtId="0" fontId="5" fillId="0" borderId="0" xfId="5" applyFont="1" applyAlignment="1">
      <alignment wrapText="1"/>
    </xf>
    <xf numFmtId="0" fontId="7" fillId="6" borderId="0" xfId="5" applyFont="1" applyFill="1" applyAlignment="1">
      <alignment wrapText="1"/>
    </xf>
    <xf numFmtId="0" fontId="13" fillId="0" borderId="0" xfId="5" applyFont="1" applyAlignment="1">
      <alignment wrapText="1"/>
    </xf>
    <xf numFmtId="0" fontId="13" fillId="0" borderId="0" xfId="5" applyFont="1" applyAlignment="1">
      <alignment vertical="top" wrapText="1"/>
    </xf>
    <xf numFmtId="0" fontId="8" fillId="5" borderId="0" xfId="5" applyFont="1" applyFill="1"/>
    <xf numFmtId="0" fontId="13" fillId="0" borderId="0" xfId="5" applyFont="1"/>
    <xf numFmtId="2" fontId="7" fillId="0" borderId="11" xfId="5" applyNumberFormat="1" applyFont="1" applyBorder="1"/>
    <xf numFmtId="0" fontId="7" fillId="0" borderId="11" xfId="5" applyFont="1" applyBorder="1"/>
    <xf numFmtId="2" fontId="7" fillId="0" borderId="6" xfId="5" applyNumberFormat="1" applyFont="1" applyBorder="1"/>
    <xf numFmtId="2" fontId="13" fillId="0" borderId="6" xfId="5" applyNumberFormat="1" applyFont="1" applyBorder="1"/>
    <xf numFmtId="0" fontId="7" fillId="0" borderId="6" xfId="5" applyFont="1" applyBorder="1"/>
    <xf numFmtId="2" fontId="13" fillId="0" borderId="11" xfId="5" applyNumberFormat="1" applyFont="1" applyBorder="1"/>
    <xf numFmtId="0" fontId="11" fillId="0" borderId="0" xfId="5" applyFont="1"/>
    <xf numFmtId="0" fontId="24" fillId="0" borderId="0" xfId="5" applyFont="1"/>
    <xf numFmtId="2" fontId="8" fillId="0" borderId="0" xfId="5" applyNumberFormat="1" applyFont="1"/>
    <xf numFmtId="2" fontId="5" fillId="0" borderId="0" xfId="5" applyNumberFormat="1" applyFont="1"/>
    <xf numFmtId="2" fontId="7" fillId="0" borderId="1" xfId="5" applyNumberFormat="1" applyFont="1" applyBorder="1"/>
    <xf numFmtId="2" fontId="13" fillId="0" borderId="1" xfId="5" applyNumberFormat="1" applyFont="1" applyBorder="1"/>
    <xf numFmtId="0" fontId="7" fillId="0" borderId="1" xfId="5" applyFont="1" applyBorder="1"/>
    <xf numFmtId="0" fontId="7" fillId="13" borderId="0" xfId="5" applyFont="1" applyFill="1" applyAlignment="1">
      <alignment horizontal="center" vertical="center"/>
    </xf>
    <xf numFmtId="0" fontId="19" fillId="0" borderId="0" xfId="5" applyFont="1" applyAlignment="1">
      <alignment horizontal="center" vertical="center"/>
    </xf>
    <xf numFmtId="0" fontId="14" fillId="16" borderId="0" xfId="5" applyFont="1" applyFill="1" applyAlignment="1">
      <alignment horizontal="center" vertical="center"/>
    </xf>
    <xf numFmtId="0" fontId="14" fillId="4" borderId="0" xfId="5" applyFont="1" applyFill="1" applyAlignment="1">
      <alignment horizontal="center" vertical="center" wrapText="1"/>
    </xf>
    <xf numFmtId="0" fontId="14" fillId="4" borderId="0" xfId="5" applyFont="1" applyFill="1" applyAlignment="1">
      <alignment horizontal="center" vertical="center"/>
    </xf>
    <xf numFmtId="0" fontId="5" fillId="0" borderId="0" xfId="5" applyFont="1" applyAlignment="1">
      <alignment horizontal="center" vertical="center"/>
    </xf>
    <xf numFmtId="0" fontId="5" fillId="0" borderId="0" xfId="0" applyFont="1" applyAlignment="1">
      <alignment horizontal="left" vertical="top" wrapText="1"/>
    </xf>
    <xf numFmtId="0" fontId="4" fillId="2" borderId="0" xfId="0" applyFont="1" applyFill="1" applyAlignment="1">
      <alignment horizontal="center" vertical="center" wrapText="1"/>
    </xf>
    <xf numFmtId="0" fontId="6" fillId="2" borderId="0" xfId="0" applyFont="1" applyFill="1" applyAlignment="1">
      <alignment horizontal="center" vertical="center"/>
    </xf>
    <xf numFmtId="0" fontId="8" fillId="5" borderId="0" xfId="0" applyFont="1" applyFill="1"/>
    <xf numFmtId="0" fontId="8" fillId="6" borderId="0" xfId="0" applyFont="1" applyFill="1" applyAlignment="1">
      <alignment horizontal="left"/>
    </xf>
    <xf numFmtId="166" fontId="5" fillId="0" borderId="0" xfId="2" applyNumberFormat="1" applyFont="1" applyAlignment="1">
      <alignment vertical="top"/>
    </xf>
    <xf numFmtId="166" fontId="13" fillId="0" borderId="0" xfId="4" applyNumberFormat="1" applyFont="1" applyAlignment="1">
      <alignment vertical="top"/>
    </xf>
    <xf numFmtId="0" fontId="22" fillId="19" borderId="0" xfId="4" applyFont="1" applyFill="1" applyAlignment="1">
      <alignment horizontal="center" vertical="center" wrapText="1"/>
    </xf>
    <xf numFmtId="0" fontId="15" fillId="19" borderId="0" xfId="4" applyFont="1" applyFill="1" applyAlignment="1">
      <alignment horizontal="center" vertical="center" wrapText="1"/>
    </xf>
    <xf numFmtId="0" fontId="8" fillId="6" borderId="0" xfId="4" applyFont="1" applyFill="1"/>
    <xf numFmtId="0" fontId="4" fillId="2" borderId="0" xfId="0" applyFont="1" applyFill="1" applyAlignment="1">
      <alignment horizontal="center" vertical="center"/>
    </xf>
    <xf numFmtId="0" fontId="6" fillId="2" borderId="0" xfId="0" applyFont="1" applyFill="1" applyAlignment="1">
      <alignment horizontal="center" vertical="center" wrapText="1"/>
    </xf>
    <xf numFmtId="0" fontId="14" fillId="4" borderId="0" xfId="0" applyFont="1" applyFill="1" applyAlignment="1">
      <alignment horizontal="center" vertical="center" wrapText="1"/>
    </xf>
    <xf numFmtId="0" fontId="8" fillId="6" borderId="0" xfId="0" applyFont="1" applyFill="1" applyAlignment="1">
      <alignment horizontal="left" vertical="center" wrapText="1"/>
    </xf>
    <xf numFmtId="0" fontId="8" fillId="5" borderId="0" xfId="0" applyFont="1" applyFill="1" applyAlignment="1">
      <alignment horizontal="left" vertical="center"/>
    </xf>
    <xf numFmtId="0" fontId="25" fillId="0" borderId="0" xfId="0" applyFont="1" applyAlignment="1">
      <alignment horizontal="left" vertical="top" wrapText="1"/>
    </xf>
    <xf numFmtId="0" fontId="7" fillId="6" borderId="0" xfId="0" applyFont="1" applyFill="1" applyAlignment="1">
      <alignment horizontal="left" vertical="center"/>
    </xf>
    <xf numFmtId="0" fontId="18" fillId="17" borderId="0" xfId="0" applyFont="1" applyFill="1" applyAlignment="1">
      <alignment horizontal="center"/>
    </xf>
    <xf numFmtId="0" fontId="14" fillId="15" borderId="0" xfId="0" applyFont="1" applyFill="1" applyAlignment="1">
      <alignment horizontal="center"/>
    </xf>
    <xf numFmtId="0" fontId="14" fillId="16" borderId="0" xfId="0" applyFont="1" applyFill="1" applyAlignment="1">
      <alignment horizontal="center"/>
    </xf>
    <xf numFmtId="0" fontId="7" fillId="5" borderId="0" xfId="0" applyFont="1" applyFill="1" applyAlignment="1">
      <alignment horizontal="left"/>
    </xf>
    <xf numFmtId="0" fontId="14" fillId="15" borderId="0" xfId="0" applyFont="1" applyFill="1" applyAlignment="1">
      <alignment horizontal="center" vertical="center"/>
    </xf>
    <xf numFmtId="0" fontId="14" fillId="16" borderId="0" xfId="0" applyFont="1" applyFill="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6" borderId="0" xfId="0" applyFont="1" applyFill="1" applyAlignment="1">
      <alignment wrapTex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3" fillId="0" borderId="0" xfId="0" applyFont="1" applyAlignment="1">
      <alignment wrapText="1"/>
    </xf>
    <xf numFmtId="0" fontId="14" fillId="15" borderId="0" xfId="5" applyFont="1" applyFill="1" applyAlignment="1">
      <alignment horizontal="center" vertical="center"/>
    </xf>
    <xf numFmtId="0" fontId="5" fillId="0" borderId="0" xfId="5" applyFont="1" applyAlignment="1">
      <alignment horizontal="left" wrapText="1"/>
    </xf>
    <xf numFmtId="0" fontId="7" fillId="11" borderId="0" xfId="5" applyFont="1" applyFill="1" applyAlignment="1">
      <alignment horizontal="center" vertical="center"/>
    </xf>
    <xf numFmtId="0" fontId="6" fillId="2" borderId="0" xfId="5" applyFont="1" applyFill="1" applyAlignment="1">
      <alignment horizontal="center" vertical="center"/>
    </xf>
    <xf numFmtId="0" fontId="4" fillId="2" borderId="0" xfId="5" applyFont="1" applyFill="1" applyAlignment="1">
      <alignment horizontal="center" vertical="center"/>
    </xf>
    <xf numFmtId="0" fontId="13" fillId="0" borderId="0" xfId="5" applyFont="1" applyAlignment="1">
      <alignment horizontal="left" vertical="top" wrapText="1"/>
    </xf>
    <xf numFmtId="0" fontId="5" fillId="0" borderId="0" xfId="0" applyFont="1" applyAlignment="1">
      <alignment vertical="center" wrapText="1"/>
    </xf>
    <xf numFmtId="0" fontId="8" fillId="6" borderId="0" xfId="0" applyFont="1" applyFill="1" applyAlignment="1">
      <alignment vertical="center" wrapText="1"/>
    </xf>
    <xf numFmtId="0" fontId="8" fillId="6" borderId="0" xfId="0" applyFont="1" applyFill="1" applyAlignment="1">
      <alignment horizontal="left" vertical="center"/>
    </xf>
    <xf numFmtId="0" fontId="4" fillId="10" borderId="0" xfId="0" applyFont="1" applyFill="1" applyAlignment="1">
      <alignment horizontal="center" vertical="center" wrapText="1"/>
    </xf>
    <xf numFmtId="0" fontId="15" fillId="10" borderId="0" xfId="0" applyFont="1" applyFill="1" applyAlignment="1">
      <alignment horizontal="center" vertical="center" wrapText="1"/>
    </xf>
    <xf numFmtId="0" fontId="8" fillId="8" borderId="0" xfId="0" applyFont="1" applyFill="1" applyAlignment="1">
      <alignment horizontal="center"/>
    </xf>
    <xf numFmtId="0" fontId="7" fillId="5" borderId="0" xfId="0" applyFont="1" applyFill="1" applyAlignment="1">
      <alignment horizontal="left" vertical="center"/>
    </xf>
    <xf numFmtId="0" fontId="5" fillId="0" borderId="0" xfId="0" applyFont="1" applyAlignment="1">
      <alignment horizontal="left"/>
    </xf>
    <xf numFmtId="0" fontId="4" fillId="2" borderId="0" xfId="3" applyFont="1" applyFill="1" applyAlignment="1">
      <alignment horizontal="center" vertical="center"/>
    </xf>
    <xf numFmtId="0" fontId="5" fillId="0" borderId="0" xfId="3" applyFont="1"/>
    <xf numFmtId="0" fontId="5" fillId="0" borderId="0" xfId="3" applyFont="1" applyAlignment="1">
      <alignment horizontal="left" vertical="top" wrapText="1"/>
    </xf>
    <xf numFmtId="0" fontId="5" fillId="0" borderId="0" xfId="3" applyFont="1" applyAlignment="1">
      <alignment vertical="top"/>
    </xf>
    <xf numFmtId="0" fontId="5" fillId="0" borderId="0" xfId="3" applyFont="1" applyAlignment="1">
      <alignment horizontal="left" vertical="center" wrapText="1"/>
    </xf>
    <xf numFmtId="0" fontId="7" fillId="5" borderId="0" xfId="3" applyFont="1" applyFill="1" applyAlignment="1">
      <alignment vertical="center"/>
    </xf>
    <xf numFmtId="0" fontId="8" fillId="6" borderId="0" xfId="3" applyFont="1" applyFill="1" applyAlignment="1">
      <alignment vertical="center"/>
    </xf>
    <xf numFmtId="0" fontId="6" fillId="2" borderId="0" xfId="3" applyFont="1" applyFill="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wrapText="1"/>
    </xf>
  </cellXfs>
  <cellStyles count="6">
    <cellStyle name="Hyperlink" xfId="1" builtinId="8"/>
    <cellStyle name="Normal" xfId="0" builtinId="0"/>
    <cellStyle name="Normal 2" xfId="2" xr:uid="{778354E1-12DF-4F8B-807C-A429493E7C11}"/>
    <cellStyle name="Normal 3" xfId="3" xr:uid="{A5211EFC-6923-934F-A75E-FFC11A7D7F11}"/>
    <cellStyle name="Normal 4" xfId="4" xr:uid="{BD0A7C60-0659-AF44-A2FC-B0F0DE64C249}"/>
    <cellStyle name="Normal 5" xfId="5" xr:uid="{721B15ED-AF08-2649-B87B-38E971337D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digitallibrary.un.org/record/3967950?ln=en" TargetMode="External"/><Relationship Id="rId2" Type="http://schemas.openxmlformats.org/officeDocument/2006/relationships/hyperlink" Target="https://digitallibrary.un.org/record/3966630?ln=en" TargetMode="External"/><Relationship Id="rId1" Type="http://schemas.openxmlformats.org/officeDocument/2006/relationships/hyperlink" Target="https://digitallibrary.un.org/record/3965290?ln=en" TargetMode="External"/><Relationship Id="rId6" Type="http://schemas.openxmlformats.org/officeDocument/2006/relationships/hyperlink" Target="https://undocs.org/Home/Mobile?FinalSymbol=A%2FES-11%2FL.7&amp;Language=E&amp;DeviceType=Desktop&amp;LangRequested=False" TargetMode="External"/><Relationship Id="rId5" Type="http://schemas.openxmlformats.org/officeDocument/2006/relationships/hyperlink" Target="https://www.securitycouncilreport.org/un-documents/document/a-res-es-11-5.php" TargetMode="External"/><Relationship Id="rId4" Type="http://schemas.openxmlformats.org/officeDocument/2006/relationships/hyperlink" Target="https://digitallibrary.un.org/record/3990673?ln=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5FBE3-C5F0-4A78-8C52-29F12119E9CE}">
  <sheetPr codeName="Sheet1"/>
  <dimension ref="A1:B47"/>
  <sheetViews>
    <sheetView tabSelected="1" workbookViewId="0">
      <selection activeCell="H7" sqref="H7"/>
    </sheetView>
  </sheetViews>
  <sheetFormatPr baseColWidth="10" defaultColWidth="8.83203125" defaultRowHeight="15"/>
  <cols>
    <col min="1" max="1" width="36.83203125" customWidth="1"/>
    <col min="2" max="2" width="43.83203125" customWidth="1"/>
  </cols>
  <sheetData>
    <row r="1" spans="1:2" ht="39" customHeight="1">
      <c r="A1" s="209" t="s">
        <v>738</v>
      </c>
      <c r="B1" s="209"/>
    </row>
    <row r="2" spans="1:2" ht="21.5" customHeight="1">
      <c r="A2" s="210" t="s">
        <v>739</v>
      </c>
      <c r="B2" s="210"/>
    </row>
    <row r="3" spans="1:2">
      <c r="A3" s="19" t="s">
        <v>2</v>
      </c>
      <c r="B3" s="19" t="s">
        <v>740</v>
      </c>
    </row>
    <row r="4" spans="1:2">
      <c r="A4" s="100">
        <v>44562</v>
      </c>
      <c r="B4" s="104">
        <v>7.0000000000000007E-2</v>
      </c>
    </row>
    <row r="5" spans="1:2">
      <c r="A5" s="100">
        <v>44593</v>
      </c>
      <c r="B5" s="104">
        <v>7.0000000000000007E-2</v>
      </c>
    </row>
    <row r="6" spans="1:2">
      <c r="A6" s="100">
        <v>44621</v>
      </c>
      <c r="B6" s="104">
        <v>0.22</v>
      </c>
    </row>
    <row r="7" spans="1:2">
      <c r="A7" s="100">
        <v>44652</v>
      </c>
      <c r="B7" s="104">
        <v>0.21</v>
      </c>
    </row>
    <row r="8" spans="1:2">
      <c r="A8" s="100">
        <v>44682</v>
      </c>
      <c r="B8" s="104">
        <v>0.2</v>
      </c>
    </row>
    <row r="9" spans="1:2">
      <c r="A9" s="100">
        <v>44713</v>
      </c>
      <c r="B9" s="104">
        <v>0.2</v>
      </c>
    </row>
    <row r="10" spans="1:2">
      <c r="A10" s="100">
        <v>44743</v>
      </c>
      <c r="B10" s="104">
        <v>0.2</v>
      </c>
    </row>
    <row r="11" spans="1:2">
      <c r="A11" s="100">
        <v>44774</v>
      </c>
      <c r="B11" s="105">
        <v>0.19500000000000001</v>
      </c>
    </row>
    <row r="12" spans="1:2">
      <c r="A12" s="100">
        <v>44805</v>
      </c>
      <c r="B12" s="106">
        <v>0.19</v>
      </c>
    </row>
    <row r="13" spans="1:2">
      <c r="A13" s="100">
        <v>44835</v>
      </c>
      <c r="B13" s="105">
        <v>0.185</v>
      </c>
    </row>
    <row r="14" spans="1:2">
      <c r="A14" s="100">
        <v>44866</v>
      </c>
      <c r="B14" s="106">
        <v>0.18</v>
      </c>
    </row>
    <row r="15" spans="1:2">
      <c r="A15" s="100">
        <v>44896</v>
      </c>
      <c r="B15" s="106">
        <v>0.18</v>
      </c>
    </row>
    <row r="16" spans="1:2">
      <c r="A16" s="100">
        <v>44927</v>
      </c>
      <c r="B16" s="106">
        <v>0.18</v>
      </c>
    </row>
    <row r="17" spans="1:2">
      <c r="A17" s="100">
        <v>44958</v>
      </c>
      <c r="B17" s="106">
        <v>0.18</v>
      </c>
    </row>
    <row r="18" spans="1:2">
      <c r="A18" s="100">
        <v>44986</v>
      </c>
      <c r="B18" s="106">
        <v>0.18</v>
      </c>
    </row>
    <row r="19" spans="1:2">
      <c r="A19" s="100">
        <v>45017</v>
      </c>
      <c r="B19" s="106">
        <v>0.18</v>
      </c>
    </row>
    <row r="20" spans="1:2">
      <c r="A20" s="100">
        <v>45047</v>
      </c>
      <c r="B20" s="106">
        <v>0.18</v>
      </c>
    </row>
    <row r="21" spans="1:2">
      <c r="A21" s="100">
        <v>45078</v>
      </c>
      <c r="B21" s="106">
        <v>0.18</v>
      </c>
    </row>
    <row r="22" spans="1:2">
      <c r="A22" s="100">
        <v>45108</v>
      </c>
      <c r="B22" s="106">
        <v>0.18</v>
      </c>
    </row>
    <row r="23" spans="1:2">
      <c r="A23" s="100">
        <v>45139</v>
      </c>
      <c r="B23" s="106">
        <v>0.18</v>
      </c>
    </row>
    <row r="24" spans="1:2">
      <c r="A24" s="103">
        <v>45170</v>
      </c>
      <c r="B24" s="106">
        <v>0.18</v>
      </c>
    </row>
    <row r="25" spans="1:2">
      <c r="A25" s="2"/>
      <c r="B25" s="2"/>
    </row>
    <row r="26" spans="1:2">
      <c r="A26" s="211" t="s">
        <v>305</v>
      </c>
      <c r="B26" s="211"/>
    </row>
    <row r="27" spans="1:2">
      <c r="A27" s="208" t="s">
        <v>741</v>
      </c>
      <c r="B27" s="208"/>
    </row>
    <row r="28" spans="1:2" ht="29" customHeight="1">
      <c r="A28" s="208"/>
      <c r="B28" s="208"/>
    </row>
    <row r="29" spans="1:2">
      <c r="A29" s="2"/>
      <c r="B29" s="2"/>
    </row>
    <row r="30" spans="1:2">
      <c r="A30" s="212" t="s">
        <v>307</v>
      </c>
      <c r="B30" s="212"/>
    </row>
    <row r="31" spans="1:2">
      <c r="A31" s="208" t="s">
        <v>742</v>
      </c>
      <c r="B31" s="208"/>
    </row>
    <row r="32" spans="1:2">
      <c r="A32" s="208"/>
      <c r="B32" s="208"/>
    </row>
    <row r="33" spans="1:2">
      <c r="A33" s="208"/>
      <c r="B33" s="208"/>
    </row>
    <row r="34" spans="1:2">
      <c r="A34" s="208"/>
      <c r="B34" s="208"/>
    </row>
    <row r="35" spans="1:2">
      <c r="A35" s="208"/>
      <c r="B35" s="208"/>
    </row>
    <row r="36" spans="1:2">
      <c r="A36" s="208"/>
      <c r="B36" s="208"/>
    </row>
    <row r="37" spans="1:2">
      <c r="A37" s="208"/>
      <c r="B37" s="208"/>
    </row>
    <row r="38" spans="1:2">
      <c r="A38" s="208"/>
      <c r="B38" s="208"/>
    </row>
    <row r="39" spans="1:2">
      <c r="A39" s="208"/>
      <c r="B39" s="208"/>
    </row>
    <row r="40" spans="1:2">
      <c r="A40" s="208"/>
      <c r="B40" s="208"/>
    </row>
    <row r="41" spans="1:2">
      <c r="A41" s="208"/>
      <c r="B41" s="208"/>
    </row>
    <row r="42" spans="1:2">
      <c r="A42" s="208"/>
      <c r="B42" s="208"/>
    </row>
    <row r="43" spans="1:2">
      <c r="A43" s="208"/>
      <c r="B43" s="208"/>
    </row>
    <row r="44" spans="1:2">
      <c r="A44" s="208"/>
      <c r="B44" s="208"/>
    </row>
    <row r="45" spans="1:2">
      <c r="A45" s="208"/>
      <c r="B45" s="208"/>
    </row>
    <row r="46" spans="1:2">
      <c r="A46" s="208"/>
      <c r="B46" s="208"/>
    </row>
    <row r="47" spans="1:2">
      <c r="A47" s="208"/>
      <c r="B47" s="208"/>
    </row>
  </sheetData>
  <mergeCells count="6">
    <mergeCell ref="A31:B47"/>
    <mergeCell ref="A1:B1"/>
    <mergeCell ref="A2:B2"/>
    <mergeCell ref="A26:B26"/>
    <mergeCell ref="A27:B28"/>
    <mergeCell ref="A30:B3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BC3C-84A2-4100-A52D-47EE2676007C}">
  <sheetPr codeName="Sheet10"/>
  <dimension ref="A1:G29"/>
  <sheetViews>
    <sheetView workbookViewId="0">
      <selection activeCell="H22" sqref="H22"/>
    </sheetView>
  </sheetViews>
  <sheetFormatPr baseColWidth="10" defaultColWidth="8.83203125" defaultRowHeight="15"/>
  <cols>
    <col min="1" max="1" width="23.33203125" customWidth="1"/>
    <col min="2" max="2" width="24.6640625" customWidth="1"/>
    <col min="3" max="3" width="24.5" customWidth="1"/>
    <col min="4" max="4" width="23.5" customWidth="1"/>
    <col min="5" max="5" width="24.5" customWidth="1"/>
    <col min="6" max="6" width="21.6640625" customWidth="1"/>
    <col min="7" max="7" width="22.1640625" customWidth="1"/>
  </cols>
  <sheetData>
    <row r="1" spans="1:7" ht="16">
      <c r="A1" s="246" t="s">
        <v>581</v>
      </c>
      <c r="B1" s="246"/>
      <c r="C1" s="246"/>
      <c r="D1" s="246"/>
      <c r="E1" s="246"/>
      <c r="F1" s="246"/>
      <c r="G1" s="246"/>
    </row>
    <row r="2" spans="1:7" ht="16">
      <c r="A2" s="247" t="s">
        <v>582</v>
      </c>
      <c r="B2" s="247"/>
      <c r="C2" s="247"/>
      <c r="D2" s="247"/>
      <c r="E2" s="247"/>
      <c r="F2" s="247"/>
      <c r="G2" s="247"/>
    </row>
    <row r="3" spans="1:7">
      <c r="A3" s="25" t="s">
        <v>467</v>
      </c>
      <c r="B3" s="248" t="s">
        <v>583</v>
      </c>
      <c r="C3" s="248"/>
      <c r="D3" s="248"/>
      <c r="E3" s="248"/>
      <c r="F3" s="248"/>
      <c r="G3" s="248"/>
    </row>
    <row r="4" spans="1:7" ht="58" customHeight="1">
      <c r="A4" s="26"/>
      <c r="B4" s="27" t="s">
        <v>584</v>
      </c>
      <c r="C4" s="27" t="s">
        <v>585</v>
      </c>
      <c r="D4" s="27" t="s">
        <v>586</v>
      </c>
      <c r="E4" s="27" t="s">
        <v>587</v>
      </c>
      <c r="F4" s="27" t="s">
        <v>588</v>
      </c>
      <c r="G4" s="27" t="s">
        <v>589</v>
      </c>
    </row>
    <row r="5" spans="1:7">
      <c r="A5" s="28" t="s">
        <v>590</v>
      </c>
      <c r="B5" s="29" t="s">
        <v>591</v>
      </c>
      <c r="C5" s="29" t="s">
        <v>591</v>
      </c>
      <c r="D5" s="29" t="s">
        <v>591</v>
      </c>
      <c r="E5" s="29" t="s">
        <v>591</v>
      </c>
      <c r="F5" s="29" t="s">
        <v>591</v>
      </c>
      <c r="G5" s="29" t="s">
        <v>591</v>
      </c>
    </row>
    <row r="6" spans="1:7">
      <c r="A6" s="28" t="s">
        <v>592</v>
      </c>
      <c r="B6" s="29" t="s">
        <v>591</v>
      </c>
      <c r="C6" s="29" t="s">
        <v>591</v>
      </c>
      <c r="D6" s="29" t="s">
        <v>591</v>
      </c>
      <c r="E6" s="29" t="s">
        <v>591</v>
      </c>
      <c r="F6" s="29" t="s">
        <v>591</v>
      </c>
      <c r="G6" s="29" t="s">
        <v>591</v>
      </c>
    </row>
    <row r="7" spans="1:7">
      <c r="A7" s="28" t="s">
        <v>593</v>
      </c>
      <c r="B7" s="29" t="s">
        <v>591</v>
      </c>
      <c r="C7" s="29" t="s">
        <v>591</v>
      </c>
      <c r="D7" s="30" t="s">
        <v>594</v>
      </c>
      <c r="E7" s="29" t="s">
        <v>591</v>
      </c>
      <c r="F7" s="30" t="s">
        <v>594</v>
      </c>
      <c r="G7" s="29" t="s">
        <v>591</v>
      </c>
    </row>
    <row r="8" spans="1:7">
      <c r="A8" s="28" t="s">
        <v>595</v>
      </c>
      <c r="B8" s="29" t="s">
        <v>591</v>
      </c>
      <c r="C8" s="29" t="s">
        <v>591</v>
      </c>
      <c r="D8" s="29" t="s">
        <v>591</v>
      </c>
      <c r="E8" s="29" t="s">
        <v>591</v>
      </c>
      <c r="F8" s="29" t="s">
        <v>591</v>
      </c>
      <c r="G8" s="29" t="s">
        <v>591</v>
      </c>
    </row>
    <row r="9" spans="1:7">
      <c r="A9" s="28" t="s">
        <v>596</v>
      </c>
      <c r="B9" s="30" t="s">
        <v>594</v>
      </c>
      <c r="C9" s="30" t="s">
        <v>594</v>
      </c>
      <c r="D9" s="31" t="s">
        <v>597</v>
      </c>
      <c r="E9" s="30" t="s">
        <v>594</v>
      </c>
      <c r="F9" s="31" t="s">
        <v>597</v>
      </c>
      <c r="G9" s="30" t="s">
        <v>594</v>
      </c>
    </row>
    <row r="10" spans="1:7">
      <c r="A10" s="28" t="s">
        <v>514</v>
      </c>
      <c r="B10" s="29" t="s">
        <v>591</v>
      </c>
      <c r="C10" s="29" t="s">
        <v>591</v>
      </c>
      <c r="D10" s="29" t="s">
        <v>591</v>
      </c>
      <c r="E10" s="29" t="s">
        <v>591</v>
      </c>
      <c r="F10" s="29" t="s">
        <v>591</v>
      </c>
      <c r="G10" s="29" t="s">
        <v>591</v>
      </c>
    </row>
    <row r="11" spans="1:7">
      <c r="A11" s="28" t="s">
        <v>520</v>
      </c>
      <c r="B11" s="29" t="s">
        <v>591</v>
      </c>
      <c r="C11" s="29" t="s">
        <v>591</v>
      </c>
      <c r="D11" s="29" t="s">
        <v>591</v>
      </c>
      <c r="E11" s="29" t="s">
        <v>591</v>
      </c>
      <c r="F11" s="29" t="s">
        <v>591</v>
      </c>
      <c r="G11" s="29" t="s">
        <v>591</v>
      </c>
    </row>
    <row r="12" spans="1:7">
      <c r="A12" s="28" t="s">
        <v>598</v>
      </c>
      <c r="B12" s="30" t="s">
        <v>594</v>
      </c>
      <c r="C12" s="30" t="s">
        <v>594</v>
      </c>
      <c r="D12" s="30" t="s">
        <v>594</v>
      </c>
      <c r="E12" s="30" t="s">
        <v>594</v>
      </c>
      <c r="F12" s="30" t="s">
        <v>594</v>
      </c>
      <c r="G12" s="30" t="s">
        <v>594</v>
      </c>
    </row>
    <row r="13" spans="1:7">
      <c r="A13" s="28" t="s">
        <v>599</v>
      </c>
      <c r="B13" s="29" t="s">
        <v>591</v>
      </c>
      <c r="C13" s="29" t="s">
        <v>591</v>
      </c>
      <c r="D13" s="30" t="s">
        <v>594</v>
      </c>
      <c r="E13" s="29" t="s">
        <v>591</v>
      </c>
      <c r="F13" s="30" t="s">
        <v>594</v>
      </c>
      <c r="G13" s="29" t="s">
        <v>591</v>
      </c>
    </row>
    <row r="14" spans="1:7">
      <c r="A14" s="28" t="s">
        <v>530</v>
      </c>
      <c r="B14" s="29" t="s">
        <v>591</v>
      </c>
      <c r="C14" s="29" t="s">
        <v>591</v>
      </c>
      <c r="D14" s="29" t="s">
        <v>591</v>
      </c>
      <c r="E14" s="29" t="s">
        <v>591</v>
      </c>
      <c r="F14" s="29" t="s">
        <v>591</v>
      </c>
      <c r="G14" s="29" t="s">
        <v>591</v>
      </c>
    </row>
    <row r="15" spans="1:7">
      <c r="A15" s="28" t="s">
        <v>600</v>
      </c>
      <c r="B15" s="29" t="s">
        <v>591</v>
      </c>
      <c r="C15" s="29" t="s">
        <v>591</v>
      </c>
      <c r="D15" s="29" t="s">
        <v>591</v>
      </c>
      <c r="E15" s="29" t="s">
        <v>591</v>
      </c>
      <c r="F15" s="29" t="s">
        <v>591</v>
      </c>
      <c r="G15" s="29" t="s">
        <v>591</v>
      </c>
    </row>
    <row r="16" spans="1:7">
      <c r="A16" s="28" t="s">
        <v>601</v>
      </c>
      <c r="B16" s="29" t="s">
        <v>591</v>
      </c>
      <c r="C16" s="29" t="s">
        <v>591</v>
      </c>
      <c r="D16" s="30" t="s">
        <v>594</v>
      </c>
      <c r="E16" s="29" t="s">
        <v>591</v>
      </c>
      <c r="F16" s="29" t="s">
        <v>591</v>
      </c>
      <c r="G16" s="29" t="s">
        <v>591</v>
      </c>
    </row>
    <row r="17" spans="1:7">
      <c r="A17" s="28" t="s">
        <v>602</v>
      </c>
      <c r="B17" s="29" t="s">
        <v>591</v>
      </c>
      <c r="C17" s="29" t="s">
        <v>591</v>
      </c>
      <c r="D17" s="29" t="s">
        <v>591</v>
      </c>
      <c r="E17" s="29" t="s">
        <v>591</v>
      </c>
      <c r="F17" s="29" t="s">
        <v>591</v>
      </c>
      <c r="G17" s="29" t="s">
        <v>591</v>
      </c>
    </row>
    <row r="18" spans="1:7">
      <c r="A18" s="28" t="s">
        <v>603</v>
      </c>
      <c r="B18" s="31" t="s">
        <v>597</v>
      </c>
      <c r="C18" s="31" t="s">
        <v>597</v>
      </c>
      <c r="D18" s="31" t="s">
        <v>597</v>
      </c>
      <c r="E18" s="31" t="s">
        <v>597</v>
      </c>
      <c r="F18" s="31" t="s">
        <v>597</v>
      </c>
      <c r="G18" s="31" t="s">
        <v>597</v>
      </c>
    </row>
    <row r="19" spans="1:7">
      <c r="A19" s="28" t="s">
        <v>604</v>
      </c>
      <c r="B19" s="29" t="s">
        <v>591</v>
      </c>
      <c r="C19" s="29" t="s">
        <v>591</v>
      </c>
      <c r="D19" s="30" t="s">
        <v>594</v>
      </c>
      <c r="E19" s="29" t="s">
        <v>591</v>
      </c>
      <c r="F19" s="30" t="s">
        <v>594</v>
      </c>
      <c r="G19" s="29" t="s">
        <v>591</v>
      </c>
    </row>
    <row r="20" spans="1:7">
      <c r="A20" s="28" t="s">
        <v>605</v>
      </c>
      <c r="B20" s="30" t="s">
        <v>594</v>
      </c>
      <c r="C20" s="30" t="s">
        <v>594</v>
      </c>
      <c r="D20" s="30" t="s">
        <v>594</v>
      </c>
      <c r="E20" s="30" t="s">
        <v>594</v>
      </c>
      <c r="F20" s="30" t="s">
        <v>594</v>
      </c>
      <c r="G20" s="30" t="s">
        <v>594</v>
      </c>
    </row>
    <row r="21" spans="1:7">
      <c r="A21" s="28" t="s">
        <v>606</v>
      </c>
      <c r="B21" s="29" t="s">
        <v>591</v>
      </c>
      <c r="C21" s="29" t="s">
        <v>591</v>
      </c>
      <c r="D21" s="29" t="s">
        <v>591</v>
      </c>
      <c r="E21" s="29" t="s">
        <v>591</v>
      </c>
      <c r="F21" s="29" t="s">
        <v>591</v>
      </c>
      <c r="G21" s="29" t="s">
        <v>591</v>
      </c>
    </row>
    <row r="22" spans="1:7">
      <c r="A22" s="28" t="s">
        <v>572</v>
      </c>
      <c r="B22" s="29" t="s">
        <v>591</v>
      </c>
      <c r="C22" s="29" t="s">
        <v>591</v>
      </c>
      <c r="D22" s="29" t="s">
        <v>591</v>
      </c>
      <c r="E22" s="29" t="s">
        <v>591</v>
      </c>
      <c r="F22" s="29" t="s">
        <v>591</v>
      </c>
      <c r="G22" s="29" t="s">
        <v>591</v>
      </c>
    </row>
    <row r="23" spans="1:7">
      <c r="A23" s="28" t="s">
        <v>576</v>
      </c>
      <c r="B23" s="29" t="s">
        <v>591</v>
      </c>
      <c r="C23" s="29" t="s">
        <v>591</v>
      </c>
      <c r="D23" s="29" t="s">
        <v>591</v>
      </c>
      <c r="E23" s="29" t="s">
        <v>591</v>
      </c>
      <c r="F23" s="29" t="s">
        <v>591</v>
      </c>
      <c r="G23" s="29" t="s">
        <v>591</v>
      </c>
    </row>
    <row r="25" spans="1:7">
      <c r="A25" s="249" t="s">
        <v>305</v>
      </c>
      <c r="B25" s="249"/>
      <c r="C25" s="249"/>
      <c r="D25" s="249"/>
      <c r="E25" s="249"/>
      <c r="F25" s="249"/>
      <c r="G25" s="249"/>
    </row>
    <row r="26" spans="1:7">
      <c r="A26" s="250" t="s">
        <v>607</v>
      </c>
      <c r="B26" s="250"/>
      <c r="C26" s="250"/>
      <c r="D26" s="250"/>
      <c r="E26" s="250"/>
    </row>
    <row r="28" spans="1:7">
      <c r="A28" s="245" t="s">
        <v>307</v>
      </c>
      <c r="B28" s="245"/>
      <c r="C28" s="245"/>
      <c r="D28" s="245"/>
      <c r="E28" s="245"/>
      <c r="F28" s="245"/>
      <c r="G28" s="245"/>
    </row>
    <row r="29" spans="1:7">
      <c r="A29" s="2" t="s">
        <v>608</v>
      </c>
    </row>
  </sheetData>
  <mergeCells count="6">
    <mergeCell ref="A28:G28"/>
    <mergeCell ref="A1:G1"/>
    <mergeCell ref="A2:G2"/>
    <mergeCell ref="B3:G3"/>
    <mergeCell ref="A25:G25"/>
    <mergeCell ref="A26:E26"/>
  </mergeCells>
  <hyperlinks>
    <hyperlink ref="B4" r:id="rId1" location="record-files-collapse-header" xr:uid="{9E8E1E4A-7D08-46DB-84AB-C21F4F5C3841}"/>
    <hyperlink ref="C4" r:id="rId2" location="record-files-collapse-header" xr:uid="{47F07936-8BDC-45C8-B95D-5C90DF9FB433}"/>
    <hyperlink ref="D4" r:id="rId3" location="record-files-collapse-header" xr:uid="{9EB09136-FEA9-422B-9E91-5FE9FF0436C2}"/>
    <hyperlink ref="E4" r:id="rId4" location="record-files-collapse-header" xr:uid="{021F03CF-ED7C-48BC-A038-BD2836458738}"/>
    <hyperlink ref="F4" r:id="rId5" xr:uid="{44BA6FB8-FEF1-4361-B051-D38F2D499FFC}"/>
    <hyperlink ref="G4" r:id="rId6" xr:uid="{729A2DCA-0A26-4B3A-943C-E9222D4058D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DA6BC-C6D8-2A4E-80D8-EDD4FD0B71A9}">
  <sheetPr codeName="Sheet11"/>
  <dimension ref="A1:G229"/>
  <sheetViews>
    <sheetView zoomScale="75" workbookViewId="0">
      <selection activeCell="D242" sqref="D242"/>
    </sheetView>
  </sheetViews>
  <sheetFormatPr baseColWidth="10" defaultColWidth="8.6640625" defaultRowHeight="14"/>
  <cols>
    <col min="1" max="1" width="22.5" style="2" customWidth="1"/>
    <col min="2" max="2" width="17" style="2" customWidth="1"/>
    <col min="3" max="3" width="103.5" style="7" customWidth="1"/>
    <col min="4" max="4" width="99" style="2" customWidth="1"/>
    <col min="5" max="16384" width="8.6640625" style="2"/>
  </cols>
  <sheetData>
    <row r="1" spans="1:7" ht="25" customHeight="1">
      <c r="A1" s="218" t="s">
        <v>0</v>
      </c>
      <c r="B1" s="218"/>
      <c r="C1" s="218"/>
      <c r="D1" s="218"/>
      <c r="E1" s="1"/>
    </row>
    <row r="2" spans="1:7" ht="20.25" customHeight="1">
      <c r="A2" s="210" t="s">
        <v>1</v>
      </c>
      <c r="B2" s="210"/>
      <c r="C2" s="210"/>
      <c r="D2" s="210"/>
      <c r="E2" s="3"/>
    </row>
    <row r="3" spans="1:7" ht="15">
      <c r="A3" s="4" t="s">
        <v>2</v>
      </c>
      <c r="B3" s="5" t="s">
        <v>3</v>
      </c>
      <c r="C3" s="6" t="s">
        <v>4</v>
      </c>
      <c r="D3" s="5" t="s">
        <v>5</v>
      </c>
    </row>
    <row r="4" spans="1:7" ht="15">
      <c r="A4" s="168">
        <v>44611</v>
      </c>
      <c r="B4" s="2" t="s">
        <v>6</v>
      </c>
      <c r="C4" s="2" t="s">
        <v>7</v>
      </c>
      <c r="D4" s="2" t="s">
        <v>8</v>
      </c>
      <c r="E4"/>
      <c r="F4"/>
      <c r="G4"/>
    </row>
    <row r="5" spans="1:7" ht="15">
      <c r="A5" s="168">
        <v>44619</v>
      </c>
      <c r="B5" s="2" t="s">
        <v>9</v>
      </c>
      <c r="C5" s="2" t="s">
        <v>10</v>
      </c>
      <c r="D5" s="2" t="s">
        <v>11</v>
      </c>
      <c r="E5"/>
      <c r="F5"/>
      <c r="G5"/>
    </row>
    <row r="6" spans="1:7" ht="15">
      <c r="A6" s="168">
        <v>44628</v>
      </c>
      <c r="B6" s="2" t="s">
        <v>302</v>
      </c>
      <c r="C6" s="2" t="s">
        <v>12</v>
      </c>
      <c r="D6" s="2" t="s">
        <v>13</v>
      </c>
      <c r="E6"/>
      <c r="F6"/>
      <c r="G6"/>
    </row>
    <row r="7" spans="1:7" ht="15">
      <c r="A7" s="168">
        <v>44629</v>
      </c>
      <c r="B7" s="2" t="s">
        <v>9</v>
      </c>
      <c r="C7" s="2" t="s">
        <v>14</v>
      </c>
      <c r="D7" s="2" t="s">
        <v>15</v>
      </c>
      <c r="E7"/>
      <c r="F7"/>
      <c r="G7"/>
    </row>
    <row r="8" spans="1:7" ht="15">
      <c r="A8" s="168">
        <v>44631</v>
      </c>
      <c r="B8" s="2" t="s">
        <v>302</v>
      </c>
      <c r="C8" s="2" t="s">
        <v>16</v>
      </c>
      <c r="D8" s="2" t="s">
        <v>17</v>
      </c>
      <c r="E8"/>
      <c r="F8"/>
      <c r="G8"/>
    </row>
    <row r="9" spans="1:7" ht="15">
      <c r="A9" s="168">
        <v>44632</v>
      </c>
      <c r="B9" s="2" t="s">
        <v>9</v>
      </c>
      <c r="C9" s="2" t="s">
        <v>18</v>
      </c>
      <c r="D9" s="2" t="s">
        <v>19</v>
      </c>
      <c r="E9"/>
      <c r="F9"/>
      <c r="G9"/>
    </row>
    <row r="10" spans="1:7" ht="15">
      <c r="A10" s="168">
        <v>44635</v>
      </c>
      <c r="B10" s="2" t="s">
        <v>302</v>
      </c>
      <c r="C10" s="2" t="s">
        <v>20</v>
      </c>
      <c r="D10" s="2" t="s">
        <v>21</v>
      </c>
      <c r="E10"/>
      <c r="F10"/>
      <c r="G10"/>
    </row>
    <row r="11" spans="1:7" ht="15">
      <c r="A11" s="168">
        <v>44636</v>
      </c>
      <c r="B11" s="2" t="s">
        <v>302</v>
      </c>
      <c r="C11" s="2" t="s">
        <v>22</v>
      </c>
      <c r="D11" s="2" t="s">
        <v>23</v>
      </c>
      <c r="E11"/>
      <c r="F11"/>
      <c r="G11"/>
    </row>
    <row r="12" spans="1:7" ht="15">
      <c r="A12" s="168">
        <v>44637</v>
      </c>
      <c r="B12" s="2" t="s">
        <v>302</v>
      </c>
      <c r="C12" s="2" t="s">
        <v>24</v>
      </c>
      <c r="D12" s="2" t="s">
        <v>25</v>
      </c>
      <c r="E12"/>
      <c r="F12"/>
      <c r="G12"/>
    </row>
    <row r="13" spans="1:7" ht="15">
      <c r="A13" s="168">
        <v>44639</v>
      </c>
      <c r="B13" s="2" t="s">
        <v>302</v>
      </c>
      <c r="C13" s="2" t="s">
        <v>26</v>
      </c>
      <c r="D13" s="2" t="s">
        <v>27</v>
      </c>
      <c r="E13"/>
      <c r="F13"/>
      <c r="G13"/>
    </row>
    <row r="14" spans="1:7" ht="15">
      <c r="A14" s="168">
        <v>44640</v>
      </c>
      <c r="B14" s="2" t="s">
        <v>302</v>
      </c>
      <c r="C14" s="2" t="s">
        <v>28</v>
      </c>
      <c r="D14" s="2" t="s">
        <v>29</v>
      </c>
      <c r="E14"/>
      <c r="F14"/>
      <c r="G14"/>
    </row>
    <row r="15" spans="1:7" ht="15">
      <c r="A15" s="168">
        <v>44642</v>
      </c>
      <c r="B15" s="2" t="s">
        <v>302</v>
      </c>
      <c r="C15" s="2" t="s">
        <v>30</v>
      </c>
      <c r="D15" s="2" t="s">
        <v>31</v>
      </c>
      <c r="E15"/>
      <c r="F15"/>
      <c r="G15"/>
    </row>
    <row r="16" spans="1:7" ht="15">
      <c r="A16" s="168">
        <v>44643</v>
      </c>
      <c r="B16" s="2" t="s">
        <v>302</v>
      </c>
      <c r="C16" s="2" t="s">
        <v>32</v>
      </c>
      <c r="D16" s="2" t="s">
        <v>33</v>
      </c>
      <c r="E16"/>
      <c r="F16"/>
      <c r="G16"/>
    </row>
    <row r="17" spans="1:7" ht="15">
      <c r="A17" s="168">
        <v>44644</v>
      </c>
      <c r="B17" s="2" t="s">
        <v>302</v>
      </c>
      <c r="C17" s="2" t="s">
        <v>34</v>
      </c>
      <c r="D17" s="2" t="s">
        <v>35</v>
      </c>
      <c r="E17"/>
      <c r="F17"/>
      <c r="G17"/>
    </row>
    <row r="18" spans="1:7" ht="15">
      <c r="A18" s="168">
        <v>44645</v>
      </c>
      <c r="B18" s="2" t="s">
        <v>302</v>
      </c>
      <c r="C18" s="2" t="s">
        <v>36</v>
      </c>
      <c r="D18" s="2" t="s">
        <v>37</v>
      </c>
      <c r="E18"/>
      <c r="F18"/>
      <c r="G18"/>
    </row>
    <row r="19" spans="1:7" ht="15">
      <c r="A19" s="168">
        <v>44649</v>
      </c>
      <c r="B19" s="2" t="s">
        <v>302</v>
      </c>
      <c r="C19" s="2" t="s">
        <v>38</v>
      </c>
      <c r="D19" s="2" t="s">
        <v>39</v>
      </c>
      <c r="E19"/>
      <c r="F19"/>
      <c r="G19"/>
    </row>
    <row r="20" spans="1:7" ht="15">
      <c r="A20" s="168">
        <v>44650</v>
      </c>
      <c r="B20" s="2" t="s">
        <v>302</v>
      </c>
      <c r="C20" s="2" t="s">
        <v>40</v>
      </c>
      <c r="D20" s="2" t="s">
        <v>41</v>
      </c>
      <c r="E20"/>
      <c r="F20"/>
      <c r="G20"/>
    </row>
    <row r="21" spans="1:7" ht="15">
      <c r="A21" s="168">
        <v>44651</v>
      </c>
      <c r="B21" s="2" t="s">
        <v>302</v>
      </c>
      <c r="C21" s="2" t="s">
        <v>42</v>
      </c>
      <c r="D21" s="2" t="s">
        <v>43</v>
      </c>
      <c r="E21"/>
      <c r="F21"/>
      <c r="G21"/>
    </row>
    <row r="22" spans="1:7" ht="15">
      <c r="A22" s="168">
        <v>44655</v>
      </c>
      <c r="B22" s="2" t="s">
        <v>302</v>
      </c>
      <c r="C22" s="2" t="s">
        <v>309</v>
      </c>
      <c r="D22" s="2" t="s">
        <v>44</v>
      </c>
      <c r="E22"/>
      <c r="F22"/>
      <c r="G22"/>
    </row>
    <row r="23" spans="1:7" ht="15">
      <c r="A23" s="168">
        <v>44656</v>
      </c>
      <c r="B23" s="2" t="s">
        <v>302</v>
      </c>
      <c r="C23" s="2" t="s">
        <v>310</v>
      </c>
      <c r="D23" s="2" t="s">
        <v>45</v>
      </c>
      <c r="E23"/>
      <c r="F23"/>
      <c r="G23"/>
    </row>
    <row r="24" spans="1:7" ht="15">
      <c r="A24" s="168">
        <v>44657</v>
      </c>
      <c r="B24" s="2" t="s">
        <v>302</v>
      </c>
      <c r="C24" s="2" t="s">
        <v>46</v>
      </c>
      <c r="D24" s="2" t="s">
        <v>47</v>
      </c>
      <c r="E24"/>
      <c r="F24"/>
      <c r="G24"/>
    </row>
    <row r="25" spans="1:7" ht="15">
      <c r="A25" s="168">
        <v>44658</v>
      </c>
      <c r="B25" s="2" t="s">
        <v>302</v>
      </c>
      <c r="C25" s="2" t="s">
        <v>48</v>
      </c>
      <c r="D25" s="2" t="s">
        <v>49</v>
      </c>
      <c r="E25"/>
      <c r="F25"/>
      <c r="G25"/>
    </row>
    <row r="26" spans="1:7" ht="15">
      <c r="A26" s="168">
        <v>44659</v>
      </c>
      <c r="B26" s="2" t="s">
        <v>302</v>
      </c>
      <c r="C26" s="2" t="s">
        <v>50</v>
      </c>
      <c r="D26" s="2" t="s">
        <v>51</v>
      </c>
      <c r="E26"/>
      <c r="F26"/>
      <c r="G26"/>
    </row>
    <row r="27" spans="1:7" ht="15">
      <c r="A27" s="168">
        <v>44662</v>
      </c>
      <c r="B27" s="2" t="s">
        <v>302</v>
      </c>
      <c r="C27" s="2" t="s">
        <v>52</v>
      </c>
      <c r="D27" s="2" t="s">
        <v>53</v>
      </c>
      <c r="E27"/>
      <c r="F27"/>
      <c r="G27"/>
    </row>
    <row r="28" spans="1:7" ht="15">
      <c r="A28" s="168">
        <v>44664</v>
      </c>
      <c r="B28" s="2" t="s">
        <v>302</v>
      </c>
      <c r="C28" s="2" t="s">
        <v>54</v>
      </c>
      <c r="D28" s="2" t="s">
        <v>55</v>
      </c>
      <c r="E28"/>
      <c r="F28"/>
      <c r="G28"/>
    </row>
    <row r="29" spans="1:7" ht="15">
      <c r="A29" s="168">
        <v>44672</v>
      </c>
      <c r="B29" s="2" t="s">
        <v>302</v>
      </c>
      <c r="C29" s="2" t="s">
        <v>56</v>
      </c>
      <c r="D29" s="2" t="s">
        <v>57</v>
      </c>
      <c r="E29"/>
      <c r="F29"/>
      <c r="G29"/>
    </row>
    <row r="30" spans="1:7" ht="15">
      <c r="A30" s="168">
        <v>44673</v>
      </c>
      <c r="B30" s="2" t="s">
        <v>302</v>
      </c>
      <c r="C30" s="2" t="s">
        <v>58</v>
      </c>
      <c r="D30" s="2" t="s">
        <v>59</v>
      </c>
      <c r="E30"/>
      <c r="F30"/>
      <c r="G30"/>
    </row>
    <row r="31" spans="1:7" ht="15">
      <c r="A31" s="168">
        <v>44676</v>
      </c>
      <c r="B31" s="2" t="s">
        <v>9</v>
      </c>
      <c r="C31" s="2" t="s">
        <v>60</v>
      </c>
      <c r="D31" s="2" t="s">
        <v>61</v>
      </c>
      <c r="E31"/>
      <c r="F31"/>
      <c r="G31"/>
    </row>
    <row r="32" spans="1:7" ht="15">
      <c r="A32" s="168">
        <v>44677</v>
      </c>
      <c r="B32" s="2" t="s">
        <v>9</v>
      </c>
      <c r="C32" s="2" t="s">
        <v>62</v>
      </c>
      <c r="D32" s="2" t="s">
        <v>63</v>
      </c>
      <c r="E32"/>
      <c r="F32"/>
      <c r="G32"/>
    </row>
    <row r="33" spans="1:7" ht="15">
      <c r="A33" s="168">
        <v>44679</v>
      </c>
      <c r="B33" s="2" t="s">
        <v>9</v>
      </c>
      <c r="C33" s="2" t="s">
        <v>64</v>
      </c>
      <c r="D33" s="2" t="s">
        <v>65</v>
      </c>
      <c r="E33"/>
      <c r="F33"/>
      <c r="G33"/>
    </row>
    <row r="34" spans="1:7" ht="15">
      <c r="A34" s="168">
        <v>44684</v>
      </c>
      <c r="B34" s="2" t="s">
        <v>302</v>
      </c>
      <c r="C34" s="2" t="s">
        <v>66</v>
      </c>
      <c r="D34" s="2" t="s">
        <v>67</v>
      </c>
      <c r="E34"/>
      <c r="F34"/>
      <c r="G34"/>
    </row>
    <row r="35" spans="1:7" ht="15">
      <c r="A35" s="168">
        <v>44685</v>
      </c>
      <c r="B35" s="2" t="s">
        <v>9</v>
      </c>
      <c r="C35" s="2" t="s">
        <v>68</v>
      </c>
      <c r="D35" s="2" t="s">
        <v>69</v>
      </c>
      <c r="E35"/>
      <c r="F35"/>
      <c r="G35"/>
    </row>
    <row r="36" spans="1:7" ht="15">
      <c r="A36" s="168">
        <v>44686</v>
      </c>
      <c r="B36" s="2" t="s">
        <v>302</v>
      </c>
      <c r="C36" s="2" t="s">
        <v>70</v>
      </c>
      <c r="D36" s="2" t="s">
        <v>71</v>
      </c>
      <c r="E36"/>
      <c r="F36"/>
      <c r="G36"/>
    </row>
    <row r="37" spans="1:7" ht="15">
      <c r="A37" s="168">
        <v>44687</v>
      </c>
      <c r="B37" s="2" t="s">
        <v>302</v>
      </c>
      <c r="C37" s="2" t="s">
        <v>72</v>
      </c>
      <c r="D37" s="2" t="s">
        <v>73</v>
      </c>
      <c r="E37"/>
      <c r="F37"/>
      <c r="G37"/>
    </row>
    <row r="38" spans="1:7" ht="15">
      <c r="A38" s="168">
        <v>44689</v>
      </c>
      <c r="B38" s="2" t="s">
        <v>302</v>
      </c>
      <c r="C38" s="2" t="s">
        <v>74</v>
      </c>
      <c r="D38" s="2" t="s">
        <v>75</v>
      </c>
      <c r="E38"/>
      <c r="F38"/>
      <c r="G38"/>
    </row>
    <row r="39" spans="1:7" ht="15">
      <c r="A39" s="168">
        <v>44690</v>
      </c>
      <c r="B39" s="2" t="s">
        <v>9</v>
      </c>
      <c r="C39" s="2" t="s">
        <v>76</v>
      </c>
      <c r="D39" s="2" t="s">
        <v>77</v>
      </c>
      <c r="E39"/>
      <c r="F39"/>
      <c r="G39"/>
    </row>
    <row r="40" spans="1:7" ht="15">
      <c r="A40" s="168">
        <v>44691</v>
      </c>
      <c r="B40" s="2" t="s">
        <v>302</v>
      </c>
      <c r="C40" s="2" t="s">
        <v>78</v>
      </c>
      <c r="D40" s="2" t="s">
        <v>79</v>
      </c>
      <c r="E40"/>
      <c r="F40"/>
      <c r="G40"/>
    </row>
    <row r="41" spans="1:7" ht="15">
      <c r="A41" s="168">
        <v>44692</v>
      </c>
      <c r="B41" s="2" t="s">
        <v>302</v>
      </c>
      <c r="C41" s="2" t="s">
        <v>80</v>
      </c>
      <c r="D41" s="2" t="s">
        <v>81</v>
      </c>
      <c r="E41"/>
      <c r="F41"/>
      <c r="G41"/>
    </row>
    <row r="42" spans="1:7" ht="15">
      <c r="A42" s="168">
        <v>44693</v>
      </c>
      <c r="B42" s="2" t="s">
        <v>302</v>
      </c>
      <c r="C42" s="2" t="s">
        <v>82</v>
      </c>
      <c r="D42" s="2" t="s">
        <v>83</v>
      </c>
      <c r="E42"/>
      <c r="F42"/>
      <c r="G42"/>
    </row>
    <row r="43" spans="1:7" ht="15">
      <c r="A43" s="168">
        <v>44697</v>
      </c>
      <c r="B43" s="2" t="s">
        <v>302</v>
      </c>
      <c r="C43" s="2" t="s">
        <v>84</v>
      </c>
      <c r="D43" s="2" t="s">
        <v>85</v>
      </c>
      <c r="E43"/>
      <c r="F43"/>
      <c r="G43"/>
    </row>
    <row r="44" spans="1:7" ht="15">
      <c r="A44" s="168">
        <v>44698</v>
      </c>
      <c r="B44" s="2" t="s">
        <v>302</v>
      </c>
      <c r="C44" s="2" t="s">
        <v>86</v>
      </c>
      <c r="D44" s="2" t="s">
        <v>87</v>
      </c>
      <c r="E44"/>
      <c r="F44"/>
      <c r="G44"/>
    </row>
    <row r="45" spans="1:7" ht="15">
      <c r="A45" s="168">
        <v>44699</v>
      </c>
      <c r="B45" s="2" t="s">
        <v>9</v>
      </c>
      <c r="C45" s="2" t="s">
        <v>88</v>
      </c>
      <c r="D45" s="2" t="s">
        <v>89</v>
      </c>
      <c r="E45"/>
      <c r="F45"/>
      <c r="G45"/>
    </row>
    <row r="46" spans="1:7" ht="15">
      <c r="A46" s="168">
        <v>44703</v>
      </c>
      <c r="B46" s="2" t="s">
        <v>302</v>
      </c>
      <c r="C46" s="2" t="s">
        <v>90</v>
      </c>
      <c r="D46" s="2" t="s">
        <v>91</v>
      </c>
      <c r="E46"/>
      <c r="F46"/>
      <c r="G46"/>
    </row>
    <row r="47" spans="1:7" ht="15">
      <c r="A47" s="168">
        <v>44704</v>
      </c>
      <c r="B47" s="2" t="s">
        <v>302</v>
      </c>
      <c r="C47" s="2" t="s">
        <v>92</v>
      </c>
      <c r="D47" s="2" t="s">
        <v>93</v>
      </c>
      <c r="E47"/>
      <c r="F47"/>
      <c r="G47"/>
    </row>
    <row r="48" spans="1:7" ht="15">
      <c r="A48" s="168">
        <v>44707</v>
      </c>
      <c r="B48" s="2" t="s">
        <v>302</v>
      </c>
      <c r="C48" s="2" t="s">
        <v>94</v>
      </c>
      <c r="D48" s="2" t="s">
        <v>95</v>
      </c>
      <c r="E48"/>
      <c r="F48"/>
      <c r="G48"/>
    </row>
    <row r="49" spans="1:7" ht="15">
      <c r="A49" s="168">
        <v>44708</v>
      </c>
      <c r="B49" s="2" t="s">
        <v>302</v>
      </c>
      <c r="C49" s="2" t="s">
        <v>96</v>
      </c>
      <c r="D49" s="2" t="s">
        <v>97</v>
      </c>
      <c r="E49"/>
      <c r="F49"/>
      <c r="G49"/>
    </row>
    <row r="50" spans="1:7" ht="15">
      <c r="A50" s="168">
        <v>44711</v>
      </c>
      <c r="B50" s="2" t="s">
        <v>302</v>
      </c>
      <c r="C50" s="2" t="s">
        <v>98</v>
      </c>
      <c r="D50" s="2" t="s">
        <v>99</v>
      </c>
      <c r="E50"/>
      <c r="F50"/>
      <c r="G50"/>
    </row>
    <row r="51" spans="1:7" ht="15">
      <c r="A51" s="168">
        <v>44714</v>
      </c>
      <c r="B51" s="2" t="s">
        <v>302</v>
      </c>
      <c r="C51" s="2" t="s">
        <v>100</v>
      </c>
      <c r="D51" s="2" t="s">
        <v>101</v>
      </c>
      <c r="E51"/>
      <c r="F51"/>
      <c r="G51"/>
    </row>
    <row r="52" spans="1:7" ht="15">
      <c r="A52" s="168">
        <v>44716</v>
      </c>
      <c r="B52" s="2" t="s">
        <v>302</v>
      </c>
      <c r="C52" s="2" t="s">
        <v>102</v>
      </c>
      <c r="D52" s="2" t="s">
        <v>103</v>
      </c>
      <c r="E52"/>
      <c r="F52"/>
      <c r="G52"/>
    </row>
    <row r="53" spans="1:7" ht="15">
      <c r="A53" s="168">
        <v>44717</v>
      </c>
      <c r="B53" s="2" t="s">
        <v>302</v>
      </c>
      <c r="C53" s="2" t="s">
        <v>104</v>
      </c>
      <c r="D53" s="2" t="s">
        <v>105</v>
      </c>
      <c r="E53"/>
      <c r="F53"/>
      <c r="G53"/>
    </row>
    <row r="54" spans="1:7" ht="15">
      <c r="A54" s="168">
        <v>44720</v>
      </c>
      <c r="B54" s="2" t="s">
        <v>302</v>
      </c>
      <c r="C54" s="2" t="s">
        <v>106</v>
      </c>
      <c r="D54" s="2" t="s">
        <v>107</v>
      </c>
      <c r="E54"/>
      <c r="F54"/>
      <c r="G54"/>
    </row>
    <row r="55" spans="1:7" ht="15">
      <c r="A55" s="168">
        <v>44721</v>
      </c>
      <c r="B55" s="2" t="s">
        <v>302</v>
      </c>
      <c r="C55" s="2" t="s">
        <v>108</v>
      </c>
      <c r="D55" s="2" t="s">
        <v>109</v>
      </c>
      <c r="E55"/>
      <c r="F55"/>
      <c r="G55"/>
    </row>
    <row r="56" spans="1:7" ht="15">
      <c r="A56" s="168">
        <v>44722</v>
      </c>
      <c r="B56" s="2" t="s">
        <v>302</v>
      </c>
      <c r="C56" s="2" t="s">
        <v>110</v>
      </c>
      <c r="D56" s="2" t="s">
        <v>111</v>
      </c>
      <c r="E56"/>
      <c r="F56"/>
      <c r="G56"/>
    </row>
    <row r="57" spans="1:7" ht="15">
      <c r="A57" s="168">
        <v>44723</v>
      </c>
      <c r="B57" s="2" t="s">
        <v>302</v>
      </c>
      <c r="C57" s="2" t="s">
        <v>112</v>
      </c>
      <c r="D57" s="2" t="s">
        <v>113</v>
      </c>
      <c r="E57"/>
      <c r="F57"/>
      <c r="G57"/>
    </row>
    <row r="58" spans="1:7" ht="15">
      <c r="A58" s="168">
        <v>44724</v>
      </c>
      <c r="B58" s="2" t="s">
        <v>302</v>
      </c>
      <c r="C58" s="2" t="s">
        <v>114</v>
      </c>
      <c r="D58" s="2" t="s">
        <v>115</v>
      </c>
      <c r="E58"/>
      <c r="F58"/>
      <c r="G58"/>
    </row>
    <row r="59" spans="1:7" ht="15">
      <c r="A59" s="168">
        <v>44725</v>
      </c>
      <c r="B59" s="2" t="s">
        <v>302</v>
      </c>
      <c r="C59" s="2" t="s">
        <v>116</v>
      </c>
      <c r="D59" s="2" t="s">
        <v>117</v>
      </c>
      <c r="E59"/>
      <c r="F59"/>
      <c r="G59"/>
    </row>
    <row r="60" spans="1:7" ht="15">
      <c r="A60" s="168">
        <v>44727</v>
      </c>
      <c r="B60" s="2" t="s">
        <v>302</v>
      </c>
      <c r="C60" s="2" t="s">
        <v>118</v>
      </c>
      <c r="D60" s="2" t="s">
        <v>119</v>
      </c>
      <c r="E60"/>
      <c r="F60"/>
      <c r="G60"/>
    </row>
    <row r="61" spans="1:7" ht="15">
      <c r="A61" s="168">
        <v>44729</v>
      </c>
      <c r="B61" s="2" t="s">
        <v>302</v>
      </c>
      <c r="C61" s="2" t="s">
        <v>120</v>
      </c>
      <c r="D61" s="2" t="s">
        <v>121</v>
      </c>
      <c r="E61"/>
      <c r="F61"/>
      <c r="G61"/>
    </row>
    <row r="62" spans="1:7" ht="15">
      <c r="A62" s="168">
        <v>44732</v>
      </c>
      <c r="B62" s="2" t="s">
        <v>302</v>
      </c>
      <c r="C62" s="2" t="s">
        <v>122</v>
      </c>
      <c r="D62" s="2" t="s">
        <v>123</v>
      </c>
      <c r="E62"/>
      <c r="F62"/>
      <c r="G62"/>
    </row>
    <row r="63" spans="1:7" ht="15">
      <c r="A63" s="168">
        <v>44733</v>
      </c>
      <c r="B63" s="2" t="s">
        <v>302</v>
      </c>
      <c r="C63" s="2" t="s">
        <v>124</v>
      </c>
      <c r="D63" s="2" t="s">
        <v>125</v>
      </c>
      <c r="E63"/>
      <c r="F63"/>
      <c r="G63"/>
    </row>
    <row r="64" spans="1:7" ht="15">
      <c r="A64" s="168">
        <v>44734</v>
      </c>
      <c r="B64" s="2" t="s">
        <v>302</v>
      </c>
      <c r="C64" s="2" t="s">
        <v>126</v>
      </c>
      <c r="D64" s="2" t="s">
        <v>127</v>
      </c>
      <c r="E64"/>
      <c r="F64"/>
      <c r="G64"/>
    </row>
    <row r="65" spans="1:7" ht="15">
      <c r="A65" s="168">
        <v>44735</v>
      </c>
      <c r="B65" s="2" t="s">
        <v>302</v>
      </c>
      <c r="C65" s="2" t="s">
        <v>128</v>
      </c>
      <c r="D65" s="2" t="s">
        <v>129</v>
      </c>
      <c r="E65"/>
      <c r="F65"/>
      <c r="G65"/>
    </row>
    <row r="66" spans="1:7" ht="15">
      <c r="A66" s="168">
        <v>44736</v>
      </c>
      <c r="B66" s="2" t="s">
        <v>302</v>
      </c>
      <c r="C66" s="2" t="s">
        <v>130</v>
      </c>
      <c r="D66" s="2" t="s">
        <v>131</v>
      </c>
      <c r="E66"/>
      <c r="F66"/>
      <c r="G66"/>
    </row>
    <row r="67" spans="1:7" ht="15">
      <c r="A67" s="168">
        <v>44737</v>
      </c>
      <c r="B67" s="2" t="s">
        <v>302</v>
      </c>
      <c r="C67" s="2" t="s">
        <v>132</v>
      </c>
      <c r="D67" s="2" t="s">
        <v>133</v>
      </c>
      <c r="E67"/>
      <c r="F67"/>
      <c r="G67"/>
    </row>
    <row r="68" spans="1:7" ht="15">
      <c r="A68" s="168">
        <v>44741</v>
      </c>
      <c r="B68" s="2" t="s">
        <v>302</v>
      </c>
      <c r="C68" s="2" t="s">
        <v>134</v>
      </c>
      <c r="D68" s="2" t="s">
        <v>135</v>
      </c>
      <c r="E68"/>
      <c r="F68"/>
      <c r="G68"/>
    </row>
    <row r="69" spans="1:7" ht="15">
      <c r="A69" s="168">
        <v>44743</v>
      </c>
      <c r="B69" s="2" t="s">
        <v>302</v>
      </c>
      <c r="C69" s="2" t="s">
        <v>136</v>
      </c>
      <c r="D69" s="2" t="s">
        <v>137</v>
      </c>
      <c r="E69"/>
      <c r="F69"/>
      <c r="G69"/>
    </row>
    <row r="70" spans="1:7" ht="15">
      <c r="A70" s="168">
        <v>44746</v>
      </c>
      <c r="B70" s="2" t="s">
        <v>302</v>
      </c>
      <c r="C70" s="2" t="s">
        <v>138</v>
      </c>
      <c r="D70" s="2" t="s">
        <v>139</v>
      </c>
      <c r="E70"/>
      <c r="F70"/>
      <c r="G70"/>
    </row>
    <row r="71" spans="1:7" ht="15">
      <c r="A71" s="168">
        <v>44747</v>
      </c>
      <c r="B71" s="2" t="s">
        <v>302</v>
      </c>
      <c r="C71" s="2" t="s">
        <v>140</v>
      </c>
      <c r="D71" s="2" t="s">
        <v>141</v>
      </c>
      <c r="E71"/>
      <c r="F71"/>
      <c r="G71"/>
    </row>
    <row r="72" spans="1:7" ht="15">
      <c r="A72" s="168">
        <v>44750</v>
      </c>
      <c r="B72" s="2" t="s">
        <v>302</v>
      </c>
      <c r="C72" s="2" t="s">
        <v>311</v>
      </c>
      <c r="D72" s="2" t="s">
        <v>142</v>
      </c>
      <c r="E72"/>
      <c r="F72"/>
      <c r="G72"/>
    </row>
    <row r="73" spans="1:7" ht="15">
      <c r="A73" s="168">
        <v>44755</v>
      </c>
      <c r="B73" s="2" t="s">
        <v>302</v>
      </c>
      <c r="C73" s="2" t="s">
        <v>143</v>
      </c>
      <c r="D73" s="2" t="s">
        <v>144</v>
      </c>
      <c r="E73"/>
      <c r="F73"/>
      <c r="G73"/>
    </row>
    <row r="74" spans="1:7" ht="15">
      <c r="A74" s="168">
        <v>44756</v>
      </c>
      <c r="B74" s="2" t="s">
        <v>302</v>
      </c>
      <c r="C74" s="2" t="s">
        <v>145</v>
      </c>
      <c r="D74" s="2" t="s">
        <v>146</v>
      </c>
      <c r="E74"/>
      <c r="F74"/>
      <c r="G74"/>
    </row>
    <row r="75" spans="1:7" ht="15">
      <c r="A75" s="168">
        <v>44765</v>
      </c>
      <c r="B75" s="2" t="s">
        <v>302</v>
      </c>
      <c r="C75" s="2" t="s">
        <v>147</v>
      </c>
      <c r="D75" s="2" t="s">
        <v>148</v>
      </c>
      <c r="E75"/>
      <c r="F75"/>
      <c r="G75"/>
    </row>
    <row r="76" spans="1:7" ht="15">
      <c r="A76" s="168">
        <v>44768</v>
      </c>
      <c r="B76" s="2" t="s">
        <v>302</v>
      </c>
      <c r="C76" s="2" t="s">
        <v>149</v>
      </c>
      <c r="D76" s="2" t="s">
        <v>150</v>
      </c>
      <c r="E76"/>
      <c r="F76"/>
      <c r="G76"/>
    </row>
    <row r="77" spans="1:7" ht="15">
      <c r="A77" s="168">
        <v>44770</v>
      </c>
      <c r="B77" s="2" t="s">
        <v>9</v>
      </c>
      <c r="C77" s="2" t="s">
        <v>151</v>
      </c>
      <c r="D77" s="2" t="s">
        <v>152</v>
      </c>
      <c r="E77"/>
      <c r="F77"/>
      <c r="G77"/>
    </row>
    <row r="78" spans="1:7" ht="15">
      <c r="A78" s="168">
        <v>44776</v>
      </c>
      <c r="B78" s="2" t="s">
        <v>302</v>
      </c>
      <c r="C78" s="2" t="s">
        <v>153</v>
      </c>
      <c r="D78" s="2" t="s">
        <v>154</v>
      </c>
      <c r="E78"/>
      <c r="F78"/>
      <c r="G78"/>
    </row>
    <row r="79" spans="1:7" ht="15">
      <c r="A79" s="168">
        <v>44784</v>
      </c>
      <c r="B79" s="2" t="s">
        <v>302</v>
      </c>
      <c r="C79" s="2" t="s">
        <v>155</v>
      </c>
      <c r="D79" s="2" t="s">
        <v>156</v>
      </c>
      <c r="E79"/>
      <c r="F79"/>
      <c r="G79"/>
    </row>
    <row r="80" spans="1:7" ht="15">
      <c r="A80" s="168">
        <v>44790</v>
      </c>
      <c r="B80" s="2" t="s">
        <v>302</v>
      </c>
      <c r="C80" s="2" t="s">
        <v>157</v>
      </c>
      <c r="D80" s="2" t="s">
        <v>158</v>
      </c>
      <c r="E80"/>
      <c r="F80"/>
      <c r="G80"/>
    </row>
    <row r="81" spans="1:7" ht="15">
      <c r="A81" s="168">
        <v>44796</v>
      </c>
      <c r="B81" s="2" t="s">
        <v>302</v>
      </c>
      <c r="C81" s="2" t="s">
        <v>159</v>
      </c>
      <c r="D81" s="2" t="s">
        <v>160</v>
      </c>
      <c r="E81"/>
      <c r="F81"/>
      <c r="G81"/>
    </row>
    <row r="82" spans="1:7" ht="15">
      <c r="A82" s="168">
        <v>44797</v>
      </c>
      <c r="B82" s="2" t="s">
        <v>9</v>
      </c>
      <c r="C82" s="2" t="s">
        <v>161</v>
      </c>
      <c r="D82" s="2" t="s">
        <v>162</v>
      </c>
      <c r="E82"/>
      <c r="F82"/>
      <c r="G82"/>
    </row>
    <row r="83" spans="1:7" ht="15">
      <c r="A83" s="168">
        <v>44802</v>
      </c>
      <c r="B83" s="2" t="s">
        <v>302</v>
      </c>
      <c r="C83" s="2" t="s">
        <v>163</v>
      </c>
      <c r="D83" s="2" t="s">
        <v>164</v>
      </c>
      <c r="E83"/>
      <c r="F83"/>
      <c r="G83"/>
    </row>
    <row r="84" spans="1:7" ht="15">
      <c r="A84" s="168">
        <v>44804</v>
      </c>
      <c r="B84" s="2" t="s">
        <v>302</v>
      </c>
      <c r="C84" s="2" t="s">
        <v>165</v>
      </c>
      <c r="D84" s="2" t="s">
        <v>166</v>
      </c>
      <c r="E84"/>
      <c r="F84"/>
      <c r="G84"/>
    </row>
    <row r="85" spans="1:7" ht="15">
      <c r="A85" s="168">
        <v>44805</v>
      </c>
      <c r="B85" s="2" t="s">
        <v>302</v>
      </c>
      <c r="C85" s="2" t="s">
        <v>167</v>
      </c>
      <c r="D85" s="2" t="s">
        <v>168</v>
      </c>
      <c r="E85"/>
      <c r="F85"/>
      <c r="G85"/>
    </row>
    <row r="86" spans="1:7" ht="15">
      <c r="A86" s="168">
        <v>44806</v>
      </c>
      <c r="B86" s="2" t="s">
        <v>302</v>
      </c>
      <c r="C86" s="2" t="s">
        <v>169</v>
      </c>
      <c r="D86" s="2" t="s">
        <v>170</v>
      </c>
      <c r="E86"/>
      <c r="F86"/>
      <c r="G86"/>
    </row>
    <row r="87" spans="1:7" ht="15">
      <c r="A87" s="168">
        <v>44810</v>
      </c>
      <c r="B87" s="2" t="s">
        <v>302</v>
      </c>
      <c r="C87" s="2" t="s">
        <v>171</v>
      </c>
      <c r="D87" s="2" t="s">
        <v>172</v>
      </c>
      <c r="E87"/>
      <c r="F87"/>
      <c r="G87"/>
    </row>
    <row r="88" spans="1:7" ht="15">
      <c r="A88" s="168">
        <v>44814</v>
      </c>
      <c r="B88" s="2" t="s">
        <v>302</v>
      </c>
      <c r="C88" s="2" t="s">
        <v>173</v>
      </c>
      <c r="D88" s="2" t="s">
        <v>174</v>
      </c>
      <c r="E88"/>
      <c r="F88"/>
      <c r="G88"/>
    </row>
    <row r="89" spans="1:7" ht="15">
      <c r="A89" s="168">
        <v>44825</v>
      </c>
      <c r="B89" s="2" t="s">
        <v>302</v>
      </c>
      <c r="C89" s="2" t="s">
        <v>175</v>
      </c>
      <c r="D89" s="2" t="s">
        <v>176</v>
      </c>
      <c r="E89"/>
      <c r="F89"/>
      <c r="G89"/>
    </row>
    <row r="90" spans="1:7" ht="15">
      <c r="A90" s="168">
        <v>44826</v>
      </c>
      <c r="B90" s="2" t="s">
        <v>302</v>
      </c>
      <c r="C90" s="2" t="s">
        <v>177</v>
      </c>
      <c r="D90" s="2" t="s">
        <v>178</v>
      </c>
      <c r="E90"/>
      <c r="F90"/>
      <c r="G90"/>
    </row>
    <row r="91" spans="1:7" ht="15">
      <c r="A91" s="168">
        <v>44827</v>
      </c>
      <c r="B91" s="2" t="s">
        <v>302</v>
      </c>
      <c r="C91" s="2" t="s">
        <v>179</v>
      </c>
      <c r="D91" s="2" t="s">
        <v>180</v>
      </c>
      <c r="E91"/>
      <c r="F91"/>
      <c r="G91"/>
    </row>
    <row r="92" spans="1:7" ht="15">
      <c r="A92" s="168">
        <v>44831</v>
      </c>
      <c r="B92" s="2" t="s">
        <v>302</v>
      </c>
      <c r="C92" s="2" t="s">
        <v>181</v>
      </c>
      <c r="D92" s="2" t="s">
        <v>182</v>
      </c>
      <c r="E92"/>
      <c r="F92"/>
      <c r="G92"/>
    </row>
    <row r="93" spans="1:7" ht="15">
      <c r="A93" s="168">
        <v>44832</v>
      </c>
      <c r="B93" s="2" t="s">
        <v>302</v>
      </c>
      <c r="C93" s="2" t="s">
        <v>183</v>
      </c>
      <c r="D93" s="2" t="s">
        <v>184</v>
      </c>
      <c r="E93"/>
      <c r="F93"/>
      <c r="G93"/>
    </row>
    <row r="94" spans="1:7" ht="15">
      <c r="A94" s="168">
        <v>44833</v>
      </c>
      <c r="B94" s="2" t="s">
        <v>9</v>
      </c>
      <c r="C94" s="2" t="s">
        <v>185</v>
      </c>
      <c r="D94" s="2" t="s">
        <v>186</v>
      </c>
      <c r="E94"/>
      <c r="F94"/>
      <c r="G94"/>
    </row>
    <row r="95" spans="1:7" ht="15">
      <c r="A95" s="168">
        <v>44834</v>
      </c>
      <c r="B95" s="2" t="s">
        <v>9</v>
      </c>
      <c r="C95" s="2" t="s">
        <v>187</v>
      </c>
      <c r="D95" s="2" t="s">
        <v>188</v>
      </c>
      <c r="E95"/>
      <c r="F95"/>
      <c r="G95"/>
    </row>
    <row r="96" spans="1:7" ht="15">
      <c r="A96" s="168">
        <v>44839</v>
      </c>
      <c r="B96" s="2" t="s">
        <v>302</v>
      </c>
      <c r="C96" s="2" t="s">
        <v>189</v>
      </c>
      <c r="D96" s="2" t="s">
        <v>190</v>
      </c>
      <c r="E96"/>
      <c r="F96"/>
      <c r="G96"/>
    </row>
    <row r="97" spans="1:7" ht="15">
      <c r="A97" s="168">
        <v>44840</v>
      </c>
      <c r="B97" s="2" t="s">
        <v>302</v>
      </c>
      <c r="C97" s="2" t="s">
        <v>191</v>
      </c>
      <c r="D97" s="2" t="s">
        <v>192</v>
      </c>
      <c r="E97"/>
      <c r="F97"/>
      <c r="G97"/>
    </row>
    <row r="98" spans="1:7" ht="15">
      <c r="A98" s="168">
        <v>44841</v>
      </c>
      <c r="B98" s="2" t="s">
        <v>302</v>
      </c>
      <c r="C98" s="2" t="s">
        <v>193</v>
      </c>
      <c r="D98" s="2" t="s">
        <v>194</v>
      </c>
      <c r="E98"/>
      <c r="F98"/>
      <c r="G98"/>
    </row>
    <row r="99" spans="1:7" ht="15">
      <c r="A99" s="168">
        <v>44842</v>
      </c>
      <c r="B99" s="2" t="s">
        <v>302</v>
      </c>
      <c r="C99" s="2" t="s">
        <v>195</v>
      </c>
      <c r="D99" s="2" t="s">
        <v>196</v>
      </c>
      <c r="E99"/>
      <c r="F99"/>
      <c r="G99"/>
    </row>
    <row r="100" spans="1:7" ht="15">
      <c r="A100" s="168">
        <v>44845</v>
      </c>
      <c r="B100" s="2" t="s">
        <v>302</v>
      </c>
      <c r="C100" s="2" t="s">
        <v>197</v>
      </c>
      <c r="D100" s="2" t="s">
        <v>198</v>
      </c>
      <c r="E100"/>
      <c r="F100"/>
      <c r="G100"/>
    </row>
    <row r="101" spans="1:7" ht="15">
      <c r="A101" s="168">
        <v>44846</v>
      </c>
      <c r="B101" s="2" t="s">
        <v>302</v>
      </c>
      <c r="C101" s="2" t="s">
        <v>199</v>
      </c>
      <c r="D101" s="2" t="s">
        <v>200</v>
      </c>
      <c r="E101"/>
      <c r="F101"/>
      <c r="G101"/>
    </row>
    <row r="102" spans="1:7" ht="15">
      <c r="A102" s="168">
        <v>44847</v>
      </c>
      <c r="B102" s="2" t="s">
        <v>302</v>
      </c>
      <c r="C102" s="2" t="s">
        <v>201</v>
      </c>
      <c r="D102" s="2" t="s">
        <v>202</v>
      </c>
      <c r="E102"/>
      <c r="F102"/>
      <c r="G102"/>
    </row>
    <row r="103" spans="1:7" ht="15">
      <c r="A103" s="168">
        <v>44854</v>
      </c>
      <c r="B103" s="2" t="s">
        <v>302</v>
      </c>
      <c r="C103" s="2" t="s">
        <v>98</v>
      </c>
      <c r="D103" s="2" t="s">
        <v>203</v>
      </c>
      <c r="E103"/>
      <c r="F103"/>
      <c r="G103"/>
    </row>
    <row r="104" spans="1:7" ht="15">
      <c r="A104" s="168">
        <v>44855</v>
      </c>
      <c r="B104" s="2" t="s">
        <v>302</v>
      </c>
      <c r="C104" s="2" t="s">
        <v>204</v>
      </c>
      <c r="D104" s="2" t="s">
        <v>205</v>
      </c>
      <c r="E104"/>
      <c r="F104"/>
      <c r="G104"/>
    </row>
    <row r="105" spans="1:7" ht="15">
      <c r="A105" s="168">
        <v>44858</v>
      </c>
      <c r="B105" s="2" t="s">
        <v>302</v>
      </c>
      <c r="C105" s="2" t="s">
        <v>206</v>
      </c>
      <c r="D105" s="2" t="s">
        <v>207</v>
      </c>
      <c r="E105"/>
      <c r="F105"/>
      <c r="G105"/>
    </row>
    <row r="106" spans="1:7" ht="15">
      <c r="A106" s="168">
        <v>44859</v>
      </c>
      <c r="B106" s="2" t="s">
        <v>302</v>
      </c>
      <c r="C106" s="2" t="s">
        <v>208</v>
      </c>
      <c r="D106" s="2" t="s">
        <v>209</v>
      </c>
      <c r="E106"/>
      <c r="F106"/>
      <c r="G106"/>
    </row>
    <row r="107" spans="1:7" ht="15">
      <c r="A107" s="168">
        <v>44863</v>
      </c>
      <c r="B107" s="2" t="s">
        <v>302</v>
      </c>
      <c r="C107" s="2" t="s">
        <v>210</v>
      </c>
      <c r="D107" s="2" t="s">
        <v>211</v>
      </c>
      <c r="E107"/>
      <c r="F107"/>
      <c r="G107"/>
    </row>
    <row r="108" spans="1:7" ht="15">
      <c r="A108" s="168">
        <v>44865</v>
      </c>
      <c r="B108" s="2" t="s">
        <v>302</v>
      </c>
      <c r="C108" s="2" t="s">
        <v>212</v>
      </c>
      <c r="D108" s="2" t="s">
        <v>213</v>
      </c>
      <c r="E108"/>
      <c r="F108"/>
      <c r="G108"/>
    </row>
    <row r="109" spans="1:7" ht="15">
      <c r="A109" s="168">
        <v>44873</v>
      </c>
      <c r="B109" s="2" t="s">
        <v>302</v>
      </c>
      <c r="C109" s="2" t="s">
        <v>214</v>
      </c>
      <c r="D109" s="2" t="s">
        <v>215</v>
      </c>
      <c r="E109"/>
      <c r="F109"/>
      <c r="G109"/>
    </row>
    <row r="110" spans="1:7" ht="15">
      <c r="A110" s="168">
        <v>44876</v>
      </c>
      <c r="B110" s="2" t="s">
        <v>9</v>
      </c>
      <c r="C110" s="2" t="s">
        <v>216</v>
      </c>
      <c r="D110" s="2" t="s">
        <v>217</v>
      </c>
      <c r="E110"/>
      <c r="F110"/>
      <c r="G110"/>
    </row>
    <row r="111" spans="1:7" ht="15">
      <c r="A111" s="168">
        <v>44880</v>
      </c>
      <c r="B111" s="2" t="s">
        <v>302</v>
      </c>
      <c r="C111" s="2" t="s">
        <v>218</v>
      </c>
      <c r="D111" s="2" t="s">
        <v>219</v>
      </c>
      <c r="E111"/>
      <c r="F111"/>
      <c r="G111"/>
    </row>
    <row r="112" spans="1:7" ht="15">
      <c r="A112" s="168">
        <v>44881</v>
      </c>
      <c r="B112" s="2" t="s">
        <v>302</v>
      </c>
      <c r="C112" s="2" t="s">
        <v>220</v>
      </c>
      <c r="D112" s="2" t="s">
        <v>221</v>
      </c>
      <c r="E112"/>
      <c r="F112"/>
      <c r="G112"/>
    </row>
    <row r="113" spans="1:7" ht="15">
      <c r="A113" s="168">
        <v>44882</v>
      </c>
      <c r="B113" s="2" t="s">
        <v>302</v>
      </c>
      <c r="C113" s="2" t="s">
        <v>222</v>
      </c>
      <c r="D113" s="2" t="s">
        <v>223</v>
      </c>
      <c r="E113"/>
      <c r="F113"/>
      <c r="G113"/>
    </row>
    <row r="114" spans="1:7" ht="15">
      <c r="A114" s="168">
        <v>44883</v>
      </c>
      <c r="B114" s="2" t="s">
        <v>302</v>
      </c>
      <c r="C114" s="2" t="s">
        <v>224</v>
      </c>
      <c r="D114" s="2" t="s">
        <v>225</v>
      </c>
      <c r="E114"/>
      <c r="F114"/>
      <c r="G114"/>
    </row>
    <row r="115" spans="1:7" ht="15">
      <c r="A115" s="168">
        <v>44884</v>
      </c>
      <c r="B115" s="2" t="s">
        <v>302</v>
      </c>
      <c r="C115" s="2" t="s">
        <v>226</v>
      </c>
      <c r="D115" s="2" t="s">
        <v>227</v>
      </c>
      <c r="E115"/>
      <c r="F115"/>
      <c r="G115"/>
    </row>
    <row r="116" spans="1:7" ht="15">
      <c r="A116" s="168">
        <v>44885</v>
      </c>
      <c r="B116" s="2" t="s">
        <v>302</v>
      </c>
      <c r="C116" s="2" t="s">
        <v>228</v>
      </c>
      <c r="D116" s="2" t="s">
        <v>229</v>
      </c>
      <c r="E116"/>
      <c r="F116"/>
      <c r="G116"/>
    </row>
    <row r="117" spans="1:7" ht="15">
      <c r="A117" s="168">
        <v>44886</v>
      </c>
      <c r="B117" s="2" t="s">
        <v>302</v>
      </c>
      <c r="C117" s="2" t="s">
        <v>230</v>
      </c>
      <c r="D117" s="2" t="s">
        <v>231</v>
      </c>
      <c r="E117"/>
      <c r="F117"/>
      <c r="G117"/>
    </row>
    <row r="118" spans="1:7" ht="15">
      <c r="A118" s="168">
        <v>44887</v>
      </c>
      <c r="B118" s="2" t="s">
        <v>302</v>
      </c>
      <c r="C118" s="2" t="s">
        <v>232</v>
      </c>
      <c r="D118" s="2" t="s">
        <v>233</v>
      </c>
      <c r="E118"/>
      <c r="F118"/>
      <c r="G118"/>
    </row>
    <row r="119" spans="1:7" ht="15">
      <c r="A119" s="168">
        <v>44889</v>
      </c>
      <c r="B119" s="2" t="s">
        <v>302</v>
      </c>
      <c r="C119" s="2" t="s">
        <v>234</v>
      </c>
      <c r="D119" s="2" t="s">
        <v>235</v>
      </c>
      <c r="E119"/>
      <c r="F119"/>
      <c r="G119"/>
    </row>
    <row r="120" spans="1:7" ht="15">
      <c r="A120" s="168">
        <v>44890</v>
      </c>
      <c r="B120" s="2" t="s">
        <v>302</v>
      </c>
      <c r="C120" s="2" t="s">
        <v>236</v>
      </c>
      <c r="D120" s="2" t="s">
        <v>237</v>
      </c>
      <c r="E120"/>
      <c r="F120"/>
      <c r="G120"/>
    </row>
    <row r="121" spans="1:7" ht="15">
      <c r="A121" s="168">
        <v>44891</v>
      </c>
      <c r="B121" s="2" t="s">
        <v>302</v>
      </c>
      <c r="C121" s="2" t="s">
        <v>238</v>
      </c>
      <c r="D121" s="2" t="s">
        <v>239</v>
      </c>
      <c r="E121"/>
      <c r="F121"/>
      <c r="G121"/>
    </row>
    <row r="122" spans="1:7" ht="15">
      <c r="A122" s="168">
        <v>44894</v>
      </c>
      <c r="B122" s="2" t="s">
        <v>302</v>
      </c>
      <c r="C122" s="2" t="s">
        <v>240</v>
      </c>
      <c r="D122" s="2" t="s">
        <v>241</v>
      </c>
      <c r="E122"/>
      <c r="F122"/>
      <c r="G122"/>
    </row>
    <row r="123" spans="1:7" ht="15">
      <c r="A123" s="168">
        <v>44900</v>
      </c>
      <c r="B123" s="2" t="s">
        <v>9</v>
      </c>
      <c r="C123" s="2" t="s">
        <v>242</v>
      </c>
      <c r="D123" s="2" t="s">
        <v>243</v>
      </c>
      <c r="E123"/>
      <c r="F123"/>
      <c r="G123"/>
    </row>
    <row r="124" spans="1:7" ht="15">
      <c r="A124" s="168">
        <v>44902</v>
      </c>
      <c r="B124" s="2" t="s">
        <v>302</v>
      </c>
      <c r="C124" s="2" t="s">
        <v>244</v>
      </c>
      <c r="D124" s="2" t="s">
        <v>245</v>
      </c>
      <c r="E124"/>
      <c r="F124"/>
      <c r="G124"/>
    </row>
    <row r="125" spans="1:7" ht="15">
      <c r="A125" s="168">
        <v>44903</v>
      </c>
      <c r="B125" s="2" t="s">
        <v>302</v>
      </c>
      <c r="C125" s="2" t="s">
        <v>246</v>
      </c>
      <c r="D125" s="2" t="s">
        <v>247</v>
      </c>
      <c r="E125"/>
      <c r="F125"/>
      <c r="G125"/>
    </row>
    <row r="126" spans="1:7" ht="15">
      <c r="A126" s="168">
        <v>44904</v>
      </c>
      <c r="B126" s="2" t="s">
        <v>302</v>
      </c>
      <c r="C126" s="2" t="s">
        <v>248</v>
      </c>
      <c r="D126" s="2" t="s">
        <v>249</v>
      </c>
      <c r="E126"/>
      <c r="F126"/>
      <c r="G126"/>
    </row>
    <row r="127" spans="1:7" ht="15">
      <c r="A127" s="168">
        <v>44907</v>
      </c>
      <c r="B127" s="2" t="s">
        <v>302</v>
      </c>
      <c r="C127" s="2" t="s">
        <v>250</v>
      </c>
      <c r="D127" s="2" t="s">
        <v>251</v>
      </c>
      <c r="E127"/>
      <c r="F127"/>
      <c r="G127"/>
    </row>
    <row r="128" spans="1:7" ht="15">
      <c r="A128" s="168">
        <v>44908</v>
      </c>
      <c r="B128" s="2" t="s">
        <v>302</v>
      </c>
      <c r="C128" s="2" t="s">
        <v>252</v>
      </c>
      <c r="D128" s="2" t="s">
        <v>253</v>
      </c>
      <c r="E128"/>
      <c r="F128"/>
      <c r="G128"/>
    </row>
    <row r="129" spans="1:7" ht="15">
      <c r="A129" s="168">
        <v>44909</v>
      </c>
      <c r="B129" s="2" t="s">
        <v>302</v>
      </c>
      <c r="C129" s="2" t="s">
        <v>254</v>
      </c>
      <c r="D129" s="2" t="s">
        <v>255</v>
      </c>
      <c r="E129"/>
      <c r="F129"/>
      <c r="G129"/>
    </row>
    <row r="130" spans="1:7" ht="15">
      <c r="A130" s="168">
        <v>44910</v>
      </c>
      <c r="B130" s="2" t="s">
        <v>302</v>
      </c>
      <c r="C130" s="2" t="s">
        <v>256</v>
      </c>
      <c r="D130" s="2" t="s">
        <v>257</v>
      </c>
      <c r="E130"/>
      <c r="F130"/>
      <c r="G130"/>
    </row>
    <row r="131" spans="1:7" ht="15">
      <c r="A131" s="168">
        <v>44914</v>
      </c>
      <c r="B131" s="2" t="s">
        <v>302</v>
      </c>
      <c r="C131" s="2" t="s">
        <v>258</v>
      </c>
      <c r="D131" s="2" t="s">
        <v>259</v>
      </c>
      <c r="E131"/>
      <c r="F131"/>
      <c r="G131"/>
    </row>
    <row r="132" spans="1:7" ht="15">
      <c r="A132" s="168">
        <v>44917</v>
      </c>
      <c r="B132" s="2" t="s">
        <v>260</v>
      </c>
      <c r="C132" s="2" t="s">
        <v>261</v>
      </c>
      <c r="D132" s="2" t="s">
        <v>262</v>
      </c>
      <c r="E132"/>
      <c r="F132"/>
      <c r="G132"/>
    </row>
    <row r="133" spans="1:7" ht="15">
      <c r="A133" s="168">
        <v>44918</v>
      </c>
      <c r="B133" s="2" t="s">
        <v>302</v>
      </c>
      <c r="C133" s="2" t="s">
        <v>263</v>
      </c>
      <c r="D133" s="2" t="s">
        <v>264</v>
      </c>
      <c r="E133"/>
      <c r="F133"/>
      <c r="G133"/>
    </row>
    <row r="134" spans="1:7" ht="15">
      <c r="A134" s="168">
        <v>44919</v>
      </c>
      <c r="B134" s="2" t="s">
        <v>9</v>
      </c>
      <c r="C134" s="2" t="s">
        <v>265</v>
      </c>
      <c r="D134" s="2" t="s">
        <v>266</v>
      </c>
      <c r="E134"/>
      <c r="F134"/>
      <c r="G134"/>
    </row>
    <row r="135" spans="1:7" ht="15">
      <c r="A135" s="168">
        <v>44926</v>
      </c>
      <c r="B135" s="2" t="s">
        <v>9</v>
      </c>
      <c r="C135" s="2" t="s">
        <v>267</v>
      </c>
      <c r="D135" s="2" t="s">
        <v>268</v>
      </c>
      <c r="E135"/>
      <c r="F135"/>
      <c r="G135"/>
    </row>
    <row r="136" spans="1:7" ht="15">
      <c r="A136" s="168">
        <v>44930</v>
      </c>
      <c r="B136" s="2" t="s">
        <v>9</v>
      </c>
      <c r="C136" s="2" t="s">
        <v>269</v>
      </c>
      <c r="D136" s="2" t="s">
        <v>270</v>
      </c>
      <c r="E136"/>
      <c r="F136"/>
      <c r="G136"/>
    </row>
    <row r="137" spans="1:7" ht="15">
      <c r="A137" s="168">
        <v>44932</v>
      </c>
      <c r="B137" s="2" t="s">
        <v>9</v>
      </c>
      <c r="C137" s="2" t="s">
        <v>271</v>
      </c>
      <c r="D137" s="2" t="s">
        <v>272</v>
      </c>
      <c r="E137"/>
      <c r="F137"/>
      <c r="G137"/>
    </row>
    <row r="138" spans="1:7" ht="15">
      <c r="A138" s="168">
        <v>44939</v>
      </c>
      <c r="B138" s="2" t="s">
        <v>302</v>
      </c>
      <c r="C138" s="2" t="s">
        <v>312</v>
      </c>
      <c r="D138" s="2" t="s">
        <v>273</v>
      </c>
      <c r="E138"/>
      <c r="F138"/>
      <c r="G138"/>
    </row>
    <row r="139" spans="1:7" ht="15">
      <c r="A139" s="168">
        <v>44943</v>
      </c>
      <c r="B139" s="2" t="s">
        <v>302</v>
      </c>
      <c r="C139" s="2" t="s">
        <v>274</v>
      </c>
      <c r="D139" s="2" t="s">
        <v>275</v>
      </c>
      <c r="E139"/>
      <c r="F139"/>
      <c r="G139"/>
    </row>
    <row r="140" spans="1:7" ht="15">
      <c r="A140" s="168">
        <v>44944</v>
      </c>
      <c r="B140" s="2" t="s">
        <v>302</v>
      </c>
      <c r="C140" s="2" t="s">
        <v>276</v>
      </c>
      <c r="D140" s="2" t="s">
        <v>277</v>
      </c>
      <c r="E140"/>
      <c r="F140"/>
      <c r="G140"/>
    </row>
    <row r="141" spans="1:7" ht="15">
      <c r="A141" s="168">
        <v>44945</v>
      </c>
      <c r="B141" s="2" t="s">
        <v>302</v>
      </c>
      <c r="C141" s="2" t="s">
        <v>278</v>
      </c>
      <c r="D141" s="2" t="s">
        <v>279</v>
      </c>
      <c r="E141"/>
      <c r="F141"/>
      <c r="G141"/>
    </row>
    <row r="142" spans="1:7" ht="15">
      <c r="A142" s="168">
        <v>44946</v>
      </c>
      <c r="B142" s="2" t="s">
        <v>302</v>
      </c>
      <c r="C142" s="2" t="s">
        <v>280</v>
      </c>
      <c r="D142" s="2" t="s">
        <v>281</v>
      </c>
      <c r="E142"/>
      <c r="F142"/>
      <c r="G142"/>
    </row>
    <row r="143" spans="1:7" ht="15">
      <c r="A143" s="168">
        <v>44947</v>
      </c>
      <c r="B143" s="2" t="s">
        <v>302</v>
      </c>
      <c r="C143" s="2" t="s">
        <v>282</v>
      </c>
      <c r="D143" s="2" t="s">
        <v>283</v>
      </c>
      <c r="E143"/>
      <c r="F143"/>
      <c r="G143"/>
    </row>
    <row r="144" spans="1:7" ht="15">
      <c r="A144" s="168">
        <v>44949</v>
      </c>
      <c r="B144" s="2" t="s">
        <v>302</v>
      </c>
      <c r="C144" s="2" t="s">
        <v>284</v>
      </c>
      <c r="D144" s="2" t="s">
        <v>285</v>
      </c>
      <c r="E144"/>
      <c r="F144"/>
      <c r="G144"/>
    </row>
    <row r="145" spans="1:7" ht="15">
      <c r="A145" s="168">
        <v>44953</v>
      </c>
      <c r="B145" s="2" t="s">
        <v>9</v>
      </c>
      <c r="C145" s="2" t="s">
        <v>286</v>
      </c>
      <c r="D145" s="2" t="s">
        <v>287</v>
      </c>
      <c r="E145"/>
      <c r="F145"/>
      <c r="G145"/>
    </row>
    <row r="146" spans="1:7" ht="15">
      <c r="A146" s="168">
        <v>44959</v>
      </c>
      <c r="B146" s="2" t="s">
        <v>9</v>
      </c>
      <c r="C146" s="2" t="s">
        <v>288</v>
      </c>
      <c r="D146" s="2" t="s">
        <v>289</v>
      </c>
      <c r="E146"/>
      <c r="F146"/>
      <c r="G146"/>
    </row>
    <row r="147" spans="1:7" ht="15">
      <c r="A147" s="168">
        <v>44965</v>
      </c>
      <c r="B147" s="2" t="s">
        <v>290</v>
      </c>
      <c r="C147" s="2" t="s">
        <v>291</v>
      </c>
      <c r="D147" s="2" t="s">
        <v>292</v>
      </c>
      <c r="E147"/>
      <c r="F147"/>
      <c r="G147"/>
    </row>
    <row r="148" spans="1:7" ht="15">
      <c r="A148" s="168">
        <v>44966</v>
      </c>
      <c r="B148" s="2" t="s">
        <v>293</v>
      </c>
      <c r="C148" s="2" t="s">
        <v>294</v>
      </c>
      <c r="D148" s="2" t="s">
        <v>295</v>
      </c>
      <c r="E148"/>
      <c r="F148"/>
      <c r="G148"/>
    </row>
    <row r="149" spans="1:7" ht="15">
      <c r="A149" s="168">
        <v>44967</v>
      </c>
      <c r="B149" s="2" t="s">
        <v>9</v>
      </c>
      <c r="C149" s="2" t="s">
        <v>296</v>
      </c>
      <c r="D149" s="2" t="s">
        <v>297</v>
      </c>
      <c r="E149"/>
      <c r="F149"/>
      <c r="G149"/>
    </row>
    <row r="150" spans="1:7" ht="15">
      <c r="A150" s="168">
        <v>44973</v>
      </c>
      <c r="B150" s="2" t="s">
        <v>9</v>
      </c>
      <c r="C150" s="2" t="s">
        <v>298</v>
      </c>
      <c r="D150" s="2" t="s">
        <v>299</v>
      </c>
      <c r="E150"/>
      <c r="F150"/>
      <c r="G150"/>
    </row>
    <row r="151" spans="1:7" ht="15">
      <c r="A151" s="168">
        <v>44974</v>
      </c>
      <c r="B151" s="2" t="s">
        <v>9</v>
      </c>
      <c r="C151" s="2" t="s">
        <v>300</v>
      </c>
      <c r="D151" s="2" t="s">
        <v>301</v>
      </c>
      <c r="E151"/>
      <c r="F151"/>
      <c r="G151"/>
    </row>
    <row r="152" spans="1:7" ht="15">
      <c r="A152" s="168">
        <v>44981</v>
      </c>
      <c r="B152" s="2" t="s">
        <v>302</v>
      </c>
      <c r="C152" s="2" t="s">
        <v>303</v>
      </c>
      <c r="D152" s="2" t="s">
        <v>304</v>
      </c>
      <c r="E152"/>
      <c r="F152"/>
      <c r="G152"/>
    </row>
    <row r="153" spans="1:7" ht="15">
      <c r="A153" s="168">
        <v>44982</v>
      </c>
      <c r="B153" s="2" t="s">
        <v>9</v>
      </c>
      <c r="C153" s="2" t="s">
        <v>313</v>
      </c>
      <c r="D153" s="2" t="s">
        <v>314</v>
      </c>
      <c r="E153"/>
      <c r="F153"/>
      <c r="G153"/>
    </row>
    <row r="154" spans="1:7" ht="15">
      <c r="A154" s="168">
        <v>44985</v>
      </c>
      <c r="B154" s="2" t="s">
        <v>9</v>
      </c>
      <c r="C154" s="2" t="s">
        <v>315</v>
      </c>
      <c r="D154" s="2" t="s">
        <v>316</v>
      </c>
      <c r="E154"/>
      <c r="F154"/>
      <c r="G154"/>
    </row>
    <row r="155" spans="1:7" ht="15">
      <c r="A155" s="168">
        <v>44988</v>
      </c>
      <c r="B155" s="2" t="s">
        <v>9</v>
      </c>
      <c r="C155" s="2" t="s">
        <v>317</v>
      </c>
      <c r="D155" s="2" t="s">
        <v>318</v>
      </c>
      <c r="E155"/>
      <c r="F155"/>
      <c r="G155"/>
    </row>
    <row r="156" spans="1:7" ht="15">
      <c r="A156" s="168">
        <v>44993</v>
      </c>
      <c r="B156" s="2" t="s">
        <v>9</v>
      </c>
      <c r="C156" s="2" t="s">
        <v>319</v>
      </c>
      <c r="D156" s="2" t="s">
        <v>320</v>
      </c>
      <c r="E156"/>
      <c r="F156"/>
      <c r="G156"/>
    </row>
    <row r="157" spans="1:7" ht="15">
      <c r="A157" s="168">
        <v>44995</v>
      </c>
      <c r="B157" s="2" t="s">
        <v>9</v>
      </c>
      <c r="C157" s="2" t="s">
        <v>321</v>
      </c>
      <c r="D157" s="2" t="s">
        <v>322</v>
      </c>
      <c r="E157"/>
      <c r="F157"/>
      <c r="G157"/>
    </row>
    <row r="158" spans="1:7" ht="15">
      <c r="A158" s="168">
        <v>45002</v>
      </c>
      <c r="B158" s="2" t="s">
        <v>9</v>
      </c>
      <c r="C158" s="2" t="s">
        <v>323</v>
      </c>
      <c r="D158" s="2" t="s">
        <v>324</v>
      </c>
      <c r="E158"/>
      <c r="F158"/>
      <c r="G158"/>
    </row>
    <row r="159" spans="1:7" ht="15">
      <c r="A159" s="168">
        <v>45008</v>
      </c>
      <c r="B159" s="2" t="s">
        <v>9</v>
      </c>
      <c r="C159" s="2" t="s">
        <v>325</v>
      </c>
      <c r="D159" s="2" t="s">
        <v>326</v>
      </c>
      <c r="E159"/>
      <c r="F159"/>
      <c r="G159"/>
    </row>
    <row r="160" spans="1:7" ht="15">
      <c r="A160" s="168">
        <v>45014</v>
      </c>
      <c r="B160" s="2" t="s">
        <v>9</v>
      </c>
      <c r="C160" s="2" t="s">
        <v>327</v>
      </c>
      <c r="D160" s="2" t="s">
        <v>328</v>
      </c>
      <c r="E160"/>
      <c r="F160"/>
      <c r="G160"/>
    </row>
    <row r="161" spans="1:7" ht="15">
      <c r="A161" s="168">
        <v>45015</v>
      </c>
      <c r="B161" s="2" t="s">
        <v>9</v>
      </c>
      <c r="C161" s="2" t="s">
        <v>329</v>
      </c>
      <c r="D161" s="2" t="s">
        <v>330</v>
      </c>
      <c r="E161"/>
      <c r="F161"/>
      <c r="G161"/>
    </row>
    <row r="162" spans="1:7" ht="15">
      <c r="A162" s="168">
        <v>45020</v>
      </c>
      <c r="B162" s="2" t="s">
        <v>9</v>
      </c>
      <c r="C162" s="2" t="s">
        <v>331</v>
      </c>
      <c r="D162" s="2" t="s">
        <v>330</v>
      </c>
      <c r="E162"/>
      <c r="F162"/>
      <c r="G162"/>
    </row>
    <row r="163" spans="1:7" ht="15">
      <c r="A163" s="168">
        <v>45021</v>
      </c>
      <c r="B163" s="2" t="s">
        <v>9</v>
      </c>
      <c r="C163" s="2" t="s">
        <v>332</v>
      </c>
      <c r="D163" s="2" t="s">
        <v>333</v>
      </c>
      <c r="E163"/>
      <c r="F163"/>
      <c r="G163"/>
    </row>
    <row r="164" spans="1:7" ht="15">
      <c r="A164" s="168">
        <v>45028</v>
      </c>
      <c r="B164" s="2" t="s">
        <v>9</v>
      </c>
      <c r="C164" s="2" t="s">
        <v>334</v>
      </c>
      <c r="D164" s="2" t="s">
        <v>335</v>
      </c>
      <c r="E164"/>
      <c r="F164"/>
      <c r="G164"/>
    </row>
    <row r="165" spans="1:7" ht="15">
      <c r="A165" s="167">
        <v>45032</v>
      </c>
      <c r="B165" s="40" t="s">
        <v>9</v>
      </c>
      <c r="C165" s="40" t="s">
        <v>336</v>
      </c>
      <c r="D165" t="s">
        <v>337</v>
      </c>
      <c r="E165" s="8"/>
    </row>
    <row r="166" spans="1:7" ht="15">
      <c r="A166" s="167">
        <v>45036</v>
      </c>
      <c r="B166" s="40" t="s">
        <v>9</v>
      </c>
      <c r="C166" s="40" t="s">
        <v>338</v>
      </c>
      <c r="D166" s="2" t="s">
        <v>339</v>
      </c>
      <c r="E166" s="8"/>
    </row>
    <row r="167" spans="1:7" ht="15">
      <c r="A167" s="167">
        <v>45037</v>
      </c>
      <c r="B167" s="40" t="s">
        <v>9</v>
      </c>
      <c r="C167" s="40" t="s">
        <v>340</v>
      </c>
      <c r="D167" s="2" t="s">
        <v>341</v>
      </c>
      <c r="E167" s="8"/>
    </row>
    <row r="168" spans="1:7" ht="15">
      <c r="A168" s="167">
        <v>45042</v>
      </c>
      <c r="B168" s="40" t="s">
        <v>9</v>
      </c>
      <c r="C168" s="40" t="s">
        <v>342</v>
      </c>
      <c r="D168" s="2" t="s">
        <v>343</v>
      </c>
      <c r="E168" s="8"/>
    </row>
    <row r="169" spans="1:7" ht="15">
      <c r="A169" s="167">
        <v>45050</v>
      </c>
      <c r="B169" s="40" t="s">
        <v>344</v>
      </c>
      <c r="C169" s="40" t="s">
        <v>345</v>
      </c>
      <c r="D169" s="2" t="s">
        <v>346</v>
      </c>
      <c r="E169" s="8"/>
    </row>
    <row r="170" spans="1:7" ht="15">
      <c r="A170" s="167">
        <v>45050</v>
      </c>
      <c r="B170" s="40" t="s">
        <v>344</v>
      </c>
      <c r="C170" s="40" t="s">
        <v>347</v>
      </c>
      <c r="D170" s="2" t="s">
        <v>348</v>
      </c>
      <c r="E170" s="8"/>
    </row>
    <row r="171" spans="1:7" ht="15">
      <c r="A171" s="167">
        <v>45051</v>
      </c>
      <c r="B171" s="40" t="s">
        <v>9</v>
      </c>
      <c r="C171" s="40" t="s">
        <v>349</v>
      </c>
      <c r="D171" s="2" t="s">
        <v>350</v>
      </c>
      <c r="E171" s="8"/>
    </row>
    <row r="172" spans="1:7" ht="15">
      <c r="A172" s="167">
        <v>45054</v>
      </c>
      <c r="B172" s="40" t="s">
        <v>9</v>
      </c>
      <c r="C172" s="40" t="s">
        <v>351</v>
      </c>
      <c r="D172" s="2" t="s">
        <v>352</v>
      </c>
      <c r="E172" s="8"/>
    </row>
    <row r="173" spans="1:7" ht="15">
      <c r="A173" s="167">
        <v>45055</v>
      </c>
      <c r="B173" s="40" t="s">
        <v>9</v>
      </c>
      <c r="C173" s="40" t="s">
        <v>353</v>
      </c>
      <c r="D173" s="2" t="s">
        <v>354</v>
      </c>
      <c r="E173" s="8"/>
    </row>
    <row r="174" spans="1:7" ht="15">
      <c r="A174" s="167">
        <v>45060</v>
      </c>
      <c r="B174" s="40" t="s">
        <v>355</v>
      </c>
      <c r="C174" s="40" t="s">
        <v>356</v>
      </c>
      <c r="D174" s="2" t="s">
        <v>357</v>
      </c>
      <c r="E174" s="8"/>
    </row>
    <row r="175" spans="1:7" ht="15">
      <c r="A175" s="167">
        <v>45062</v>
      </c>
      <c r="B175" s="40" t="s">
        <v>9</v>
      </c>
      <c r="C175" s="40" t="s">
        <v>358</v>
      </c>
      <c r="D175" s="2" t="s">
        <v>359</v>
      </c>
      <c r="E175" s="8"/>
    </row>
    <row r="176" spans="1:7" ht="15">
      <c r="A176" s="167">
        <v>45064</v>
      </c>
      <c r="B176" s="40" t="s">
        <v>9</v>
      </c>
      <c r="C176" s="40" t="s">
        <v>360</v>
      </c>
      <c r="D176" s="2" t="s">
        <v>361</v>
      </c>
      <c r="E176" s="8"/>
    </row>
    <row r="177" spans="1:5" ht="15">
      <c r="A177" s="167">
        <v>45065</v>
      </c>
      <c r="B177" s="40" t="s">
        <v>362</v>
      </c>
      <c r="C177" s="40" t="s">
        <v>363</v>
      </c>
      <c r="D177" s="2" t="s">
        <v>364</v>
      </c>
      <c r="E177" s="8"/>
    </row>
    <row r="178" spans="1:5" ht="15">
      <c r="A178" s="167">
        <v>45067</v>
      </c>
      <c r="B178" s="40" t="s">
        <v>365</v>
      </c>
      <c r="C178" s="40" t="s">
        <v>366</v>
      </c>
      <c r="D178" s="2" t="s">
        <v>367</v>
      </c>
      <c r="E178" s="8"/>
    </row>
    <row r="179" spans="1:5" ht="15">
      <c r="A179" s="167">
        <v>45067</v>
      </c>
      <c r="B179" s="40" t="s">
        <v>365</v>
      </c>
      <c r="C179" s="40" t="s">
        <v>368</v>
      </c>
      <c r="D179" s="2" t="s">
        <v>369</v>
      </c>
      <c r="E179" s="8"/>
    </row>
    <row r="180" spans="1:5" ht="15">
      <c r="A180" s="167">
        <v>45067</v>
      </c>
      <c r="B180" s="40" t="s">
        <v>365</v>
      </c>
      <c r="C180" s="40" t="s">
        <v>370</v>
      </c>
      <c r="D180" s="2" t="s">
        <v>371</v>
      </c>
      <c r="E180" s="8"/>
    </row>
    <row r="181" spans="1:5" ht="15">
      <c r="A181" s="167">
        <v>45071</v>
      </c>
      <c r="B181" s="40" t="s">
        <v>9</v>
      </c>
      <c r="C181" s="40" t="s">
        <v>372</v>
      </c>
      <c r="D181" s="2" t="s">
        <v>373</v>
      </c>
      <c r="E181" s="8"/>
    </row>
    <row r="182" spans="1:5" ht="15">
      <c r="A182" s="167">
        <v>45071</v>
      </c>
      <c r="B182" s="40" t="s">
        <v>9</v>
      </c>
      <c r="C182" s="40" t="s">
        <v>374</v>
      </c>
      <c r="D182" s="2" t="s">
        <v>375</v>
      </c>
      <c r="E182" s="8"/>
    </row>
    <row r="183" spans="1:5" ht="15">
      <c r="A183" s="167">
        <v>45075</v>
      </c>
      <c r="B183" s="40" t="s">
        <v>9</v>
      </c>
      <c r="C183" s="40" t="s">
        <v>376</v>
      </c>
      <c r="D183" s="2" t="s">
        <v>377</v>
      </c>
      <c r="E183" s="8"/>
    </row>
    <row r="184" spans="1:5" ht="15">
      <c r="A184" s="167">
        <v>45077</v>
      </c>
      <c r="B184" s="40" t="s">
        <v>9</v>
      </c>
      <c r="C184" s="40" t="s">
        <v>378</v>
      </c>
      <c r="D184" s="2" t="s">
        <v>379</v>
      </c>
      <c r="E184" s="8"/>
    </row>
    <row r="185" spans="1:5" ht="15">
      <c r="A185" s="167">
        <v>45078</v>
      </c>
      <c r="B185" s="40" t="s">
        <v>380</v>
      </c>
      <c r="C185" s="40" t="s">
        <v>381</v>
      </c>
      <c r="D185" s="2" t="s">
        <v>382</v>
      </c>
      <c r="E185" s="8"/>
    </row>
    <row r="186" spans="1:5" ht="15">
      <c r="A186" s="167">
        <v>45083</v>
      </c>
      <c r="B186" s="40" t="s">
        <v>9</v>
      </c>
      <c r="C186" s="40" t="s">
        <v>383</v>
      </c>
      <c r="D186" s="2" t="s">
        <v>384</v>
      </c>
      <c r="E186" s="8"/>
    </row>
    <row r="187" spans="1:5" ht="15">
      <c r="A187" s="167">
        <v>45084</v>
      </c>
      <c r="B187" s="40" t="s">
        <v>9</v>
      </c>
      <c r="C187" s="40" t="s">
        <v>385</v>
      </c>
      <c r="D187" s="2" t="s">
        <v>386</v>
      </c>
      <c r="E187" s="8"/>
    </row>
    <row r="188" spans="1:5" ht="15">
      <c r="A188" s="167">
        <v>45085</v>
      </c>
      <c r="B188" s="40" t="s">
        <v>9</v>
      </c>
      <c r="C188" s="40" t="s">
        <v>387</v>
      </c>
      <c r="D188" s="2" t="s">
        <v>388</v>
      </c>
      <c r="E188" s="8"/>
    </row>
    <row r="189" spans="1:5" ht="15">
      <c r="A189" s="167">
        <v>45088</v>
      </c>
      <c r="B189" s="40" t="s">
        <v>389</v>
      </c>
      <c r="C189" s="40" t="s">
        <v>390</v>
      </c>
      <c r="D189" s="2" t="s">
        <v>391</v>
      </c>
      <c r="E189" s="8"/>
    </row>
    <row r="190" spans="1:5" ht="15">
      <c r="A190" s="167">
        <v>45092</v>
      </c>
      <c r="B190" s="40" t="s">
        <v>9</v>
      </c>
      <c r="C190" s="40" t="s">
        <v>392</v>
      </c>
      <c r="D190" s="2" t="s">
        <v>393</v>
      </c>
      <c r="E190" s="8"/>
    </row>
    <row r="191" spans="1:5" ht="15">
      <c r="A191" s="167">
        <v>45098</v>
      </c>
      <c r="B191" s="40" t="s">
        <v>9</v>
      </c>
      <c r="C191" s="40" t="s">
        <v>394</v>
      </c>
      <c r="D191" s="2" t="s">
        <v>395</v>
      </c>
      <c r="E191" s="8"/>
    </row>
    <row r="192" spans="1:5" ht="15">
      <c r="A192" s="167">
        <v>45099</v>
      </c>
      <c r="B192" s="40" t="s">
        <v>9</v>
      </c>
      <c r="C192" s="40" t="s">
        <v>396</v>
      </c>
      <c r="D192" s="2" t="s">
        <v>397</v>
      </c>
      <c r="E192" s="8"/>
    </row>
    <row r="193" spans="1:5" ht="15">
      <c r="A193" s="167">
        <v>45099</v>
      </c>
      <c r="B193" s="40" t="s">
        <v>9</v>
      </c>
      <c r="C193" s="40" t="s">
        <v>398</v>
      </c>
      <c r="D193" s="2" t="s">
        <v>399</v>
      </c>
      <c r="E193" s="8"/>
    </row>
    <row r="194" spans="1:5">
      <c r="A194" s="167">
        <v>45106</v>
      </c>
      <c r="B194" s="40" t="s">
        <v>9</v>
      </c>
      <c r="C194" s="40" t="s">
        <v>256</v>
      </c>
      <c r="D194" s="2" t="s">
        <v>400</v>
      </c>
    </row>
    <row r="195" spans="1:5">
      <c r="A195" s="167">
        <v>45106</v>
      </c>
      <c r="B195" s="40" t="s">
        <v>9</v>
      </c>
      <c r="C195" s="40" t="s">
        <v>401</v>
      </c>
      <c r="D195" s="2" t="s">
        <v>402</v>
      </c>
    </row>
    <row r="196" spans="1:5">
      <c r="A196" s="167">
        <v>45112</v>
      </c>
      <c r="B196" s="40" t="s">
        <v>9</v>
      </c>
      <c r="C196" s="40" t="s">
        <v>403</v>
      </c>
      <c r="D196" s="2" t="s">
        <v>404</v>
      </c>
    </row>
    <row r="197" spans="1:5">
      <c r="A197" s="167">
        <v>45113</v>
      </c>
      <c r="B197" s="40" t="s">
        <v>410</v>
      </c>
      <c r="C197" s="40" t="s">
        <v>405</v>
      </c>
      <c r="D197" s="2" t="s">
        <v>406</v>
      </c>
    </row>
    <row r="198" spans="1:5">
      <c r="A198" s="167">
        <v>45115</v>
      </c>
      <c r="B198" s="40" t="s">
        <v>407</v>
      </c>
      <c r="C198" s="40" t="s">
        <v>408</v>
      </c>
      <c r="D198" s="2" t="s">
        <v>409</v>
      </c>
    </row>
    <row r="199" spans="1:5" ht="15">
      <c r="A199" s="167">
        <v>45140</v>
      </c>
      <c r="B199" s="40" t="s">
        <v>302</v>
      </c>
      <c r="C199" s="40" t="s">
        <v>411</v>
      </c>
      <c r="D199" s="40" t="s">
        <v>412</v>
      </c>
      <c r="E199" s="8"/>
    </row>
    <row r="200" spans="1:5" ht="15">
      <c r="A200" s="167">
        <v>45159</v>
      </c>
      <c r="B200" s="40" t="s">
        <v>413</v>
      </c>
      <c r="C200" s="40" t="s">
        <v>414</v>
      </c>
      <c r="D200" s="40" t="s">
        <v>415</v>
      </c>
      <c r="E200" s="8"/>
    </row>
    <row r="201" spans="1:5" ht="15">
      <c r="A201" s="167">
        <v>45159</v>
      </c>
      <c r="B201" s="40" t="s">
        <v>416</v>
      </c>
      <c r="C201" s="40" t="s">
        <v>417</v>
      </c>
      <c r="D201" s="40" t="s">
        <v>418</v>
      </c>
      <c r="E201" s="8"/>
    </row>
    <row r="202" spans="1:5" ht="15">
      <c r="A202" s="167">
        <v>45160</v>
      </c>
      <c r="B202" s="40" t="s">
        <v>9</v>
      </c>
      <c r="C202" s="40" t="s">
        <v>419</v>
      </c>
      <c r="D202" s="40" t="s">
        <v>420</v>
      </c>
      <c r="E202" s="8"/>
    </row>
    <row r="203" spans="1:5" ht="15">
      <c r="A203" s="167">
        <v>45161</v>
      </c>
      <c r="B203" s="40" t="s">
        <v>421</v>
      </c>
      <c r="C203" s="40" t="s">
        <v>422</v>
      </c>
      <c r="D203" s="40" t="s">
        <v>423</v>
      </c>
      <c r="E203" s="8"/>
    </row>
    <row r="204" spans="1:5" ht="15">
      <c r="A204" s="167">
        <v>45162</v>
      </c>
      <c r="B204" s="40" t="s">
        <v>302</v>
      </c>
      <c r="C204" s="40" t="s">
        <v>424</v>
      </c>
      <c r="D204" s="40" t="s">
        <v>425</v>
      </c>
      <c r="E204" s="8"/>
    </row>
    <row r="205" spans="1:5" ht="15">
      <c r="A205" s="167">
        <v>45162</v>
      </c>
      <c r="B205" s="40" t="s">
        <v>302</v>
      </c>
      <c r="C205" s="40" t="s">
        <v>426</v>
      </c>
      <c r="D205" s="40" t="s">
        <v>427</v>
      </c>
      <c r="E205" s="8"/>
    </row>
    <row r="206" spans="1:5" ht="15">
      <c r="A206" s="167">
        <v>45170</v>
      </c>
      <c r="B206" s="40" t="s">
        <v>302</v>
      </c>
      <c r="C206" s="40" t="s">
        <v>428</v>
      </c>
      <c r="D206" s="40" t="s">
        <v>429</v>
      </c>
      <c r="E206" s="8"/>
    </row>
    <row r="207" spans="1:5" ht="15">
      <c r="A207" s="167">
        <v>45175</v>
      </c>
      <c r="B207" s="40" t="s">
        <v>302</v>
      </c>
      <c r="C207" s="40" t="s">
        <v>430</v>
      </c>
      <c r="D207" s="40" t="s">
        <v>431</v>
      </c>
      <c r="E207" s="8"/>
    </row>
    <row r="208" spans="1:5" ht="15">
      <c r="A208" s="167">
        <v>45175</v>
      </c>
      <c r="B208" s="40" t="s">
        <v>302</v>
      </c>
      <c r="C208" s="40" t="s">
        <v>432</v>
      </c>
      <c r="D208" s="40" t="s">
        <v>433</v>
      </c>
      <c r="E208" s="8"/>
    </row>
    <row r="209" spans="1:5" ht="15">
      <c r="A209" s="167">
        <v>45177</v>
      </c>
      <c r="B209" s="40" t="s">
        <v>9</v>
      </c>
      <c r="C209" s="40" t="s">
        <v>434</v>
      </c>
      <c r="D209" s="40" t="s">
        <v>435</v>
      </c>
      <c r="E209" s="8"/>
    </row>
    <row r="210" spans="1:5" ht="15">
      <c r="A210" s="167">
        <v>45181</v>
      </c>
      <c r="B210" s="40" t="s">
        <v>302</v>
      </c>
      <c r="C210" s="40" t="s">
        <v>436</v>
      </c>
      <c r="D210" s="40" t="s">
        <v>437</v>
      </c>
      <c r="E210" s="8"/>
    </row>
    <row r="211" spans="1:5" ht="15">
      <c r="A211" s="167">
        <v>45188</v>
      </c>
      <c r="B211" s="40" t="s">
        <v>438</v>
      </c>
      <c r="C211" s="40" t="s">
        <v>439</v>
      </c>
      <c r="D211" s="40" t="s">
        <v>440</v>
      </c>
      <c r="E211" s="8"/>
    </row>
    <row r="212" spans="1:5" ht="15">
      <c r="A212" s="167">
        <v>45189</v>
      </c>
      <c r="B212" s="40" t="s">
        <v>438</v>
      </c>
      <c r="C212" s="40" t="s">
        <v>441</v>
      </c>
      <c r="D212" s="40" t="s">
        <v>442</v>
      </c>
      <c r="E212" s="8"/>
    </row>
    <row r="213" spans="1:5" ht="15">
      <c r="A213" s="167">
        <v>45189</v>
      </c>
      <c r="B213" s="40" t="s">
        <v>438</v>
      </c>
      <c r="C213" s="40" t="s">
        <v>443</v>
      </c>
      <c r="D213" s="40" t="s">
        <v>444</v>
      </c>
      <c r="E213" s="8"/>
    </row>
    <row r="214" spans="1:5" ht="15">
      <c r="A214" s="167">
        <v>45191</v>
      </c>
      <c r="B214" s="40" t="s">
        <v>260</v>
      </c>
      <c r="C214" s="40" t="s">
        <v>445</v>
      </c>
      <c r="D214" s="40" t="s">
        <v>446</v>
      </c>
      <c r="E214" s="8"/>
    </row>
    <row r="215" spans="1:5" ht="15">
      <c r="A215" s="167">
        <v>45192</v>
      </c>
      <c r="B215" s="40" t="s">
        <v>389</v>
      </c>
      <c r="C215" s="40" t="s">
        <v>447</v>
      </c>
      <c r="D215" s="2" t="s">
        <v>448</v>
      </c>
      <c r="E215" s="8"/>
    </row>
    <row r="216" spans="1:5" ht="15">
      <c r="A216" s="167">
        <v>45192</v>
      </c>
      <c r="B216" s="40" t="s">
        <v>389</v>
      </c>
      <c r="C216" s="40" t="s">
        <v>449</v>
      </c>
      <c r="D216" s="2" t="s">
        <v>450</v>
      </c>
      <c r="E216" s="8"/>
    </row>
    <row r="225" spans="1:4">
      <c r="A225" s="249" t="s">
        <v>305</v>
      </c>
      <c r="B225" s="249"/>
      <c r="C225" s="249"/>
      <c r="D225" s="249"/>
    </row>
    <row r="226" spans="1:4">
      <c r="A226" s="2" t="s">
        <v>306</v>
      </c>
    </row>
    <row r="228" spans="1:4">
      <c r="A228" s="245" t="s">
        <v>307</v>
      </c>
      <c r="B228" s="245"/>
      <c r="C228" s="245"/>
      <c r="D228" s="245"/>
    </row>
    <row r="229" spans="1:4">
      <c r="A229" s="2" t="s">
        <v>308</v>
      </c>
    </row>
  </sheetData>
  <mergeCells count="4">
    <mergeCell ref="A228:D228"/>
    <mergeCell ref="A1:D1"/>
    <mergeCell ref="A2:D2"/>
    <mergeCell ref="A225:D2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1D32-0A08-E641-8948-2D2635BE9EFB}">
  <sheetPr codeName="Sheet12"/>
  <dimension ref="A1:Q124"/>
  <sheetViews>
    <sheetView workbookViewId="0">
      <selection activeCell="G68" sqref="G68"/>
    </sheetView>
  </sheetViews>
  <sheetFormatPr baseColWidth="10" defaultColWidth="8.83203125" defaultRowHeight="14"/>
  <cols>
    <col min="1" max="1" width="28.83203125" style="140" customWidth="1"/>
    <col min="2" max="2" width="16.5" style="140" customWidth="1"/>
    <col min="3" max="3" width="14.5" style="140" customWidth="1"/>
    <col min="4" max="4" width="15.5" style="140" customWidth="1"/>
    <col min="5" max="5" width="14.33203125" style="140" customWidth="1"/>
    <col min="6" max="6" width="15" style="140" customWidth="1"/>
    <col min="7" max="8" width="14.33203125" style="140" customWidth="1"/>
    <col min="9" max="11" width="15.5" style="140" customWidth="1"/>
    <col min="12" max="13" width="15" style="140" customWidth="1"/>
    <col min="14" max="16" width="14.5" style="140" customWidth="1"/>
    <col min="17" max="17" width="14.33203125" style="140" customWidth="1"/>
    <col min="18" max="18" width="14.5" style="140" customWidth="1"/>
    <col min="19" max="21" width="8.83203125" style="140" customWidth="1"/>
    <col min="22" max="16384" width="8.83203125" style="140"/>
  </cols>
  <sheetData>
    <row r="1" spans="1:17" ht="25" customHeight="1">
      <c r="A1" s="251" t="s">
        <v>465</v>
      </c>
      <c r="B1" s="252"/>
      <c r="C1" s="252"/>
      <c r="D1" s="252"/>
      <c r="E1" s="252"/>
    </row>
    <row r="2" spans="1:17" ht="20.25" customHeight="1">
      <c r="A2" s="258" t="s">
        <v>466</v>
      </c>
      <c r="B2" s="252"/>
      <c r="C2" s="252"/>
      <c r="D2" s="252"/>
      <c r="E2" s="252"/>
    </row>
    <row r="3" spans="1:17" ht="33" customHeight="1">
      <c r="A3" s="166" t="s">
        <v>467</v>
      </c>
      <c r="B3" s="165" t="s">
        <v>456</v>
      </c>
      <c r="C3" s="165" t="s">
        <v>468</v>
      </c>
      <c r="D3" s="165" t="s">
        <v>469</v>
      </c>
      <c r="E3" s="165" t="s">
        <v>470</v>
      </c>
    </row>
    <row r="4" spans="1:17" ht="15.75" customHeight="1">
      <c r="A4" s="154" t="s">
        <v>471</v>
      </c>
      <c r="B4" s="141" t="s">
        <v>472</v>
      </c>
      <c r="C4" s="147" t="s">
        <v>473</v>
      </c>
      <c r="D4" s="146">
        <f t="shared" ref="D4:D47" si="0">B4/E4</f>
        <v>8.8909981079548922E-3</v>
      </c>
      <c r="E4" s="151">
        <v>6877743</v>
      </c>
      <c r="G4" s="155"/>
      <c r="H4" s="158"/>
    </row>
    <row r="5" spans="1:17" ht="15.75" customHeight="1">
      <c r="A5" s="154" t="s">
        <v>474</v>
      </c>
      <c r="B5" s="141" t="s">
        <v>475</v>
      </c>
      <c r="C5" s="147" t="s">
        <v>476</v>
      </c>
      <c r="D5" s="146">
        <f t="shared" si="0"/>
        <v>3.5056919186900307E-2</v>
      </c>
      <c r="E5" s="151">
        <v>10505772</v>
      </c>
      <c r="G5" s="155"/>
      <c r="H5" s="158"/>
    </row>
    <row r="6" spans="1:17" ht="15.75" customHeight="1">
      <c r="A6" s="154" t="s">
        <v>477</v>
      </c>
      <c r="B6" s="141" t="s">
        <v>478</v>
      </c>
      <c r="C6" s="147" t="s">
        <v>473</v>
      </c>
      <c r="D6" s="146">
        <f t="shared" si="0"/>
        <v>5.4969721081318005E-3</v>
      </c>
      <c r="E6" s="151">
        <v>9709891</v>
      </c>
    </row>
    <row r="7" spans="1:17" ht="15" customHeight="1">
      <c r="A7" s="154" t="s">
        <v>479</v>
      </c>
      <c r="B7" s="141" t="s">
        <v>480</v>
      </c>
      <c r="C7" s="147" t="s">
        <v>481</v>
      </c>
      <c r="D7" s="146">
        <f t="shared" si="0"/>
        <v>2.5429089644021623E-2</v>
      </c>
      <c r="E7" s="153">
        <v>37747124</v>
      </c>
      <c r="G7" s="155"/>
      <c r="H7" s="158"/>
      <c r="I7" s="164"/>
      <c r="J7" s="164"/>
      <c r="K7" s="163"/>
      <c r="L7" s="162"/>
    </row>
    <row r="8" spans="1:17" ht="15" customHeight="1">
      <c r="A8" s="154" t="s">
        <v>482</v>
      </c>
      <c r="B8" s="150">
        <v>116950</v>
      </c>
      <c r="C8" s="149">
        <v>45186</v>
      </c>
      <c r="D8" s="146">
        <f t="shared" si="0"/>
        <v>4.47193502291795E-2</v>
      </c>
      <c r="E8" s="160">
        <v>2615199</v>
      </c>
      <c r="G8" s="155"/>
      <c r="H8" s="159"/>
      <c r="I8" s="159"/>
      <c r="J8" s="159"/>
      <c r="K8" s="159"/>
      <c r="L8" s="161"/>
      <c r="M8" s="159"/>
      <c r="N8" s="159"/>
      <c r="O8" s="159"/>
      <c r="P8" s="159"/>
      <c r="Q8" s="159"/>
    </row>
    <row r="9" spans="1:17" ht="15.75" customHeight="1">
      <c r="A9" s="154" t="s">
        <v>483</v>
      </c>
      <c r="B9" s="141" t="s">
        <v>484</v>
      </c>
      <c r="C9" s="147" t="s">
        <v>485</v>
      </c>
      <c r="D9" s="146">
        <f t="shared" si="0"/>
        <v>4.4589714998211289E-3</v>
      </c>
      <c r="E9" s="153">
        <v>19119880</v>
      </c>
      <c r="H9" s="159"/>
      <c r="I9" s="159"/>
      <c r="J9" s="159"/>
      <c r="K9" s="159"/>
      <c r="L9" s="159"/>
      <c r="M9" s="159"/>
      <c r="N9" s="159"/>
      <c r="O9" s="159"/>
      <c r="P9" s="159"/>
      <c r="Q9" s="159"/>
    </row>
    <row r="10" spans="1:17" ht="15.75" customHeight="1">
      <c r="A10" s="154" t="s">
        <v>486</v>
      </c>
      <c r="B10" s="141" t="s">
        <v>487</v>
      </c>
      <c r="C10" s="147" t="s">
        <v>485</v>
      </c>
      <c r="D10" s="146">
        <f t="shared" si="0"/>
        <v>1.9918318372565077E-2</v>
      </c>
      <c r="E10" s="160">
        <v>5447247</v>
      </c>
      <c r="H10" s="159"/>
      <c r="I10" s="159"/>
      <c r="J10" s="159"/>
      <c r="K10" s="159"/>
      <c r="L10" s="159"/>
      <c r="M10" s="159"/>
      <c r="N10" s="159"/>
      <c r="O10" s="159"/>
      <c r="P10" s="159"/>
      <c r="Q10" s="159"/>
    </row>
    <row r="11" spans="1:17" ht="15.75" customHeight="1">
      <c r="A11" s="154" t="s">
        <v>488</v>
      </c>
      <c r="B11" s="141" t="s">
        <v>489</v>
      </c>
      <c r="C11" s="147" t="s">
        <v>490</v>
      </c>
      <c r="D11" s="146">
        <f t="shared" si="0"/>
        <v>1.3515118794337592E-3</v>
      </c>
      <c r="E11" s="153">
        <v>2811666</v>
      </c>
      <c r="H11" s="159"/>
      <c r="I11" s="159"/>
      <c r="J11" s="159"/>
      <c r="K11" s="159"/>
      <c r="L11" s="159"/>
      <c r="M11" s="159"/>
      <c r="N11" s="159"/>
      <c r="O11" s="159"/>
      <c r="P11" s="159"/>
      <c r="Q11" s="159"/>
    </row>
    <row r="12" spans="1:17" ht="15.75" customHeight="1">
      <c r="A12" s="154" t="s">
        <v>491</v>
      </c>
      <c r="B12" s="140" t="s">
        <v>492</v>
      </c>
      <c r="C12" s="147" t="s">
        <v>493</v>
      </c>
      <c r="D12" s="146">
        <f t="shared" si="0"/>
        <v>2.1677020280375239E-4</v>
      </c>
      <c r="E12" s="153">
        <v>2790974</v>
      </c>
      <c r="H12" s="159"/>
      <c r="I12" s="159"/>
      <c r="J12" s="159"/>
      <c r="K12" s="159"/>
      <c r="L12" s="159"/>
      <c r="M12" s="159"/>
      <c r="N12" s="159"/>
      <c r="O12" s="159"/>
      <c r="P12" s="159"/>
      <c r="Q12" s="159"/>
    </row>
    <row r="13" spans="1:17" ht="15.75" customHeight="1">
      <c r="A13" s="154" t="s">
        <v>494</v>
      </c>
      <c r="B13" s="141" t="s">
        <v>495</v>
      </c>
      <c r="C13" s="147" t="s">
        <v>481</v>
      </c>
      <c r="D13" s="146">
        <f t="shared" si="0"/>
        <v>7.6710090682046497E-3</v>
      </c>
      <c r="E13" s="153">
        <v>8955797</v>
      </c>
      <c r="G13" s="155"/>
      <c r="H13" s="159"/>
      <c r="I13" s="159"/>
      <c r="J13" s="159"/>
      <c r="K13" s="159"/>
      <c r="L13" s="159"/>
      <c r="M13" s="159"/>
      <c r="N13" s="159"/>
      <c r="O13" s="159"/>
      <c r="P13" s="159"/>
      <c r="Q13" s="159"/>
    </row>
    <row r="14" spans="1:17" ht="15.75" customHeight="1">
      <c r="A14" s="154" t="s">
        <v>496</v>
      </c>
      <c r="B14" s="141" t="s">
        <v>497</v>
      </c>
      <c r="C14" s="147" t="s">
        <v>481</v>
      </c>
      <c r="D14" s="146">
        <f t="shared" si="0"/>
        <v>4.4437868363295601E-4</v>
      </c>
      <c r="E14" s="153">
        <v>10137750</v>
      </c>
      <c r="G14" s="155"/>
      <c r="H14" s="159"/>
      <c r="I14" s="159"/>
      <c r="J14" s="159"/>
      <c r="K14" s="159"/>
      <c r="L14" s="159"/>
      <c r="M14" s="159"/>
      <c r="N14" s="159"/>
      <c r="O14" s="159"/>
      <c r="P14" s="159"/>
      <c r="Q14" s="159"/>
    </row>
    <row r="15" spans="1:17" ht="15.75" customHeight="1">
      <c r="A15" s="154" t="s">
        <v>498</v>
      </c>
      <c r="B15" s="141" t="s">
        <v>499</v>
      </c>
      <c r="C15" s="147" t="s">
        <v>500</v>
      </c>
      <c r="D15" s="146">
        <f t="shared" si="0"/>
        <v>6.3051240098294208E-3</v>
      </c>
      <c r="E15" s="153">
        <v>11592952</v>
      </c>
      <c r="H15" s="157"/>
      <c r="I15" s="157"/>
      <c r="J15" s="157"/>
      <c r="K15" s="157"/>
      <c r="L15" s="157"/>
      <c r="M15" s="157"/>
      <c r="N15" s="157"/>
      <c r="O15" s="157"/>
    </row>
    <row r="16" spans="1:17" ht="15.75" customHeight="1">
      <c r="A16" s="154" t="s">
        <v>501</v>
      </c>
      <c r="B16" s="156">
        <v>190</v>
      </c>
      <c r="C16" s="149">
        <v>45165</v>
      </c>
      <c r="D16" s="146">
        <f t="shared" si="0"/>
        <v>5.8087224387584862E-5</v>
      </c>
      <c r="E16" s="153">
        <v>3270943</v>
      </c>
      <c r="G16" s="155"/>
      <c r="H16" s="158"/>
      <c r="J16" s="157"/>
      <c r="K16" s="157"/>
      <c r="L16" s="157"/>
      <c r="M16" s="157"/>
      <c r="N16" s="157"/>
      <c r="O16" s="157"/>
    </row>
    <row r="17" spans="1:15" ht="15.75" customHeight="1">
      <c r="A17" s="154" t="s">
        <v>502</v>
      </c>
      <c r="B17" s="141" t="s">
        <v>503</v>
      </c>
      <c r="C17" s="147" t="s">
        <v>504</v>
      </c>
      <c r="D17" s="146">
        <f t="shared" si="0"/>
        <v>6.0092331367017186E-3</v>
      </c>
      <c r="E17" s="153">
        <v>3899000</v>
      </c>
      <c r="G17" s="155"/>
      <c r="H17" s="157"/>
      <c r="I17" s="157"/>
      <c r="J17" s="157"/>
      <c r="K17" s="157"/>
      <c r="L17" s="157"/>
      <c r="M17" s="157"/>
      <c r="N17" s="157"/>
      <c r="O17" s="157"/>
    </row>
    <row r="18" spans="1:15" ht="15.75" customHeight="1">
      <c r="A18" s="154" t="s">
        <v>505</v>
      </c>
      <c r="B18" s="141" t="s">
        <v>506</v>
      </c>
      <c r="C18" s="147" t="s">
        <v>507</v>
      </c>
      <c r="D18" s="146">
        <f t="shared" si="0"/>
        <v>1.4648107842223201E-2</v>
      </c>
      <c r="E18" s="153">
        <v>1244188</v>
      </c>
      <c r="H18" s="157"/>
      <c r="I18" s="157"/>
      <c r="J18" s="157"/>
      <c r="K18" s="157"/>
      <c r="L18" s="157"/>
      <c r="M18" s="157"/>
      <c r="N18" s="157"/>
      <c r="O18" s="157"/>
    </row>
    <row r="19" spans="1:15" ht="15.75" customHeight="1">
      <c r="A19" s="154" t="s">
        <v>416</v>
      </c>
      <c r="B19" s="141" t="s">
        <v>508</v>
      </c>
      <c r="C19" s="147" t="s">
        <v>507</v>
      </c>
      <c r="D19" s="146">
        <f t="shared" si="0"/>
        <v>6.7751082386716278E-3</v>
      </c>
      <c r="E19" s="153">
        <v>5856733</v>
      </c>
      <c r="G19" s="155"/>
      <c r="H19" s="157"/>
      <c r="I19" s="157"/>
      <c r="J19" s="157"/>
      <c r="K19" s="157"/>
      <c r="L19" s="157"/>
      <c r="M19" s="157"/>
      <c r="N19" s="157"/>
      <c r="O19" s="157"/>
    </row>
    <row r="20" spans="1:15" ht="15.75" customHeight="1">
      <c r="A20" s="154" t="s">
        <v>509</v>
      </c>
      <c r="B20" s="141" t="s">
        <v>510</v>
      </c>
      <c r="C20" s="147" t="s">
        <v>511</v>
      </c>
      <c r="D20" s="146">
        <f t="shared" si="0"/>
        <v>3.7905768288687927E-2</v>
      </c>
      <c r="E20" s="153">
        <v>1330932</v>
      </c>
      <c r="G20" s="155"/>
      <c r="H20" s="157"/>
      <c r="I20" s="157"/>
      <c r="J20" s="157"/>
      <c r="K20" s="157"/>
      <c r="L20" s="157"/>
      <c r="M20" s="157"/>
      <c r="N20" s="157"/>
      <c r="O20" s="157"/>
    </row>
    <row r="21" spans="1:15" ht="15.75" customHeight="1">
      <c r="A21" s="154" t="s">
        <v>512</v>
      </c>
      <c r="B21" s="141" t="s">
        <v>513</v>
      </c>
      <c r="C21" s="147" t="s">
        <v>481</v>
      </c>
      <c r="D21" s="146">
        <f t="shared" si="0"/>
        <v>1.1073779416305708E-2</v>
      </c>
      <c r="E21" s="153">
        <v>5541017</v>
      </c>
      <c r="G21" s="155"/>
      <c r="H21" s="157"/>
      <c r="I21" s="157"/>
      <c r="J21" s="157"/>
      <c r="K21" s="157"/>
      <c r="L21" s="157"/>
      <c r="M21" s="157"/>
      <c r="N21" s="157"/>
      <c r="O21" s="157"/>
    </row>
    <row r="22" spans="1:15" ht="15.75" customHeight="1">
      <c r="A22" s="154" t="s">
        <v>514</v>
      </c>
      <c r="B22" s="141" t="s">
        <v>515</v>
      </c>
      <c r="C22" s="147" t="s">
        <v>516</v>
      </c>
      <c r="D22" s="146">
        <f t="shared" si="0"/>
        <v>1.0416292740896365E-3</v>
      </c>
      <c r="E22" s="153">
        <v>67749632</v>
      </c>
      <c r="H22" s="157"/>
      <c r="I22" s="157"/>
      <c r="J22" s="157"/>
      <c r="K22" s="157"/>
      <c r="L22" s="157"/>
      <c r="M22" s="157"/>
      <c r="N22" s="157"/>
      <c r="O22" s="157"/>
    </row>
    <row r="23" spans="1:15" ht="15.75" customHeight="1">
      <c r="A23" s="154" t="s">
        <v>517</v>
      </c>
      <c r="B23" s="141" t="s">
        <v>518</v>
      </c>
      <c r="C23" s="147" t="s">
        <v>519</v>
      </c>
      <c r="D23" s="146">
        <f t="shared" si="0"/>
        <v>7.2803557127872707E-3</v>
      </c>
      <c r="E23" s="153">
        <v>3708610</v>
      </c>
      <c r="H23" s="157"/>
      <c r="I23" s="157"/>
      <c r="J23" s="157"/>
      <c r="K23" s="157"/>
      <c r="L23" s="157"/>
      <c r="M23" s="157"/>
      <c r="N23" s="157"/>
      <c r="O23" s="157"/>
    </row>
    <row r="24" spans="1:15" ht="15.75" customHeight="1">
      <c r="A24" s="154" t="s">
        <v>520</v>
      </c>
      <c r="B24" s="141" t="s">
        <v>521</v>
      </c>
      <c r="C24" s="147" t="s">
        <v>485</v>
      </c>
      <c r="D24" s="146">
        <f t="shared" si="0"/>
        <v>1.3151521397438951E-2</v>
      </c>
      <c r="E24" s="153">
        <v>83196078</v>
      </c>
      <c r="H24" s="157"/>
      <c r="I24" s="157"/>
      <c r="J24" s="157"/>
      <c r="K24" s="157"/>
      <c r="L24" s="157"/>
      <c r="M24" s="157"/>
      <c r="N24" s="157"/>
      <c r="O24" s="157"/>
    </row>
    <row r="25" spans="1:15" ht="15.75" customHeight="1">
      <c r="A25" s="154" t="s">
        <v>522</v>
      </c>
      <c r="B25" s="141" t="s">
        <v>523</v>
      </c>
      <c r="C25" s="147" t="s">
        <v>524</v>
      </c>
      <c r="D25" s="146">
        <f t="shared" si="0"/>
        <v>2.354053167394982E-3</v>
      </c>
      <c r="E25" s="153">
        <v>10641221</v>
      </c>
      <c r="H25" s="157"/>
      <c r="I25" s="157"/>
      <c r="J25" s="157"/>
      <c r="K25" s="157"/>
      <c r="L25" s="157"/>
      <c r="M25" s="157"/>
      <c r="N25" s="157"/>
      <c r="O25" s="157"/>
    </row>
    <row r="26" spans="1:15" ht="17.25" customHeight="1">
      <c r="A26" s="154" t="s">
        <v>525</v>
      </c>
      <c r="B26" s="156" t="s">
        <v>526</v>
      </c>
      <c r="C26" s="147" t="s">
        <v>527</v>
      </c>
      <c r="D26" s="146">
        <f t="shared" si="0"/>
        <v>8.7243637925480504E-3</v>
      </c>
      <c r="E26" s="153">
        <v>372520</v>
      </c>
      <c r="H26" s="157"/>
      <c r="I26" s="157"/>
      <c r="J26" s="157"/>
      <c r="K26" s="157"/>
      <c r="L26" s="157"/>
      <c r="M26" s="157"/>
      <c r="N26" s="157"/>
      <c r="O26" s="157"/>
    </row>
    <row r="27" spans="1:15" ht="15.75" customHeight="1">
      <c r="A27" s="154" t="s">
        <v>528</v>
      </c>
      <c r="B27" s="141" t="s">
        <v>529</v>
      </c>
      <c r="C27" s="147" t="s">
        <v>476</v>
      </c>
      <c r="D27" s="146">
        <f t="shared" si="0"/>
        <v>1.86383716806423E-2</v>
      </c>
      <c r="E27" s="153">
        <v>5033165</v>
      </c>
      <c r="H27" s="157"/>
      <c r="I27" s="157"/>
      <c r="J27" s="157"/>
      <c r="K27" s="157"/>
      <c r="L27" s="157"/>
      <c r="M27" s="157"/>
      <c r="N27" s="157"/>
      <c r="O27" s="157"/>
    </row>
    <row r="28" spans="1:15" ht="15.75" customHeight="1">
      <c r="A28" s="154" t="s">
        <v>530</v>
      </c>
      <c r="B28" s="141" t="s">
        <v>531</v>
      </c>
      <c r="C28" s="147" t="s">
        <v>511</v>
      </c>
      <c r="D28" s="146">
        <f t="shared" si="0"/>
        <v>2.8341387402142067E-3</v>
      </c>
      <c r="E28" s="153">
        <v>59109668</v>
      </c>
      <c r="H28" s="157"/>
      <c r="I28" s="157"/>
      <c r="J28" s="157"/>
      <c r="K28" s="157"/>
      <c r="L28" s="157"/>
      <c r="M28" s="157"/>
      <c r="N28" s="157"/>
      <c r="O28" s="157"/>
    </row>
    <row r="29" spans="1:15" ht="18.75" customHeight="1">
      <c r="A29" s="154" t="s">
        <v>532</v>
      </c>
      <c r="B29" s="141" t="s">
        <v>533</v>
      </c>
      <c r="C29" s="147" t="s">
        <v>534</v>
      </c>
      <c r="D29" s="146">
        <f t="shared" si="0"/>
        <v>1.7230125922663427E-2</v>
      </c>
      <c r="E29" s="153">
        <v>1884490</v>
      </c>
      <c r="H29" s="157"/>
      <c r="I29" s="157"/>
      <c r="J29" s="157"/>
      <c r="K29" s="157"/>
      <c r="L29" s="157"/>
      <c r="M29" s="157"/>
      <c r="N29" s="157"/>
      <c r="O29" s="157"/>
    </row>
    <row r="30" spans="1:15" ht="15.75" customHeight="1">
      <c r="A30" s="154" t="s">
        <v>535</v>
      </c>
      <c r="B30" s="156" t="s">
        <v>536</v>
      </c>
      <c r="C30" s="147" t="s">
        <v>537</v>
      </c>
      <c r="D30" s="146">
        <f t="shared" si="0"/>
        <v>1.3448090371167294E-2</v>
      </c>
      <c r="E30" s="153">
        <v>39039</v>
      </c>
      <c r="G30" s="155"/>
    </row>
    <row r="31" spans="1:15" ht="15.75" customHeight="1">
      <c r="A31" s="154" t="s">
        <v>538</v>
      </c>
      <c r="B31" s="156" t="s">
        <v>539</v>
      </c>
      <c r="C31" s="147" t="s">
        <v>504</v>
      </c>
      <c r="D31" s="146">
        <f t="shared" si="0"/>
        <v>1.7841082618458255E-2</v>
      </c>
      <c r="E31" s="153">
        <v>2800839</v>
      </c>
      <c r="G31" s="155"/>
    </row>
    <row r="32" spans="1:15" ht="15.75" customHeight="1">
      <c r="A32" s="154" t="s">
        <v>540</v>
      </c>
      <c r="B32" s="141" t="s">
        <v>541</v>
      </c>
      <c r="C32" s="147" t="s">
        <v>542</v>
      </c>
      <c r="D32" s="146">
        <f t="shared" si="0"/>
        <v>9.4756149385061498E-3</v>
      </c>
      <c r="E32" s="153">
        <v>640064</v>
      </c>
    </row>
    <row r="33" spans="1:17" ht="15.75" customHeight="1">
      <c r="A33" s="154" t="s">
        <v>543</v>
      </c>
      <c r="B33" s="141" t="s">
        <v>544</v>
      </c>
      <c r="C33" s="147" t="s">
        <v>485</v>
      </c>
      <c r="D33" s="146">
        <f t="shared" si="0"/>
        <v>4.406637147661879E-3</v>
      </c>
      <c r="E33" s="153">
        <v>518536</v>
      </c>
    </row>
    <row r="34" spans="1:17" ht="15.75" customHeight="1">
      <c r="A34" s="154" t="s">
        <v>545</v>
      </c>
      <c r="B34" s="141" t="s">
        <v>546</v>
      </c>
      <c r="C34" s="147" t="s">
        <v>481</v>
      </c>
      <c r="D34" s="146">
        <f t="shared" si="0"/>
        <v>9.8552835786185969E-2</v>
      </c>
      <c r="E34" s="153">
        <v>619211</v>
      </c>
    </row>
    <row r="35" spans="1:17" ht="15.75" customHeight="1">
      <c r="A35" s="154" t="s">
        <v>547</v>
      </c>
      <c r="B35" s="141" t="s">
        <v>548</v>
      </c>
      <c r="C35" s="147" t="s">
        <v>549</v>
      </c>
      <c r="D35" s="146">
        <f t="shared" si="0"/>
        <v>5.3849747938806295E-3</v>
      </c>
      <c r="E35" s="153">
        <v>17533044</v>
      </c>
    </row>
    <row r="36" spans="1:17" ht="15.75" customHeight="1">
      <c r="A36" s="154" t="s">
        <v>550</v>
      </c>
      <c r="B36" s="141" t="s">
        <v>551</v>
      </c>
      <c r="C36" s="147" t="s">
        <v>476</v>
      </c>
      <c r="D36" s="146">
        <f t="shared" si="0"/>
        <v>8.38461434163708E-3</v>
      </c>
      <c r="E36" s="153">
        <v>2065092</v>
      </c>
      <c r="G36" s="155"/>
    </row>
    <row r="37" spans="1:17" ht="15.75" customHeight="1">
      <c r="A37" s="154" t="s">
        <v>552</v>
      </c>
      <c r="B37" s="141" t="s">
        <v>553</v>
      </c>
      <c r="C37" s="147" t="s">
        <v>554</v>
      </c>
      <c r="D37" s="146">
        <f t="shared" si="0"/>
        <v>1.0533770191112951E-2</v>
      </c>
      <c r="E37" s="153">
        <v>5408320</v>
      </c>
    </row>
    <row r="38" spans="1:17" ht="15.75" customHeight="1">
      <c r="A38" s="154" t="s">
        <v>555</v>
      </c>
      <c r="B38" s="141" t="s">
        <v>556</v>
      </c>
      <c r="C38" s="147" t="s">
        <v>557</v>
      </c>
      <c r="D38" s="146">
        <f t="shared" si="0"/>
        <v>5.5200182622097294E-3</v>
      </c>
      <c r="E38" s="153">
        <v>10325147</v>
      </c>
    </row>
    <row r="39" spans="1:17" ht="15.75" customHeight="1">
      <c r="A39" s="154" t="s">
        <v>558</v>
      </c>
      <c r="B39" s="141" t="s">
        <v>559</v>
      </c>
      <c r="C39" s="147" t="s">
        <v>560</v>
      </c>
      <c r="D39" s="146">
        <f t="shared" si="0"/>
        <v>6.6238502225660079E-4</v>
      </c>
      <c r="E39" s="153">
        <v>8620364</v>
      </c>
    </row>
    <row r="40" spans="1:17" ht="15.75" customHeight="1">
      <c r="A40" s="154" t="s">
        <v>561</v>
      </c>
      <c r="B40" s="141" t="s">
        <v>562</v>
      </c>
      <c r="C40" s="147" t="s">
        <v>481</v>
      </c>
      <c r="D40" s="146">
        <f t="shared" si="0"/>
        <v>4.8361565197509206E-3</v>
      </c>
      <c r="E40" s="153">
        <v>2108079</v>
      </c>
    </row>
    <row r="41" spans="1:17" ht="15.75" customHeight="1">
      <c r="A41" s="154" t="s">
        <v>563</v>
      </c>
      <c r="B41" s="141" t="s">
        <v>564</v>
      </c>
      <c r="C41" s="147" t="s">
        <v>481</v>
      </c>
      <c r="D41" s="146">
        <f t="shared" si="0"/>
        <v>4.0149106573237796E-3</v>
      </c>
      <c r="E41" s="153">
        <v>47415750</v>
      </c>
    </row>
    <row r="42" spans="1:17" ht="15.75" customHeight="1">
      <c r="A42" s="154" t="s">
        <v>565</v>
      </c>
      <c r="B42" s="141" t="s">
        <v>566</v>
      </c>
      <c r="C42" s="147" t="s">
        <v>567</v>
      </c>
      <c r="D42" s="146">
        <f t="shared" si="0"/>
        <v>3.9502444888832944E-3</v>
      </c>
      <c r="E42" s="153">
        <v>10415811</v>
      </c>
    </row>
    <row r="43" spans="1:17" ht="15.75" customHeight="1">
      <c r="A43" s="154" t="s">
        <v>568</v>
      </c>
      <c r="B43" s="141" t="s">
        <v>569</v>
      </c>
      <c r="C43" s="147" t="s">
        <v>537</v>
      </c>
      <c r="D43" s="146">
        <f t="shared" si="0"/>
        <v>7.5619829250735777E-3</v>
      </c>
      <c r="E43" s="153">
        <v>8703405</v>
      </c>
    </row>
    <row r="44" spans="1:17" ht="15.75" customHeight="1">
      <c r="A44" s="154" t="s">
        <v>570</v>
      </c>
      <c r="B44" s="141" t="s">
        <v>571</v>
      </c>
      <c r="C44" s="147" t="s">
        <v>560</v>
      </c>
      <c r="D44" s="146">
        <f t="shared" si="0"/>
        <v>5.1435909405987614E-4</v>
      </c>
      <c r="E44" s="153">
        <v>84775404</v>
      </c>
    </row>
    <row r="45" spans="1:17" ht="15.75" customHeight="1">
      <c r="A45" s="154" t="s">
        <v>572</v>
      </c>
      <c r="B45" s="141" t="s">
        <v>573</v>
      </c>
      <c r="C45" s="147" t="s">
        <v>574</v>
      </c>
      <c r="D45" s="146">
        <f t="shared" si="0"/>
        <v>3.1310076115715923E-3</v>
      </c>
      <c r="E45" s="153">
        <v>67326569</v>
      </c>
    </row>
    <row r="46" spans="1:17" ht="15.75" customHeight="1">
      <c r="A46" s="148" t="s">
        <v>575</v>
      </c>
      <c r="B46" s="150">
        <v>175729</v>
      </c>
      <c r="C46" s="149">
        <v>45157</v>
      </c>
      <c r="D46" s="152">
        <f t="shared" si="0"/>
        <v>4.5946897394108701E-3</v>
      </c>
      <c r="E46" s="151">
        <v>38246108</v>
      </c>
    </row>
    <row r="47" spans="1:17" ht="15.75" customHeight="1">
      <c r="A47" s="148" t="s">
        <v>576</v>
      </c>
      <c r="B47" s="150">
        <v>300000</v>
      </c>
      <c r="C47" s="149">
        <v>45037</v>
      </c>
      <c r="D47" s="146">
        <f t="shared" si="0"/>
        <v>9.0390374786966838E-4</v>
      </c>
      <c r="E47" s="145">
        <v>331893745</v>
      </c>
    </row>
    <row r="48" spans="1:17" ht="15.75" customHeight="1">
      <c r="A48" s="148" t="s">
        <v>577</v>
      </c>
      <c r="B48" s="141" t="s">
        <v>578</v>
      </c>
      <c r="C48" s="147" t="s">
        <v>574</v>
      </c>
      <c r="D48" s="146">
        <v>2.2000000000000001E-3</v>
      </c>
      <c r="E48" s="145">
        <v>9340314</v>
      </c>
      <c r="G48" s="141"/>
      <c r="H48" s="141"/>
      <c r="I48" s="141"/>
      <c r="Q48" s="141"/>
    </row>
    <row r="49" spans="1:5">
      <c r="A49" s="144"/>
      <c r="B49" s="144"/>
      <c r="C49" s="144"/>
      <c r="D49" s="144"/>
      <c r="E49" s="144"/>
    </row>
    <row r="50" spans="1:5" ht="15" customHeight="1">
      <c r="A50" s="256" t="s">
        <v>305</v>
      </c>
      <c r="B50" s="252"/>
      <c r="C50" s="252"/>
      <c r="D50" s="252"/>
      <c r="E50" s="252"/>
    </row>
    <row r="51" spans="1:5" ht="29.25" customHeight="1">
      <c r="A51" s="255" t="s">
        <v>579</v>
      </c>
      <c r="B51" s="252"/>
      <c r="C51" s="252"/>
      <c r="D51" s="252"/>
      <c r="E51" s="252"/>
    </row>
    <row r="52" spans="1:5" ht="15" customHeight="1">
      <c r="A52" s="255" t="s">
        <v>580</v>
      </c>
      <c r="B52" s="252"/>
      <c r="C52" s="252"/>
      <c r="D52" s="252"/>
      <c r="E52" s="252"/>
    </row>
    <row r="53" spans="1:5">
      <c r="A53" s="252"/>
      <c r="B53" s="252"/>
      <c r="C53" s="252"/>
      <c r="D53" s="252"/>
      <c r="E53" s="252"/>
    </row>
    <row r="54" spans="1:5">
      <c r="A54" s="252"/>
      <c r="B54" s="252"/>
      <c r="C54" s="252"/>
      <c r="D54" s="252"/>
      <c r="E54" s="252"/>
    </row>
    <row r="55" spans="1:5">
      <c r="A55" s="252"/>
      <c r="B55" s="252"/>
      <c r="C55" s="252"/>
      <c r="D55" s="252"/>
      <c r="E55" s="252"/>
    </row>
    <row r="56" spans="1:5">
      <c r="A56" s="252"/>
      <c r="B56" s="252"/>
      <c r="C56" s="252"/>
      <c r="D56" s="252"/>
      <c r="E56" s="252"/>
    </row>
    <row r="57" spans="1:5">
      <c r="A57" s="252"/>
      <c r="B57" s="252"/>
      <c r="C57" s="252"/>
      <c r="D57" s="252"/>
      <c r="E57" s="252"/>
    </row>
    <row r="58" spans="1:5">
      <c r="A58" s="252"/>
      <c r="B58" s="252"/>
      <c r="C58" s="252"/>
      <c r="D58" s="252"/>
      <c r="E58" s="252"/>
    </row>
    <row r="59" spans="1:5">
      <c r="A59" s="252"/>
      <c r="B59" s="252"/>
      <c r="C59" s="252"/>
      <c r="D59" s="252"/>
      <c r="E59" s="252"/>
    </row>
    <row r="60" spans="1:5">
      <c r="A60" s="252"/>
      <c r="B60" s="252"/>
      <c r="C60" s="252"/>
      <c r="D60" s="252"/>
      <c r="E60" s="252"/>
    </row>
    <row r="61" spans="1:5">
      <c r="A61" s="144"/>
      <c r="B61" s="144"/>
      <c r="C61" s="144"/>
      <c r="D61" s="144"/>
      <c r="E61" s="144"/>
    </row>
    <row r="62" spans="1:5" ht="15" customHeight="1">
      <c r="A62" s="257" t="s">
        <v>307</v>
      </c>
      <c r="B62" s="252"/>
      <c r="C62" s="252"/>
      <c r="D62" s="252"/>
      <c r="E62" s="252"/>
    </row>
    <row r="63" spans="1:5" ht="15" customHeight="1">
      <c r="A63" s="253" t="s">
        <v>751</v>
      </c>
      <c r="B63" s="254"/>
      <c r="C63" s="254"/>
      <c r="D63" s="254"/>
      <c r="E63" s="254"/>
    </row>
    <row r="64" spans="1:5">
      <c r="A64" s="254"/>
      <c r="B64" s="254"/>
      <c r="C64" s="254"/>
      <c r="D64" s="254"/>
      <c r="E64" s="254"/>
    </row>
    <row r="65" spans="1:5">
      <c r="A65" s="254"/>
      <c r="B65" s="254"/>
      <c r="C65" s="254"/>
      <c r="D65" s="254"/>
      <c r="E65" s="254"/>
    </row>
    <row r="66" spans="1:5">
      <c r="A66" s="254"/>
      <c r="B66" s="254"/>
      <c r="C66" s="254"/>
      <c r="D66" s="254"/>
      <c r="E66" s="254"/>
    </row>
    <row r="67" spans="1:5">
      <c r="A67" s="254"/>
      <c r="B67" s="254"/>
      <c r="C67" s="254"/>
      <c r="D67" s="254"/>
      <c r="E67" s="254"/>
    </row>
    <row r="68" spans="1:5">
      <c r="A68" s="254"/>
      <c r="B68" s="254"/>
      <c r="C68" s="254"/>
      <c r="D68" s="254"/>
      <c r="E68" s="254"/>
    </row>
    <row r="69" spans="1:5">
      <c r="A69" s="254"/>
      <c r="B69" s="254"/>
      <c r="C69" s="254"/>
      <c r="D69" s="254"/>
      <c r="E69" s="254"/>
    </row>
    <row r="70" spans="1:5">
      <c r="A70" s="254"/>
      <c r="B70" s="254"/>
      <c r="C70" s="254"/>
      <c r="D70" s="254"/>
      <c r="E70" s="254"/>
    </row>
    <row r="71" spans="1:5">
      <c r="A71" s="254"/>
      <c r="B71" s="254"/>
      <c r="C71" s="254"/>
      <c r="D71" s="254"/>
      <c r="E71" s="254"/>
    </row>
    <row r="72" spans="1:5">
      <c r="A72" s="254"/>
      <c r="B72" s="254"/>
      <c r="C72" s="254"/>
      <c r="D72" s="254"/>
      <c r="E72" s="254"/>
    </row>
    <row r="73" spans="1:5">
      <c r="A73" s="254"/>
      <c r="B73" s="254"/>
      <c r="C73" s="254"/>
      <c r="D73" s="254"/>
      <c r="E73" s="254"/>
    </row>
    <row r="74" spans="1:5">
      <c r="A74" s="254"/>
      <c r="B74" s="254"/>
      <c r="C74" s="254"/>
      <c r="D74" s="254"/>
      <c r="E74" s="254"/>
    </row>
    <row r="75" spans="1:5">
      <c r="A75" s="254"/>
      <c r="B75" s="254"/>
      <c r="C75" s="254"/>
      <c r="D75" s="254"/>
      <c r="E75" s="254"/>
    </row>
    <row r="76" spans="1:5">
      <c r="A76" s="254"/>
      <c r="B76" s="254"/>
      <c r="C76" s="254"/>
      <c r="D76" s="254"/>
      <c r="E76" s="254"/>
    </row>
    <row r="77" spans="1:5">
      <c r="A77" s="254"/>
      <c r="B77" s="254"/>
      <c r="C77" s="254"/>
      <c r="D77" s="254"/>
      <c r="E77" s="254"/>
    </row>
    <row r="78" spans="1:5">
      <c r="A78" s="254"/>
      <c r="B78" s="254"/>
      <c r="C78" s="254"/>
      <c r="D78" s="254"/>
      <c r="E78" s="254"/>
    </row>
    <row r="79" spans="1:5">
      <c r="A79" s="254"/>
      <c r="B79" s="254"/>
      <c r="C79" s="254"/>
      <c r="D79" s="254"/>
      <c r="E79" s="254"/>
    </row>
    <row r="80" spans="1:5">
      <c r="A80" s="254"/>
      <c r="B80" s="254"/>
      <c r="C80" s="254"/>
      <c r="D80" s="254"/>
      <c r="E80" s="254"/>
    </row>
    <row r="81" spans="1:5">
      <c r="A81" s="254"/>
      <c r="B81" s="254"/>
      <c r="C81" s="254"/>
      <c r="D81" s="254"/>
      <c r="E81" s="254"/>
    </row>
    <row r="82" spans="1:5">
      <c r="A82" s="254"/>
      <c r="B82" s="254"/>
      <c r="C82" s="254"/>
      <c r="D82" s="254"/>
      <c r="E82" s="254"/>
    </row>
    <row r="83" spans="1:5">
      <c r="A83" s="144"/>
      <c r="B83" s="144"/>
      <c r="C83" s="144"/>
      <c r="D83" s="144"/>
      <c r="E83" s="144"/>
    </row>
    <row r="84" spans="1:5">
      <c r="A84" s="144"/>
      <c r="B84" s="144"/>
      <c r="C84" s="144"/>
      <c r="D84" s="144"/>
      <c r="E84" s="144"/>
    </row>
    <row r="85" spans="1:5">
      <c r="A85" s="144"/>
      <c r="B85" s="144"/>
      <c r="C85" s="144"/>
      <c r="D85" s="144"/>
      <c r="E85" s="144"/>
    </row>
    <row r="86" spans="1:5">
      <c r="A86" s="144"/>
      <c r="B86" s="144"/>
      <c r="C86" s="144"/>
      <c r="D86" s="144"/>
      <c r="E86" s="144"/>
    </row>
    <row r="87" spans="1:5">
      <c r="A87" s="144"/>
      <c r="B87" s="144"/>
      <c r="C87" s="144"/>
      <c r="D87" s="144"/>
      <c r="E87" s="144"/>
    </row>
    <row r="88" spans="1:5">
      <c r="A88" s="144"/>
      <c r="B88" s="144"/>
      <c r="C88" s="144"/>
      <c r="D88" s="144"/>
      <c r="E88" s="144"/>
    </row>
    <row r="89" spans="1:5">
      <c r="A89" s="144"/>
      <c r="B89" s="144"/>
      <c r="C89" s="144"/>
      <c r="D89" s="144"/>
      <c r="E89" s="144"/>
    </row>
    <row r="90" spans="1:5">
      <c r="A90" s="144"/>
      <c r="B90" s="144"/>
      <c r="C90" s="144"/>
      <c r="D90" s="144"/>
      <c r="E90" s="144"/>
    </row>
    <row r="91" spans="1:5">
      <c r="A91" s="144"/>
      <c r="B91" s="144"/>
      <c r="C91" s="144"/>
      <c r="D91" s="144"/>
      <c r="E91" s="144"/>
    </row>
    <row r="92" spans="1:5">
      <c r="A92" s="144"/>
      <c r="B92" s="144"/>
      <c r="C92" s="144"/>
      <c r="D92" s="144"/>
      <c r="E92" s="144"/>
    </row>
    <row r="93" spans="1:5">
      <c r="A93" s="144"/>
      <c r="B93" s="144"/>
      <c r="C93" s="144"/>
      <c r="D93" s="144"/>
      <c r="E93" s="144"/>
    </row>
    <row r="94" spans="1:5">
      <c r="A94" s="144"/>
      <c r="B94" s="144"/>
      <c r="C94" s="144"/>
      <c r="D94" s="144"/>
      <c r="E94" s="144"/>
    </row>
    <row r="95" spans="1:5">
      <c r="A95" s="144"/>
      <c r="B95" s="144"/>
      <c r="C95" s="144"/>
      <c r="D95" s="144"/>
      <c r="E95" s="144"/>
    </row>
    <row r="96" spans="1:5">
      <c r="A96" s="144"/>
      <c r="B96" s="144"/>
      <c r="C96" s="144"/>
      <c r="D96" s="144"/>
      <c r="E96" s="144"/>
    </row>
    <row r="97" spans="1:5">
      <c r="A97" s="144"/>
      <c r="B97" s="144"/>
      <c r="C97" s="144"/>
      <c r="D97" s="144"/>
      <c r="E97" s="144"/>
    </row>
    <row r="98" spans="1:5">
      <c r="A98" s="144"/>
      <c r="B98" s="144"/>
      <c r="C98" s="144"/>
      <c r="D98" s="144"/>
      <c r="E98" s="144"/>
    </row>
    <row r="99" spans="1:5">
      <c r="A99" s="144"/>
      <c r="B99" s="144"/>
      <c r="C99" s="144"/>
      <c r="D99" s="144"/>
      <c r="E99" s="144"/>
    </row>
    <row r="100" spans="1:5">
      <c r="A100" s="144"/>
      <c r="B100" s="144"/>
      <c r="C100" s="144"/>
      <c r="D100" s="144"/>
      <c r="E100" s="144"/>
    </row>
    <row r="101" spans="1:5">
      <c r="A101" s="144"/>
      <c r="B101" s="144"/>
      <c r="C101" s="144"/>
      <c r="D101" s="144"/>
      <c r="E101" s="144"/>
    </row>
    <row r="102" spans="1:5">
      <c r="A102" s="144"/>
      <c r="B102" s="144"/>
      <c r="C102" s="144"/>
      <c r="D102" s="144"/>
      <c r="E102" s="144"/>
    </row>
    <row r="103" spans="1:5">
      <c r="A103" s="144"/>
      <c r="B103" s="144"/>
      <c r="C103" s="144"/>
      <c r="D103" s="144"/>
      <c r="E103" s="144"/>
    </row>
    <row r="104" spans="1:5">
      <c r="A104" s="144"/>
      <c r="B104" s="144"/>
      <c r="C104" s="144"/>
      <c r="D104" s="144"/>
      <c r="E104" s="144"/>
    </row>
    <row r="105" spans="1:5">
      <c r="A105" s="144"/>
      <c r="B105" s="144"/>
      <c r="C105" s="144"/>
      <c r="D105" s="144"/>
      <c r="E105" s="144"/>
    </row>
    <row r="106" spans="1:5">
      <c r="A106" s="144"/>
      <c r="B106" s="144"/>
      <c r="C106" s="144"/>
      <c r="D106" s="144"/>
      <c r="E106" s="144"/>
    </row>
    <row r="107" spans="1:5">
      <c r="A107" s="144"/>
      <c r="B107" s="144"/>
      <c r="C107" s="144"/>
      <c r="D107" s="144"/>
      <c r="E107" s="144"/>
    </row>
    <row r="108" spans="1:5">
      <c r="A108" s="144"/>
      <c r="B108" s="144"/>
      <c r="C108" s="144"/>
      <c r="D108" s="144"/>
      <c r="E108" s="144"/>
    </row>
    <row r="109" spans="1:5">
      <c r="A109" s="144"/>
      <c r="B109" s="144"/>
      <c r="C109" s="144"/>
      <c r="D109" s="144"/>
      <c r="E109" s="144"/>
    </row>
    <row r="110" spans="1:5">
      <c r="A110" s="144"/>
      <c r="B110" s="144"/>
      <c r="C110" s="144"/>
      <c r="D110" s="144"/>
      <c r="E110" s="144"/>
    </row>
    <row r="111" spans="1:5">
      <c r="A111" s="144"/>
      <c r="B111" s="144"/>
      <c r="C111" s="144"/>
      <c r="D111" s="144"/>
      <c r="E111" s="144"/>
    </row>
    <row r="112" spans="1:5">
      <c r="A112" s="144"/>
      <c r="B112" s="144"/>
      <c r="C112" s="144"/>
      <c r="D112" s="144"/>
      <c r="E112" s="144"/>
    </row>
    <row r="113" spans="1:5">
      <c r="A113" s="144"/>
      <c r="B113" s="144"/>
      <c r="C113" s="144"/>
      <c r="D113" s="144"/>
      <c r="E113" s="144"/>
    </row>
    <row r="114" spans="1:5">
      <c r="A114" s="144"/>
      <c r="B114" s="144"/>
      <c r="C114" s="144"/>
      <c r="D114" s="144"/>
      <c r="E114" s="144"/>
    </row>
    <row r="115" spans="1:5">
      <c r="A115" s="144"/>
      <c r="B115" s="144"/>
      <c r="C115" s="144"/>
      <c r="D115" s="144"/>
      <c r="E115" s="144"/>
    </row>
    <row r="116" spans="1:5">
      <c r="A116" s="144"/>
      <c r="B116" s="144"/>
      <c r="C116" s="144"/>
      <c r="D116" s="144"/>
      <c r="E116" s="144"/>
    </row>
    <row r="117" spans="1:5">
      <c r="A117" s="144"/>
      <c r="B117" s="144"/>
      <c r="C117" s="144"/>
      <c r="D117" s="144"/>
      <c r="E117" s="144"/>
    </row>
    <row r="118" spans="1:5">
      <c r="A118" s="144"/>
      <c r="B118" s="144"/>
      <c r="C118" s="144"/>
      <c r="D118" s="144"/>
      <c r="E118" s="144"/>
    </row>
    <row r="119" spans="1:5">
      <c r="A119" s="144"/>
      <c r="B119" s="144"/>
      <c r="C119" s="144"/>
      <c r="D119" s="144"/>
      <c r="E119" s="144"/>
    </row>
    <row r="120" spans="1:5">
      <c r="A120" s="144"/>
      <c r="B120" s="144"/>
      <c r="C120" s="144"/>
      <c r="D120" s="144"/>
      <c r="E120" s="144"/>
    </row>
    <row r="121" spans="1:5">
      <c r="A121" s="144"/>
      <c r="B121" s="144"/>
      <c r="C121" s="144"/>
      <c r="D121" s="144"/>
      <c r="E121" s="144"/>
    </row>
    <row r="122" spans="1:5">
      <c r="A122" s="144"/>
      <c r="B122" s="144"/>
      <c r="C122" s="144"/>
      <c r="D122" s="144"/>
      <c r="E122" s="144"/>
    </row>
    <row r="123" spans="1:5">
      <c r="A123" s="144"/>
      <c r="B123" s="144"/>
      <c r="C123" s="144"/>
      <c r="D123" s="144"/>
      <c r="E123" s="144"/>
    </row>
    <row r="124" spans="1:5">
      <c r="A124" s="144"/>
      <c r="B124" s="144"/>
      <c r="C124" s="144"/>
      <c r="D124" s="144"/>
      <c r="E124" s="144"/>
    </row>
  </sheetData>
  <mergeCells count="7">
    <mergeCell ref="A1:E1"/>
    <mergeCell ref="A63:E82"/>
    <mergeCell ref="A52:E60"/>
    <mergeCell ref="A50:E50"/>
    <mergeCell ref="A62:E62"/>
    <mergeCell ref="A2:E2"/>
    <mergeCell ref="A51:E5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677CD-F5DF-4030-82EA-751691E1B26B}">
  <sheetPr codeName="Sheet13"/>
  <dimension ref="A1:C14"/>
  <sheetViews>
    <sheetView workbookViewId="0">
      <selection activeCell="A10" sqref="A10:C10"/>
    </sheetView>
  </sheetViews>
  <sheetFormatPr baseColWidth="10" defaultColWidth="8.83203125" defaultRowHeight="15"/>
  <cols>
    <col min="1" max="1" width="32.1640625" customWidth="1"/>
    <col min="2" max="2" width="24.1640625" customWidth="1"/>
    <col min="3" max="3" width="28.1640625" customWidth="1"/>
  </cols>
  <sheetData>
    <row r="1" spans="1:3" ht="24.5" customHeight="1">
      <c r="A1" s="218" t="s">
        <v>451</v>
      </c>
      <c r="B1" s="218"/>
      <c r="C1" s="218"/>
    </row>
    <row r="2" spans="1:3" ht="24.5" customHeight="1">
      <c r="A2" s="210" t="s">
        <v>452</v>
      </c>
      <c r="B2" s="210"/>
      <c r="C2" s="210"/>
    </row>
    <row r="3" spans="1:3" ht="22.5" customHeight="1">
      <c r="A3" s="9" t="s">
        <v>453</v>
      </c>
      <c r="B3" s="10" t="s">
        <v>454</v>
      </c>
      <c r="C3" s="11" t="s">
        <v>455</v>
      </c>
    </row>
    <row r="4" spans="1:3" ht="27.5" customHeight="1">
      <c r="A4" s="12" t="s">
        <v>456</v>
      </c>
      <c r="B4" s="13">
        <v>6197200</v>
      </c>
      <c r="C4" s="14" t="s">
        <v>457</v>
      </c>
    </row>
    <row r="5" spans="1:3" ht="29.5" customHeight="1">
      <c r="A5" s="12" t="s">
        <v>458</v>
      </c>
      <c r="B5" s="13">
        <v>5088000</v>
      </c>
      <c r="C5" s="15" t="s">
        <v>459</v>
      </c>
    </row>
    <row r="6" spans="1:3" ht="28.5" customHeight="1">
      <c r="A6" s="12" t="s">
        <v>460</v>
      </c>
      <c r="B6" s="13">
        <f>B7-B5-B4</f>
        <v>32507655</v>
      </c>
      <c r="C6" s="14" t="s">
        <v>457</v>
      </c>
    </row>
    <row r="7" spans="1:3" ht="31" customHeight="1">
      <c r="A7" s="12" t="s">
        <v>461</v>
      </c>
      <c r="B7" s="13">
        <v>43792855</v>
      </c>
      <c r="C7" s="16">
        <v>2021</v>
      </c>
    </row>
    <row r="8" spans="1:3" ht="16">
      <c r="A8" s="17"/>
      <c r="B8" s="17"/>
      <c r="C8" s="17"/>
    </row>
    <row r="9" spans="1:3">
      <c r="A9" s="249" t="s">
        <v>305</v>
      </c>
      <c r="B9" s="249"/>
      <c r="C9" s="249"/>
    </row>
    <row r="10" spans="1:3" ht="54.5" customHeight="1">
      <c r="A10" s="260" t="s">
        <v>462</v>
      </c>
      <c r="B10" s="260"/>
      <c r="C10" s="260"/>
    </row>
    <row r="11" spans="1:3" ht="87" customHeight="1">
      <c r="A11" s="260" t="s">
        <v>463</v>
      </c>
      <c r="B11" s="260"/>
      <c r="C11" s="260"/>
    </row>
    <row r="12" spans="1:3">
      <c r="A12" s="245" t="s">
        <v>307</v>
      </c>
      <c r="B12" s="245"/>
      <c r="C12" s="245"/>
    </row>
    <row r="13" spans="1:3">
      <c r="A13" s="259" t="s">
        <v>464</v>
      </c>
      <c r="B13" s="259"/>
      <c r="C13" s="259"/>
    </row>
    <row r="14" spans="1:3">
      <c r="A14" s="18"/>
      <c r="B14" s="18"/>
      <c r="C14" s="18"/>
    </row>
  </sheetData>
  <mergeCells count="7">
    <mergeCell ref="A13:C13"/>
    <mergeCell ref="A1:C1"/>
    <mergeCell ref="A2:C2"/>
    <mergeCell ref="A9:C9"/>
    <mergeCell ref="A10:C10"/>
    <mergeCell ref="A11:C11"/>
    <mergeCell ref="A12: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C2ECA-45C8-FC4F-8B85-1D730510902D}">
  <sheetPr codeName="Sheet14"/>
  <dimension ref="A1:G250"/>
  <sheetViews>
    <sheetView workbookViewId="0">
      <selection activeCell="A22" sqref="A22"/>
    </sheetView>
  </sheetViews>
  <sheetFormatPr baseColWidth="10" defaultColWidth="9.1640625" defaultRowHeight="14"/>
  <cols>
    <col min="1" max="1" width="15.83203125" style="170" customWidth="1"/>
    <col min="2" max="5" width="32.83203125" style="98" customWidth="1"/>
    <col min="6" max="7" width="9.1640625" style="169" customWidth="1"/>
    <col min="8" max="16384" width="9.1640625" style="169"/>
  </cols>
  <sheetData>
    <row r="1" spans="1:7" ht="24" customHeight="1">
      <c r="A1" s="215" t="s">
        <v>707</v>
      </c>
      <c r="B1" s="215"/>
      <c r="C1" s="215"/>
      <c r="D1" s="215"/>
      <c r="E1" s="215"/>
    </row>
    <row r="2" spans="1:7" ht="18" customHeight="1">
      <c r="A2" s="216" t="s">
        <v>708</v>
      </c>
      <c r="B2" s="216"/>
      <c r="C2" s="216"/>
      <c r="D2" s="216"/>
      <c r="E2" s="216"/>
    </row>
    <row r="3" spans="1:7" s="179" customFormat="1" ht="33" customHeight="1">
      <c r="A3" s="89" t="s">
        <v>2</v>
      </c>
      <c r="B3" s="90" t="s">
        <v>709</v>
      </c>
      <c r="C3" s="90" t="s">
        <v>710</v>
      </c>
      <c r="D3" s="91" t="s">
        <v>711</v>
      </c>
      <c r="E3" s="91" t="s">
        <v>712</v>
      </c>
      <c r="F3" s="181"/>
      <c r="G3" s="180"/>
    </row>
    <row r="4" spans="1:7">
      <c r="A4" s="92">
        <v>44593</v>
      </c>
      <c r="B4" s="93">
        <v>3</v>
      </c>
      <c r="C4" s="94">
        <v>3</v>
      </c>
      <c r="D4" s="95" t="s">
        <v>713</v>
      </c>
      <c r="E4" s="96" t="s">
        <v>713</v>
      </c>
      <c r="F4" s="174"/>
    </row>
    <row r="5" spans="1:7">
      <c r="A5" s="92">
        <v>44621</v>
      </c>
      <c r="B5" s="93">
        <v>83</v>
      </c>
      <c r="C5" s="94">
        <f t="shared" ref="C5:C23" si="0">B5-B4</f>
        <v>80</v>
      </c>
      <c r="D5" s="95" t="s">
        <v>713</v>
      </c>
      <c r="E5" s="96" t="s">
        <v>713</v>
      </c>
      <c r="F5" s="174"/>
    </row>
    <row r="6" spans="1:7">
      <c r="A6" s="92">
        <v>44652</v>
      </c>
      <c r="B6" s="93">
        <v>232</v>
      </c>
      <c r="C6" s="94">
        <f t="shared" si="0"/>
        <v>149</v>
      </c>
      <c r="D6" s="95" t="s">
        <v>713</v>
      </c>
      <c r="E6" s="96" t="s">
        <v>713</v>
      </c>
      <c r="F6" s="174"/>
    </row>
    <row r="7" spans="1:7">
      <c r="A7" s="92">
        <v>44682</v>
      </c>
      <c r="B7" s="93">
        <v>515</v>
      </c>
      <c r="C7" s="94">
        <f t="shared" si="0"/>
        <v>283</v>
      </c>
      <c r="D7" s="95">
        <v>120</v>
      </c>
      <c r="E7" s="96">
        <v>120</v>
      </c>
      <c r="F7" s="174"/>
    </row>
    <row r="8" spans="1:7">
      <c r="A8" s="92">
        <v>44713</v>
      </c>
      <c r="B8" s="93">
        <v>641</v>
      </c>
      <c r="C8" s="94">
        <f t="shared" si="0"/>
        <v>126</v>
      </c>
      <c r="D8" s="95">
        <v>143</v>
      </c>
      <c r="E8" s="96">
        <f t="shared" ref="E8:E23" si="1">D8-D7</f>
        <v>23</v>
      </c>
      <c r="F8" s="174"/>
    </row>
    <row r="9" spans="1:7">
      <c r="A9" s="92">
        <v>44743</v>
      </c>
      <c r="B9" s="93">
        <v>735</v>
      </c>
      <c r="C9" s="94">
        <f t="shared" si="0"/>
        <v>94</v>
      </c>
      <c r="D9" s="95">
        <v>174</v>
      </c>
      <c r="E9" s="96">
        <f t="shared" si="1"/>
        <v>31</v>
      </c>
      <c r="F9" s="174"/>
    </row>
    <row r="10" spans="1:7">
      <c r="A10" s="92">
        <v>44774</v>
      </c>
      <c r="B10" s="93">
        <v>849</v>
      </c>
      <c r="C10" s="94">
        <f t="shared" si="0"/>
        <v>114</v>
      </c>
      <c r="D10" s="95">
        <v>196</v>
      </c>
      <c r="E10" s="96">
        <f t="shared" si="1"/>
        <v>22</v>
      </c>
      <c r="F10" s="174"/>
    </row>
    <row r="11" spans="1:7">
      <c r="A11" s="92">
        <v>44805</v>
      </c>
      <c r="B11" s="93">
        <v>1003</v>
      </c>
      <c r="C11" s="94">
        <f t="shared" si="0"/>
        <v>154</v>
      </c>
      <c r="D11" s="95">
        <v>246</v>
      </c>
      <c r="E11" s="96">
        <f t="shared" si="1"/>
        <v>50</v>
      </c>
      <c r="F11" s="174"/>
    </row>
    <row r="12" spans="1:7">
      <c r="A12" s="92">
        <v>44835</v>
      </c>
      <c r="B12" s="93">
        <v>1413</v>
      </c>
      <c r="C12" s="94">
        <f t="shared" si="0"/>
        <v>410</v>
      </c>
      <c r="D12" s="95">
        <v>352</v>
      </c>
      <c r="E12" s="96">
        <f t="shared" si="1"/>
        <v>106</v>
      </c>
      <c r="F12" s="174"/>
    </row>
    <row r="13" spans="1:7">
      <c r="A13" s="92">
        <v>44866</v>
      </c>
      <c r="B13" s="93">
        <v>1562</v>
      </c>
      <c r="C13" s="94">
        <f t="shared" si="0"/>
        <v>149</v>
      </c>
      <c r="D13" s="95">
        <v>531</v>
      </c>
      <c r="E13" s="96">
        <f t="shared" si="1"/>
        <v>179</v>
      </c>
      <c r="F13" s="174"/>
    </row>
    <row r="14" spans="1:7">
      <c r="A14" s="92">
        <v>44896</v>
      </c>
      <c r="B14" s="93">
        <v>1746</v>
      </c>
      <c r="C14" s="94">
        <f t="shared" si="0"/>
        <v>184</v>
      </c>
      <c r="D14" s="95">
        <v>711</v>
      </c>
      <c r="E14" s="96">
        <f t="shared" si="1"/>
        <v>180</v>
      </c>
      <c r="F14" s="174"/>
    </row>
    <row r="15" spans="1:7">
      <c r="A15" s="92">
        <v>44927</v>
      </c>
      <c r="B15" s="93">
        <v>1951</v>
      </c>
      <c r="C15" s="94">
        <f t="shared" si="0"/>
        <v>205</v>
      </c>
      <c r="D15" s="95">
        <v>796</v>
      </c>
      <c r="E15" s="96">
        <f t="shared" si="1"/>
        <v>85</v>
      </c>
      <c r="F15" s="174"/>
    </row>
    <row r="16" spans="1:7" ht="15">
      <c r="A16" s="92">
        <v>44958</v>
      </c>
      <c r="B16" s="93">
        <v>2051</v>
      </c>
      <c r="C16" s="94">
        <f t="shared" si="0"/>
        <v>100</v>
      </c>
      <c r="D16" s="95">
        <v>873</v>
      </c>
      <c r="E16" s="96">
        <f t="shared" si="1"/>
        <v>77</v>
      </c>
      <c r="F16" s="178"/>
    </row>
    <row r="17" spans="1:6">
      <c r="A17" s="92">
        <v>44986</v>
      </c>
      <c r="B17" s="93">
        <v>2248</v>
      </c>
      <c r="C17" s="94">
        <f t="shared" si="0"/>
        <v>197</v>
      </c>
      <c r="D17" s="95">
        <v>911</v>
      </c>
      <c r="E17" s="96">
        <f t="shared" si="1"/>
        <v>38</v>
      </c>
      <c r="F17" s="174"/>
    </row>
    <row r="18" spans="1:6" ht="15">
      <c r="A18" s="92">
        <v>45017</v>
      </c>
      <c r="B18" s="93">
        <v>2475</v>
      </c>
      <c r="C18" s="94">
        <f t="shared" si="0"/>
        <v>227</v>
      </c>
      <c r="D18" s="95">
        <v>932</v>
      </c>
      <c r="E18" s="96">
        <f t="shared" si="1"/>
        <v>21</v>
      </c>
      <c r="F18" s="178"/>
    </row>
    <row r="19" spans="1:6">
      <c r="A19" s="92">
        <v>45047</v>
      </c>
      <c r="B19" s="93">
        <v>3124</v>
      </c>
      <c r="C19" s="94">
        <f t="shared" si="0"/>
        <v>649</v>
      </c>
      <c r="D19" s="95">
        <v>1107</v>
      </c>
      <c r="E19" s="96">
        <f t="shared" si="1"/>
        <v>175</v>
      </c>
      <c r="F19" s="174"/>
    </row>
    <row r="20" spans="1:6">
      <c r="A20" s="92">
        <v>45078</v>
      </c>
      <c r="B20" s="93">
        <v>3519</v>
      </c>
      <c r="C20" s="94">
        <f t="shared" si="0"/>
        <v>395</v>
      </c>
      <c r="D20" s="95">
        <v>1261</v>
      </c>
      <c r="E20" s="96">
        <f t="shared" si="1"/>
        <v>154</v>
      </c>
      <c r="F20" s="174"/>
    </row>
    <row r="21" spans="1:6">
      <c r="A21" s="92">
        <v>45108</v>
      </c>
      <c r="B21" s="93">
        <v>4017</v>
      </c>
      <c r="C21" s="94">
        <f t="shared" si="0"/>
        <v>498</v>
      </c>
      <c r="D21" s="95">
        <v>1347</v>
      </c>
      <c r="E21" s="96">
        <f t="shared" si="1"/>
        <v>86</v>
      </c>
      <c r="F21" s="174"/>
    </row>
    <row r="22" spans="1:6">
      <c r="A22" s="92">
        <v>45139</v>
      </c>
      <c r="B22" s="93">
        <v>4417</v>
      </c>
      <c r="C22" s="94">
        <f t="shared" si="0"/>
        <v>400</v>
      </c>
      <c r="D22" s="95">
        <v>1445</v>
      </c>
      <c r="E22" s="96">
        <f t="shared" si="1"/>
        <v>98</v>
      </c>
      <c r="F22" s="174"/>
    </row>
    <row r="23" spans="1:6">
      <c r="A23" s="92">
        <v>45170</v>
      </c>
      <c r="B23" s="93">
        <v>5006</v>
      </c>
      <c r="C23" s="94">
        <f t="shared" si="0"/>
        <v>589</v>
      </c>
      <c r="D23" s="95">
        <v>1529</v>
      </c>
      <c r="E23" s="96">
        <f t="shared" si="1"/>
        <v>84</v>
      </c>
      <c r="F23" s="174"/>
    </row>
    <row r="24" spans="1:6">
      <c r="A24" s="97"/>
      <c r="F24" s="174"/>
    </row>
    <row r="25" spans="1:6">
      <c r="A25" s="217" t="s">
        <v>307</v>
      </c>
      <c r="B25" s="217"/>
      <c r="C25" s="217"/>
      <c r="D25" s="217"/>
      <c r="E25" s="217"/>
      <c r="F25" s="174"/>
    </row>
    <row r="26" spans="1:6">
      <c r="A26" s="213" t="s">
        <v>752</v>
      </c>
      <c r="B26" s="213"/>
      <c r="C26" s="213"/>
      <c r="D26" s="213"/>
      <c r="E26" s="213"/>
      <c r="F26" s="177"/>
    </row>
    <row r="27" spans="1:6">
      <c r="A27" s="213" t="s">
        <v>714</v>
      </c>
      <c r="B27" s="213"/>
      <c r="C27" s="213"/>
      <c r="D27" s="213"/>
      <c r="E27" s="213"/>
      <c r="F27" s="174"/>
    </row>
    <row r="28" spans="1:6">
      <c r="A28" s="213" t="s">
        <v>715</v>
      </c>
      <c r="B28" s="213"/>
      <c r="C28" s="213"/>
      <c r="D28" s="213"/>
      <c r="E28" s="213"/>
      <c r="F28" s="174"/>
    </row>
    <row r="29" spans="1:6">
      <c r="A29" s="213" t="s">
        <v>716</v>
      </c>
      <c r="B29" s="213"/>
      <c r="C29" s="213"/>
      <c r="D29" s="213"/>
      <c r="E29" s="213"/>
      <c r="F29" s="174"/>
    </row>
    <row r="30" spans="1:6">
      <c r="A30" s="213" t="s">
        <v>717</v>
      </c>
      <c r="B30" s="213"/>
      <c r="C30" s="213"/>
      <c r="D30" s="213"/>
      <c r="E30" s="213"/>
      <c r="F30" s="174"/>
    </row>
    <row r="31" spans="1:6">
      <c r="A31" s="213" t="s">
        <v>718</v>
      </c>
      <c r="B31" s="213"/>
      <c r="C31" s="213"/>
      <c r="D31" s="213"/>
      <c r="E31" s="213"/>
      <c r="F31" s="174"/>
    </row>
    <row r="32" spans="1:6">
      <c r="A32" s="213" t="s">
        <v>719</v>
      </c>
      <c r="B32" s="213"/>
      <c r="C32" s="213"/>
      <c r="D32" s="213"/>
      <c r="E32" s="213"/>
      <c r="F32" s="174"/>
    </row>
    <row r="33" spans="1:7">
      <c r="A33" s="214" t="s">
        <v>720</v>
      </c>
      <c r="B33" s="214"/>
      <c r="C33" s="214"/>
      <c r="D33" s="214"/>
      <c r="E33" s="214"/>
      <c r="F33" s="174"/>
    </row>
    <row r="34" spans="1:7">
      <c r="A34" s="214" t="s">
        <v>721</v>
      </c>
      <c r="B34" s="214"/>
      <c r="C34" s="214"/>
      <c r="D34" s="214"/>
      <c r="E34" s="214"/>
      <c r="F34" s="174"/>
    </row>
    <row r="35" spans="1:7">
      <c r="A35" s="214" t="s">
        <v>722</v>
      </c>
      <c r="B35" s="214"/>
      <c r="C35" s="214"/>
      <c r="D35" s="214"/>
      <c r="E35" s="214"/>
      <c r="F35" s="174"/>
    </row>
    <row r="36" spans="1:7">
      <c r="A36" s="214" t="s">
        <v>723</v>
      </c>
      <c r="B36" s="214"/>
      <c r="C36" s="214"/>
      <c r="D36" s="214"/>
      <c r="E36" s="214"/>
      <c r="F36" s="174"/>
    </row>
    <row r="37" spans="1:7">
      <c r="A37" s="214" t="s">
        <v>724</v>
      </c>
      <c r="B37" s="214"/>
      <c r="C37" s="214"/>
      <c r="D37" s="214"/>
      <c r="E37" s="214"/>
      <c r="F37" s="174"/>
    </row>
    <row r="38" spans="1:7">
      <c r="A38" s="214" t="s">
        <v>725</v>
      </c>
      <c r="B38" s="214"/>
      <c r="C38" s="214"/>
      <c r="D38" s="214"/>
      <c r="E38" s="214"/>
      <c r="F38" s="174"/>
    </row>
    <row r="39" spans="1:7">
      <c r="A39" s="214" t="s">
        <v>726</v>
      </c>
      <c r="B39" s="214"/>
      <c r="C39" s="214"/>
      <c r="D39" s="214"/>
      <c r="E39" s="214"/>
      <c r="F39" s="174"/>
    </row>
    <row r="40" spans="1:7">
      <c r="A40" s="214" t="s">
        <v>727</v>
      </c>
      <c r="B40" s="214"/>
      <c r="C40" s="214"/>
      <c r="D40" s="214"/>
      <c r="E40" s="214"/>
      <c r="F40" s="174"/>
    </row>
    <row r="41" spans="1:7">
      <c r="A41" s="214" t="s">
        <v>728</v>
      </c>
      <c r="B41" s="214"/>
      <c r="C41" s="214"/>
      <c r="D41" s="214"/>
      <c r="E41" s="214"/>
      <c r="F41" s="174"/>
    </row>
    <row r="42" spans="1:7">
      <c r="A42" s="214" t="s">
        <v>729</v>
      </c>
      <c r="B42" s="214"/>
      <c r="C42" s="214"/>
      <c r="D42" s="214"/>
      <c r="E42" s="214"/>
      <c r="F42" s="174"/>
    </row>
    <row r="43" spans="1:7">
      <c r="A43" s="214" t="s">
        <v>730</v>
      </c>
      <c r="B43" s="214"/>
      <c r="C43" s="214"/>
      <c r="D43" s="214"/>
      <c r="E43" s="214"/>
      <c r="F43" s="174"/>
    </row>
    <row r="44" spans="1:7">
      <c r="A44" s="214" t="s">
        <v>731</v>
      </c>
      <c r="B44" s="214"/>
      <c r="C44" s="214"/>
      <c r="D44" s="214"/>
      <c r="E44" s="214"/>
      <c r="F44" s="174"/>
    </row>
    <row r="45" spans="1:7">
      <c r="A45" s="214" t="s">
        <v>732</v>
      </c>
      <c r="B45" s="214"/>
      <c r="C45" s="214"/>
      <c r="D45" s="214"/>
      <c r="E45" s="214"/>
      <c r="F45" s="174"/>
    </row>
    <row r="46" spans="1:7">
      <c r="A46" s="99"/>
      <c r="F46" s="174"/>
    </row>
    <row r="47" spans="1:7">
      <c r="A47" s="99"/>
      <c r="F47" s="174"/>
    </row>
    <row r="48" spans="1:7">
      <c r="A48" s="99"/>
      <c r="F48" s="174"/>
      <c r="G48" s="175"/>
    </row>
    <row r="49" spans="1:7">
      <c r="A49" s="99"/>
      <c r="F49" s="174"/>
      <c r="G49" s="176"/>
    </row>
    <row r="50" spans="1:7">
      <c r="A50" s="99"/>
      <c r="F50" s="174"/>
      <c r="G50" s="176"/>
    </row>
    <row r="51" spans="1:7">
      <c r="A51" s="99"/>
      <c r="F51" s="174"/>
      <c r="G51" s="176"/>
    </row>
    <row r="52" spans="1:7">
      <c r="A52" s="99"/>
      <c r="F52" s="174"/>
      <c r="G52" s="175"/>
    </row>
    <row r="53" spans="1:7">
      <c r="A53" s="99"/>
      <c r="F53" s="174"/>
      <c r="G53" s="175"/>
    </row>
    <row r="54" spans="1:7">
      <c r="A54" s="99"/>
      <c r="F54" s="174"/>
      <c r="G54" s="174"/>
    </row>
    <row r="55" spans="1:7">
      <c r="A55" s="99"/>
      <c r="F55" s="174"/>
      <c r="G55" s="174"/>
    </row>
    <row r="56" spans="1:7">
      <c r="A56" s="99"/>
      <c r="F56" s="174"/>
      <c r="G56" s="174"/>
    </row>
    <row r="57" spans="1:7">
      <c r="A57" s="99"/>
      <c r="F57" s="174"/>
      <c r="G57" s="174"/>
    </row>
    <row r="58" spans="1:7">
      <c r="A58" s="99"/>
      <c r="F58" s="174"/>
      <c r="G58" s="174"/>
    </row>
    <row r="59" spans="1:7">
      <c r="A59" s="99"/>
      <c r="F59" s="174"/>
      <c r="G59" s="174"/>
    </row>
    <row r="60" spans="1:7">
      <c r="A60" s="99"/>
      <c r="F60" s="174"/>
      <c r="G60" s="174"/>
    </row>
    <row r="61" spans="1:7">
      <c r="A61" s="99"/>
      <c r="F61" s="174"/>
    </row>
    <row r="62" spans="1:7">
      <c r="A62" s="99"/>
      <c r="F62" s="174"/>
    </row>
    <row r="63" spans="1:7">
      <c r="A63" s="99"/>
    </row>
    <row r="64" spans="1:7">
      <c r="A64" s="99"/>
    </row>
    <row r="65" spans="1:6">
      <c r="A65" s="99"/>
    </row>
    <row r="66" spans="1:6">
      <c r="A66" s="99"/>
    </row>
    <row r="67" spans="1:6">
      <c r="A67" s="99"/>
    </row>
    <row r="68" spans="1:6">
      <c r="A68" s="99"/>
    </row>
    <row r="69" spans="1:6">
      <c r="A69" s="99"/>
    </row>
    <row r="70" spans="1:6">
      <c r="A70" s="99"/>
    </row>
    <row r="71" spans="1:6">
      <c r="A71" s="99"/>
    </row>
    <row r="72" spans="1:6">
      <c r="A72" s="99"/>
    </row>
    <row r="73" spans="1:6">
      <c r="A73" s="99"/>
    </row>
    <row r="74" spans="1:6">
      <c r="A74" s="99"/>
    </row>
    <row r="75" spans="1:6">
      <c r="A75" s="99"/>
      <c r="F75" s="174"/>
    </row>
    <row r="76" spans="1:6">
      <c r="A76" s="99"/>
      <c r="F76" s="174"/>
    </row>
    <row r="77" spans="1:6">
      <c r="A77" s="99"/>
      <c r="B77" s="171"/>
      <c r="C77" s="171"/>
      <c r="F77" s="174"/>
    </row>
    <row r="78" spans="1:6">
      <c r="A78" s="173"/>
      <c r="F78" s="174"/>
    </row>
    <row r="79" spans="1:6">
      <c r="A79" s="173"/>
      <c r="F79" s="174"/>
    </row>
    <row r="80" spans="1:6">
      <c r="A80" s="173"/>
      <c r="F80" s="174"/>
    </row>
    <row r="81" spans="1:6">
      <c r="A81" s="173"/>
      <c r="B81" s="171"/>
      <c r="C81" s="171"/>
      <c r="F81" s="174"/>
    </row>
    <row r="82" spans="1:6">
      <c r="A82" s="173"/>
      <c r="F82" s="174"/>
    </row>
    <row r="83" spans="1:6">
      <c r="A83" s="173"/>
      <c r="D83" s="171"/>
      <c r="E83" s="171"/>
      <c r="F83" s="174"/>
    </row>
    <row r="84" spans="1:6">
      <c r="A84" s="173"/>
      <c r="F84" s="174"/>
    </row>
    <row r="85" spans="1:6">
      <c r="A85" s="173"/>
      <c r="F85" s="174"/>
    </row>
    <row r="86" spans="1:6">
      <c r="A86" s="173"/>
      <c r="B86" s="171"/>
      <c r="C86" s="171"/>
      <c r="F86" s="174"/>
    </row>
    <row r="87" spans="1:6">
      <c r="A87" s="173"/>
      <c r="F87" s="174"/>
    </row>
    <row r="88" spans="1:6">
      <c r="A88" s="173"/>
      <c r="F88" s="174"/>
    </row>
    <row r="89" spans="1:6">
      <c r="A89" s="173"/>
      <c r="F89" s="174"/>
    </row>
    <row r="90" spans="1:6">
      <c r="A90" s="173"/>
      <c r="F90" s="174"/>
    </row>
    <row r="91" spans="1:6">
      <c r="A91" s="173"/>
      <c r="F91" s="174"/>
    </row>
    <row r="92" spans="1:6">
      <c r="A92" s="173"/>
      <c r="F92" s="174"/>
    </row>
    <row r="93" spans="1:6">
      <c r="A93" s="173"/>
      <c r="F93" s="174"/>
    </row>
    <row r="94" spans="1:6">
      <c r="A94" s="173"/>
      <c r="F94" s="174"/>
    </row>
    <row r="95" spans="1:6">
      <c r="A95" s="173"/>
      <c r="F95" s="174"/>
    </row>
    <row r="96" spans="1:6">
      <c r="A96" s="173"/>
      <c r="B96" s="171"/>
      <c r="C96" s="171"/>
      <c r="D96" s="171"/>
      <c r="E96" s="171"/>
      <c r="F96" s="174"/>
    </row>
    <row r="97" spans="1:6">
      <c r="A97" s="173"/>
      <c r="B97" s="171"/>
      <c r="C97" s="171"/>
      <c r="F97" s="174"/>
    </row>
    <row r="98" spans="1:6">
      <c r="A98" s="173"/>
      <c r="B98" s="171"/>
      <c r="C98" s="171"/>
      <c r="D98" s="171"/>
      <c r="E98" s="171"/>
      <c r="F98" s="174"/>
    </row>
    <row r="99" spans="1:6">
      <c r="A99" s="173"/>
      <c r="B99" s="171"/>
      <c r="C99" s="171"/>
      <c r="F99" s="174"/>
    </row>
    <row r="100" spans="1:6">
      <c r="A100" s="173"/>
      <c r="B100" s="171"/>
      <c r="C100" s="171"/>
      <c r="F100" s="174"/>
    </row>
    <row r="101" spans="1:6">
      <c r="A101" s="173"/>
      <c r="F101" s="174"/>
    </row>
    <row r="102" spans="1:6">
      <c r="A102" s="173"/>
      <c r="F102" s="174"/>
    </row>
    <row r="103" spans="1:6">
      <c r="A103" s="173"/>
      <c r="F103" s="174"/>
    </row>
    <row r="104" spans="1:6">
      <c r="A104" s="173"/>
      <c r="F104" s="174"/>
    </row>
    <row r="105" spans="1:6">
      <c r="A105" s="173"/>
      <c r="F105" s="174"/>
    </row>
    <row r="106" spans="1:6">
      <c r="A106" s="173"/>
      <c r="F106" s="174"/>
    </row>
    <row r="107" spans="1:6">
      <c r="A107" s="173"/>
      <c r="F107" s="174"/>
    </row>
    <row r="108" spans="1:6">
      <c r="A108" s="173"/>
      <c r="F108" s="174"/>
    </row>
    <row r="109" spans="1:6">
      <c r="A109" s="173"/>
      <c r="F109" s="174"/>
    </row>
    <row r="110" spans="1:6">
      <c r="A110" s="173"/>
      <c r="F110" s="174"/>
    </row>
    <row r="111" spans="1:6">
      <c r="A111" s="173"/>
      <c r="F111" s="174"/>
    </row>
    <row r="112" spans="1:6">
      <c r="A112" s="173"/>
      <c r="F112" s="174"/>
    </row>
    <row r="113" spans="1:6">
      <c r="A113" s="173"/>
      <c r="F113" s="174"/>
    </row>
    <row r="114" spans="1:6">
      <c r="A114" s="173"/>
      <c r="F114" s="174"/>
    </row>
    <row r="115" spans="1:6">
      <c r="A115" s="173"/>
      <c r="F115" s="174"/>
    </row>
    <row r="116" spans="1:6">
      <c r="A116" s="173"/>
      <c r="F116" s="174"/>
    </row>
    <row r="117" spans="1:6">
      <c r="A117" s="173"/>
      <c r="F117" s="174"/>
    </row>
    <row r="118" spans="1:6">
      <c r="A118" s="173"/>
      <c r="F118" s="174"/>
    </row>
    <row r="119" spans="1:6">
      <c r="A119" s="173"/>
      <c r="F119" s="174"/>
    </row>
    <row r="120" spans="1:6">
      <c r="A120" s="173"/>
      <c r="F120" s="174"/>
    </row>
    <row r="121" spans="1:6">
      <c r="A121" s="173"/>
      <c r="F121" s="174"/>
    </row>
    <row r="122" spans="1:6">
      <c r="A122" s="173"/>
      <c r="F122" s="174"/>
    </row>
    <row r="123" spans="1:6">
      <c r="A123" s="173"/>
      <c r="F123" s="174"/>
    </row>
    <row r="124" spans="1:6">
      <c r="A124" s="173"/>
      <c r="B124" s="171"/>
      <c r="C124" s="171"/>
      <c r="D124" s="171"/>
      <c r="E124" s="171"/>
      <c r="F124" s="174"/>
    </row>
    <row r="125" spans="1:6">
      <c r="A125" s="173"/>
      <c r="F125" s="174"/>
    </row>
    <row r="126" spans="1:6">
      <c r="A126" s="173"/>
      <c r="F126" s="174"/>
    </row>
    <row r="127" spans="1:6">
      <c r="A127" s="173"/>
      <c r="F127" s="174"/>
    </row>
    <row r="128" spans="1:6">
      <c r="A128" s="173"/>
      <c r="F128" s="174"/>
    </row>
    <row r="129" spans="1:6">
      <c r="A129" s="173"/>
      <c r="F129" s="174"/>
    </row>
    <row r="130" spans="1:6">
      <c r="A130" s="173"/>
      <c r="F130" s="174"/>
    </row>
    <row r="131" spans="1:6">
      <c r="A131" s="173"/>
      <c r="F131" s="174"/>
    </row>
    <row r="132" spans="1:6">
      <c r="A132" s="173"/>
      <c r="F132" s="174"/>
    </row>
    <row r="133" spans="1:6">
      <c r="A133" s="173"/>
      <c r="F133" s="174"/>
    </row>
    <row r="134" spans="1:6">
      <c r="A134" s="173"/>
      <c r="F134" s="174"/>
    </row>
    <row r="135" spans="1:6">
      <c r="A135" s="173"/>
      <c r="F135" s="174"/>
    </row>
    <row r="136" spans="1:6">
      <c r="A136" s="173"/>
      <c r="F136" s="174"/>
    </row>
    <row r="137" spans="1:6">
      <c r="A137" s="173"/>
      <c r="F137" s="174"/>
    </row>
    <row r="138" spans="1:6">
      <c r="A138" s="173"/>
      <c r="F138" s="174"/>
    </row>
    <row r="139" spans="1:6">
      <c r="A139" s="173"/>
      <c r="D139" s="171"/>
      <c r="E139" s="171"/>
      <c r="F139" s="174"/>
    </row>
    <row r="140" spans="1:6">
      <c r="A140" s="173"/>
      <c r="B140" s="171"/>
      <c r="C140" s="171"/>
      <c r="F140" s="174"/>
    </row>
    <row r="141" spans="1:6">
      <c r="A141" s="173"/>
      <c r="F141" s="174"/>
    </row>
    <row r="142" spans="1:6">
      <c r="A142" s="173"/>
      <c r="F142" s="174"/>
    </row>
    <row r="143" spans="1:6">
      <c r="A143" s="173"/>
      <c r="F143" s="174"/>
    </row>
    <row r="144" spans="1:6">
      <c r="A144" s="173"/>
      <c r="F144" s="174"/>
    </row>
    <row r="145" spans="1:6">
      <c r="A145" s="173"/>
      <c r="D145" s="171"/>
      <c r="E145" s="171"/>
      <c r="F145" s="174"/>
    </row>
    <row r="146" spans="1:6">
      <c r="A146" s="173"/>
      <c r="F146" s="174"/>
    </row>
    <row r="147" spans="1:6">
      <c r="A147" s="173"/>
      <c r="F147" s="174"/>
    </row>
    <row r="148" spans="1:6">
      <c r="A148" s="173"/>
      <c r="F148" s="174"/>
    </row>
    <row r="149" spans="1:6">
      <c r="A149" s="173"/>
      <c r="F149" s="174"/>
    </row>
    <row r="150" spans="1:6">
      <c r="A150" s="173"/>
      <c r="F150" s="174"/>
    </row>
    <row r="151" spans="1:6">
      <c r="A151" s="173"/>
      <c r="F151" s="174"/>
    </row>
    <row r="152" spans="1:6">
      <c r="A152" s="173"/>
      <c r="F152" s="174"/>
    </row>
    <row r="153" spans="1:6">
      <c r="A153" s="173"/>
      <c r="F153" s="174"/>
    </row>
    <row r="154" spans="1:6">
      <c r="A154" s="173"/>
      <c r="F154" s="174"/>
    </row>
    <row r="155" spans="1:6">
      <c r="A155" s="173"/>
      <c r="F155" s="174"/>
    </row>
    <row r="156" spans="1:6">
      <c r="A156" s="173"/>
      <c r="F156" s="174"/>
    </row>
    <row r="157" spans="1:6">
      <c r="A157" s="173"/>
      <c r="F157" s="174"/>
    </row>
    <row r="158" spans="1:6">
      <c r="A158" s="173"/>
      <c r="F158" s="174"/>
    </row>
    <row r="159" spans="1:6">
      <c r="A159" s="173"/>
      <c r="F159" s="174"/>
    </row>
    <row r="160" spans="1:6">
      <c r="A160" s="173"/>
      <c r="F160" s="174"/>
    </row>
    <row r="161" spans="1:6">
      <c r="A161" s="173"/>
      <c r="F161" s="174"/>
    </row>
    <row r="162" spans="1:6">
      <c r="A162" s="173"/>
      <c r="F162" s="174"/>
    </row>
    <row r="163" spans="1:6">
      <c r="A163" s="173"/>
      <c r="F163" s="174"/>
    </row>
    <row r="164" spans="1:6">
      <c r="A164" s="173"/>
      <c r="F164" s="174"/>
    </row>
    <row r="165" spans="1:6">
      <c r="A165" s="173"/>
      <c r="F165" s="174"/>
    </row>
    <row r="166" spans="1:6">
      <c r="A166" s="173"/>
      <c r="B166" s="171"/>
      <c r="C166" s="171"/>
      <c r="D166" s="171"/>
      <c r="E166" s="171"/>
      <c r="F166" s="174"/>
    </row>
    <row r="167" spans="1:6">
      <c r="A167" s="173"/>
      <c r="F167" s="174"/>
    </row>
    <row r="168" spans="1:6">
      <c r="A168" s="173"/>
      <c r="F168" s="174"/>
    </row>
    <row r="169" spans="1:6">
      <c r="A169" s="173"/>
      <c r="F169" s="174"/>
    </row>
    <row r="170" spans="1:6">
      <c r="A170" s="173"/>
      <c r="F170" s="174"/>
    </row>
    <row r="171" spans="1:6">
      <c r="A171" s="173"/>
      <c r="F171" s="174"/>
    </row>
    <row r="172" spans="1:6">
      <c r="A172" s="173"/>
      <c r="F172" s="174"/>
    </row>
    <row r="173" spans="1:6">
      <c r="A173" s="173"/>
      <c r="F173" s="174"/>
    </row>
    <row r="174" spans="1:6">
      <c r="A174" s="173"/>
      <c r="F174" s="174"/>
    </row>
    <row r="175" spans="1:6">
      <c r="A175" s="173"/>
      <c r="B175" s="171"/>
      <c r="C175" s="171"/>
      <c r="F175" s="174"/>
    </row>
    <row r="176" spans="1:6">
      <c r="A176" s="173"/>
      <c r="F176" s="174"/>
    </row>
    <row r="177" spans="1:6">
      <c r="A177" s="173"/>
      <c r="F177" s="174"/>
    </row>
    <row r="178" spans="1:6">
      <c r="A178" s="173"/>
      <c r="F178" s="174"/>
    </row>
    <row r="179" spans="1:6">
      <c r="A179" s="173"/>
      <c r="B179" s="171"/>
      <c r="C179" s="171"/>
      <c r="F179" s="174"/>
    </row>
    <row r="180" spans="1:6">
      <c r="A180" s="173"/>
      <c r="F180" s="174"/>
    </row>
    <row r="181" spans="1:6">
      <c r="A181" s="173"/>
      <c r="F181" s="174"/>
    </row>
    <row r="182" spans="1:6">
      <c r="A182" s="173"/>
      <c r="F182" s="174"/>
    </row>
    <row r="183" spans="1:6">
      <c r="A183" s="173"/>
      <c r="F183" s="174"/>
    </row>
    <row r="184" spans="1:6">
      <c r="A184" s="173"/>
      <c r="F184" s="174"/>
    </row>
    <row r="185" spans="1:6">
      <c r="A185" s="173"/>
      <c r="F185" s="174"/>
    </row>
    <row r="186" spans="1:6">
      <c r="A186" s="173"/>
      <c r="F186" s="174"/>
    </row>
    <row r="187" spans="1:6">
      <c r="A187" s="173"/>
      <c r="F187" s="174"/>
    </row>
    <row r="188" spans="1:6">
      <c r="A188" s="173"/>
      <c r="F188" s="174"/>
    </row>
    <row r="189" spans="1:6">
      <c r="A189" s="173"/>
      <c r="F189" s="174"/>
    </row>
    <row r="190" spans="1:6">
      <c r="A190" s="173"/>
      <c r="F190" s="174"/>
    </row>
    <row r="191" spans="1:6">
      <c r="A191" s="173"/>
      <c r="F191" s="174"/>
    </row>
    <row r="192" spans="1:6">
      <c r="A192" s="173"/>
      <c r="B192" s="171"/>
      <c r="C192" s="171"/>
      <c r="F192" s="174"/>
    </row>
    <row r="193" spans="1:6">
      <c r="A193" s="173"/>
      <c r="F193" s="174"/>
    </row>
    <row r="194" spans="1:6">
      <c r="A194" s="173"/>
      <c r="F194" s="174"/>
    </row>
    <row r="195" spans="1:6">
      <c r="A195" s="173"/>
      <c r="F195" s="174"/>
    </row>
    <row r="196" spans="1:6">
      <c r="A196" s="173"/>
      <c r="F196" s="174"/>
    </row>
    <row r="197" spans="1:6">
      <c r="A197" s="173"/>
      <c r="F197" s="174"/>
    </row>
    <row r="198" spans="1:6">
      <c r="A198" s="173"/>
      <c r="F198" s="174"/>
    </row>
    <row r="199" spans="1:6">
      <c r="A199" s="173"/>
      <c r="F199" s="174"/>
    </row>
    <row r="200" spans="1:6">
      <c r="A200" s="173"/>
      <c r="F200" s="174"/>
    </row>
    <row r="201" spans="1:6">
      <c r="A201" s="173"/>
      <c r="F201" s="174"/>
    </row>
    <row r="202" spans="1:6">
      <c r="A202" s="173"/>
      <c r="F202" s="174"/>
    </row>
    <row r="203" spans="1:6">
      <c r="A203" s="173"/>
      <c r="F203" s="174"/>
    </row>
    <row r="204" spans="1:6">
      <c r="A204" s="173"/>
      <c r="F204" s="174"/>
    </row>
    <row r="205" spans="1:6">
      <c r="A205" s="173"/>
      <c r="F205" s="174"/>
    </row>
    <row r="206" spans="1:6">
      <c r="A206" s="173"/>
      <c r="F206" s="174"/>
    </row>
    <row r="207" spans="1:6">
      <c r="A207" s="173"/>
      <c r="B207" s="171"/>
      <c r="C207" s="171"/>
      <c r="F207" s="174"/>
    </row>
    <row r="208" spans="1:6">
      <c r="A208" s="173"/>
      <c r="B208" s="171"/>
      <c r="C208" s="171"/>
      <c r="F208" s="174"/>
    </row>
    <row r="209" spans="1:6">
      <c r="A209" s="173"/>
      <c r="B209" s="171"/>
      <c r="C209" s="171"/>
      <c r="F209" s="174"/>
    </row>
    <row r="210" spans="1:6">
      <c r="A210" s="173"/>
      <c r="F210" s="174"/>
    </row>
    <row r="211" spans="1:6">
      <c r="A211" s="173"/>
      <c r="F211" s="174"/>
    </row>
    <row r="212" spans="1:6">
      <c r="A212" s="173"/>
      <c r="F212" s="174"/>
    </row>
    <row r="213" spans="1:6">
      <c r="A213" s="173"/>
      <c r="F213" s="174"/>
    </row>
    <row r="214" spans="1:6">
      <c r="A214" s="173"/>
      <c r="F214" s="174"/>
    </row>
    <row r="215" spans="1:6">
      <c r="A215" s="173"/>
      <c r="D215" s="171"/>
      <c r="E215" s="171"/>
      <c r="F215" s="174"/>
    </row>
    <row r="216" spans="1:6">
      <c r="A216" s="173"/>
      <c r="F216" s="174"/>
    </row>
    <row r="217" spans="1:6">
      <c r="A217" s="173"/>
      <c r="F217" s="174"/>
    </row>
    <row r="218" spans="1:6">
      <c r="A218" s="173"/>
      <c r="F218" s="174"/>
    </row>
    <row r="219" spans="1:6">
      <c r="A219" s="173"/>
      <c r="D219" s="171"/>
      <c r="E219" s="171"/>
      <c r="F219" s="174"/>
    </row>
    <row r="220" spans="1:6">
      <c r="A220" s="173"/>
      <c r="F220" s="174"/>
    </row>
    <row r="221" spans="1:6">
      <c r="A221" s="173"/>
      <c r="B221" s="171"/>
      <c r="C221" s="171"/>
      <c r="F221" s="174"/>
    </row>
    <row r="222" spans="1:6">
      <c r="A222" s="173"/>
      <c r="B222" s="171"/>
      <c r="C222" s="171"/>
      <c r="F222" s="174"/>
    </row>
    <row r="223" spans="1:6">
      <c r="A223" s="173"/>
      <c r="F223" s="174"/>
    </row>
    <row r="224" spans="1:6">
      <c r="A224" s="173"/>
      <c r="B224" s="171"/>
      <c r="C224" s="171"/>
      <c r="F224" s="174"/>
    </row>
    <row r="225" spans="1:6">
      <c r="A225" s="173"/>
      <c r="D225" s="171"/>
      <c r="E225" s="171"/>
      <c r="F225" s="174"/>
    </row>
    <row r="226" spans="1:6">
      <c r="A226" s="173"/>
      <c r="B226" s="171"/>
      <c r="C226" s="171"/>
      <c r="D226" s="171"/>
      <c r="E226" s="171"/>
      <c r="F226" s="174"/>
    </row>
    <row r="227" spans="1:6">
      <c r="A227" s="173"/>
      <c r="D227" s="171"/>
      <c r="E227" s="171"/>
      <c r="F227" s="174"/>
    </row>
    <row r="228" spans="1:6">
      <c r="A228" s="173"/>
      <c r="F228" s="174"/>
    </row>
    <row r="229" spans="1:6">
      <c r="A229" s="173"/>
      <c r="D229" s="171"/>
      <c r="E229" s="171"/>
      <c r="F229" s="174"/>
    </row>
    <row r="230" spans="1:6">
      <c r="A230" s="173"/>
      <c r="F230" s="174"/>
    </row>
    <row r="231" spans="1:6">
      <c r="A231" s="173"/>
      <c r="B231" s="171"/>
      <c r="C231" s="171"/>
      <c r="F231" s="174"/>
    </row>
    <row r="232" spans="1:6">
      <c r="A232" s="173"/>
      <c r="F232" s="174"/>
    </row>
    <row r="233" spans="1:6">
      <c r="A233" s="173"/>
      <c r="F233" s="174"/>
    </row>
    <row r="234" spans="1:6">
      <c r="A234" s="173"/>
      <c r="F234" s="174"/>
    </row>
    <row r="235" spans="1:6">
      <c r="A235" s="173"/>
      <c r="F235" s="174"/>
    </row>
    <row r="236" spans="1:6">
      <c r="A236" s="173"/>
      <c r="F236" s="174"/>
    </row>
    <row r="237" spans="1:6">
      <c r="A237" s="173"/>
      <c r="F237" s="174"/>
    </row>
    <row r="238" spans="1:6">
      <c r="A238" s="173"/>
      <c r="F238" s="174"/>
    </row>
    <row r="239" spans="1:6">
      <c r="A239" s="173"/>
      <c r="F239" s="174"/>
    </row>
    <row r="240" spans="1:6">
      <c r="A240" s="173"/>
      <c r="F240" s="174"/>
    </row>
    <row r="241" spans="1:6">
      <c r="A241" s="173"/>
      <c r="F241" s="174"/>
    </row>
    <row r="242" spans="1:6">
      <c r="A242" s="173"/>
      <c r="F242" s="174"/>
    </row>
    <row r="243" spans="1:6">
      <c r="A243" s="173"/>
      <c r="F243" s="174"/>
    </row>
    <row r="244" spans="1:6">
      <c r="A244" s="173"/>
      <c r="F244" s="174"/>
    </row>
    <row r="245" spans="1:6">
      <c r="A245" s="173"/>
      <c r="F245" s="174"/>
    </row>
    <row r="246" spans="1:6">
      <c r="A246" s="173"/>
      <c r="F246" s="174"/>
    </row>
    <row r="247" spans="1:6">
      <c r="A247" s="173"/>
      <c r="F247" s="174"/>
    </row>
    <row r="248" spans="1:6">
      <c r="A248" s="173"/>
      <c r="B248" s="171"/>
      <c r="C248" s="171"/>
      <c r="F248" s="174"/>
    </row>
    <row r="249" spans="1:6">
      <c r="A249" s="173"/>
    </row>
    <row r="250" spans="1:6">
      <c r="A250" s="172"/>
      <c r="B250" s="171"/>
      <c r="C250" s="171"/>
      <c r="D250" s="171"/>
      <c r="E250" s="171"/>
    </row>
  </sheetData>
  <mergeCells count="23">
    <mergeCell ref="A1:E1"/>
    <mergeCell ref="A2:E2"/>
    <mergeCell ref="A25:E25"/>
    <mergeCell ref="A27:E27"/>
    <mergeCell ref="A28:E28"/>
    <mergeCell ref="A26:E26"/>
    <mergeCell ref="A45:E45"/>
    <mergeCell ref="A34:E34"/>
    <mergeCell ref="A35:E35"/>
    <mergeCell ref="A36:E36"/>
    <mergeCell ref="A37:E37"/>
    <mergeCell ref="A44:E44"/>
    <mergeCell ref="A38:E38"/>
    <mergeCell ref="A39:E39"/>
    <mergeCell ref="A40:E40"/>
    <mergeCell ref="A41:E41"/>
    <mergeCell ref="A42:E42"/>
    <mergeCell ref="A43:E43"/>
    <mergeCell ref="A29:E29"/>
    <mergeCell ref="A30:E30"/>
    <mergeCell ref="A31:E31"/>
    <mergeCell ref="A32:E32"/>
    <mergeCell ref="A33:E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874DB-9DD6-4BEA-B84D-71650AB001B8}">
  <sheetPr codeName="Sheet2"/>
  <dimension ref="A1:B108"/>
  <sheetViews>
    <sheetView workbookViewId="0">
      <selection activeCell="H28" sqref="H28"/>
    </sheetView>
  </sheetViews>
  <sheetFormatPr baseColWidth="10" defaultColWidth="8.83203125" defaultRowHeight="15"/>
  <cols>
    <col min="1" max="1" width="33.1640625" customWidth="1"/>
    <col min="2" max="2" width="36.5" customWidth="1"/>
  </cols>
  <sheetData>
    <row r="1" spans="1:2" ht="24.5" customHeight="1">
      <c r="A1" s="218" t="s">
        <v>733</v>
      </c>
      <c r="B1" s="218"/>
    </row>
    <row r="2" spans="1:2" ht="40.5" customHeight="1">
      <c r="A2" s="219" t="s">
        <v>734</v>
      </c>
      <c r="B2" s="219"/>
    </row>
    <row r="3" spans="1:2">
      <c r="A3" s="19" t="s">
        <v>2</v>
      </c>
      <c r="B3" s="19" t="s">
        <v>735</v>
      </c>
    </row>
    <row r="4" spans="1:2">
      <c r="A4" s="100">
        <v>44636</v>
      </c>
      <c r="B4" s="101">
        <v>1</v>
      </c>
    </row>
    <row r="5" spans="1:2">
      <c r="A5" s="100">
        <v>44673</v>
      </c>
      <c r="B5" s="101">
        <v>3.4</v>
      </c>
    </row>
    <row r="6" spans="1:2">
      <c r="A6" s="100">
        <v>44691</v>
      </c>
      <c r="B6" s="101">
        <v>3.8</v>
      </c>
    </row>
    <row r="7" spans="1:2">
      <c r="A7" s="100">
        <v>44736</v>
      </c>
      <c r="B7" s="101">
        <v>6.1</v>
      </c>
    </row>
    <row r="8" spans="1:2">
      <c r="A8" s="100">
        <v>44764</v>
      </c>
      <c r="B8" s="101">
        <v>7.6</v>
      </c>
    </row>
    <row r="9" spans="1:2">
      <c r="A9" s="100">
        <v>44797</v>
      </c>
      <c r="B9" s="101">
        <v>12.9</v>
      </c>
    </row>
    <row r="10" spans="1:2">
      <c r="A10" s="100">
        <v>44832</v>
      </c>
      <c r="B10" s="101">
        <v>16.2</v>
      </c>
    </row>
    <row r="11" spans="1:2">
      <c r="A11" s="100">
        <v>44862</v>
      </c>
      <c r="B11" s="101">
        <v>17.899999999999999</v>
      </c>
    </row>
    <row r="12" spans="1:2">
      <c r="A12" s="100">
        <v>44888</v>
      </c>
      <c r="B12" s="101">
        <v>19</v>
      </c>
    </row>
    <row r="13" spans="1:2">
      <c r="A13" s="100">
        <v>44916</v>
      </c>
      <c r="B13" s="101">
        <v>21.2</v>
      </c>
    </row>
    <row r="14" spans="1:2">
      <c r="A14" s="100">
        <v>44951</v>
      </c>
      <c r="B14" s="101">
        <v>27.1</v>
      </c>
    </row>
    <row r="15" spans="1:2">
      <c r="A15" s="100">
        <v>44981</v>
      </c>
      <c r="B15" s="102">
        <v>31.7</v>
      </c>
    </row>
    <row r="16" spans="1:2">
      <c r="A16" s="100">
        <v>45005</v>
      </c>
      <c r="B16" s="102">
        <v>32.5</v>
      </c>
    </row>
    <row r="17" spans="1:2">
      <c r="A17" s="100">
        <v>45035</v>
      </c>
      <c r="B17" s="102">
        <v>35.4</v>
      </c>
    </row>
    <row r="18" spans="1:2">
      <c r="A18" s="103">
        <v>45077</v>
      </c>
      <c r="B18" s="102">
        <v>37.6</v>
      </c>
    </row>
    <row r="19" spans="1:2">
      <c r="A19" s="103">
        <v>45104</v>
      </c>
      <c r="B19" s="102">
        <v>40.5</v>
      </c>
    </row>
    <row r="20" spans="1:2">
      <c r="A20" s="103">
        <v>45132</v>
      </c>
      <c r="B20" s="102">
        <v>43</v>
      </c>
    </row>
    <row r="21" spans="1:2">
      <c r="A21" s="103">
        <v>45167</v>
      </c>
      <c r="B21" s="102">
        <v>43</v>
      </c>
    </row>
    <row r="22" spans="1:2">
      <c r="A22" s="103">
        <v>45190</v>
      </c>
      <c r="B22" s="102">
        <v>43.9</v>
      </c>
    </row>
    <row r="23" spans="1:2">
      <c r="A23" s="2"/>
      <c r="B23" s="2"/>
    </row>
    <row r="24" spans="1:2">
      <c r="A24" s="211" t="s">
        <v>305</v>
      </c>
      <c r="B24" s="211"/>
    </row>
    <row r="25" spans="1:2" ht="23.5" customHeight="1">
      <c r="A25" s="208" t="s">
        <v>736</v>
      </c>
      <c r="B25" s="208"/>
    </row>
    <row r="26" spans="1:2">
      <c r="A26" s="88"/>
      <c r="B26" s="88"/>
    </row>
    <row r="27" spans="1:2">
      <c r="A27" s="2"/>
      <c r="B27" s="2"/>
    </row>
    <row r="28" spans="1:2">
      <c r="A28" s="212" t="s">
        <v>307</v>
      </c>
      <c r="B28" s="212"/>
    </row>
    <row r="29" spans="1:2">
      <c r="A29" s="208" t="s">
        <v>737</v>
      </c>
      <c r="B29" s="208"/>
    </row>
    <row r="30" spans="1:2">
      <c r="A30" s="208"/>
      <c r="B30" s="208"/>
    </row>
    <row r="31" spans="1:2">
      <c r="A31" s="208"/>
      <c r="B31" s="208"/>
    </row>
    <row r="32" spans="1:2">
      <c r="A32" s="208"/>
      <c r="B32" s="208"/>
    </row>
    <row r="33" spans="1:2">
      <c r="A33" s="208"/>
      <c r="B33" s="208"/>
    </row>
    <row r="34" spans="1:2">
      <c r="A34" s="208"/>
      <c r="B34" s="208"/>
    </row>
    <row r="35" spans="1:2">
      <c r="A35" s="208"/>
      <c r="B35" s="208"/>
    </row>
    <row r="36" spans="1:2">
      <c r="A36" s="208"/>
      <c r="B36" s="208"/>
    </row>
    <row r="37" spans="1:2">
      <c r="A37" s="208"/>
      <c r="B37" s="208"/>
    </row>
    <row r="38" spans="1:2">
      <c r="A38" s="208"/>
      <c r="B38" s="208"/>
    </row>
    <row r="39" spans="1:2">
      <c r="A39" s="208"/>
      <c r="B39" s="208"/>
    </row>
    <row r="40" spans="1:2">
      <c r="A40" s="208"/>
      <c r="B40" s="208"/>
    </row>
    <row r="41" spans="1:2">
      <c r="A41" s="208"/>
      <c r="B41" s="208"/>
    </row>
    <row r="42" spans="1:2">
      <c r="A42" s="208"/>
      <c r="B42" s="208"/>
    </row>
    <row r="43" spans="1:2">
      <c r="A43" s="208"/>
      <c r="B43" s="208"/>
    </row>
    <row r="44" spans="1:2">
      <c r="A44" s="208"/>
      <c r="B44" s="208"/>
    </row>
    <row r="45" spans="1:2">
      <c r="A45" s="208"/>
      <c r="B45" s="208"/>
    </row>
    <row r="46" spans="1:2">
      <c r="A46" s="208"/>
      <c r="B46" s="208"/>
    </row>
    <row r="47" spans="1:2">
      <c r="A47" s="208"/>
      <c r="B47" s="208"/>
    </row>
    <row r="48" spans="1:2">
      <c r="A48" s="208"/>
      <c r="B48" s="208"/>
    </row>
    <row r="49" spans="1:2">
      <c r="A49" s="208"/>
      <c r="B49" s="208"/>
    </row>
    <row r="50" spans="1:2">
      <c r="A50" s="208"/>
      <c r="B50" s="208"/>
    </row>
    <row r="51" spans="1:2">
      <c r="A51" s="208"/>
      <c r="B51" s="208"/>
    </row>
    <row r="52" spans="1:2">
      <c r="A52" s="208"/>
      <c r="B52" s="208"/>
    </row>
    <row r="53" spans="1:2">
      <c r="A53" s="208"/>
      <c r="B53" s="208"/>
    </row>
    <row r="54" spans="1:2">
      <c r="A54" s="208"/>
      <c r="B54" s="208"/>
    </row>
    <row r="55" spans="1:2">
      <c r="A55" s="208"/>
      <c r="B55" s="208"/>
    </row>
    <row r="56" spans="1:2">
      <c r="A56" s="208"/>
      <c r="B56" s="208"/>
    </row>
    <row r="57" spans="1:2">
      <c r="A57" s="208"/>
      <c r="B57" s="208"/>
    </row>
    <row r="58" spans="1:2">
      <c r="A58" s="208"/>
      <c r="B58" s="208"/>
    </row>
    <row r="59" spans="1:2">
      <c r="A59" s="208"/>
      <c r="B59" s="208"/>
    </row>
    <row r="60" spans="1:2">
      <c r="A60" s="208"/>
      <c r="B60" s="208"/>
    </row>
    <row r="61" spans="1:2">
      <c r="A61" s="208"/>
      <c r="B61" s="208"/>
    </row>
    <row r="62" spans="1:2">
      <c r="A62" s="208"/>
      <c r="B62" s="208"/>
    </row>
    <row r="63" spans="1:2">
      <c r="A63" s="208"/>
      <c r="B63" s="208"/>
    </row>
    <row r="64" spans="1:2">
      <c r="A64" s="208"/>
      <c r="B64" s="208"/>
    </row>
    <row r="65" spans="1:2">
      <c r="A65" s="208"/>
      <c r="B65" s="208"/>
    </row>
    <row r="66" spans="1:2">
      <c r="A66" s="208"/>
      <c r="B66" s="208"/>
    </row>
    <row r="67" spans="1:2">
      <c r="A67" s="208"/>
      <c r="B67" s="208"/>
    </row>
    <row r="68" spans="1:2">
      <c r="A68" s="208"/>
      <c r="B68" s="208"/>
    </row>
    <row r="69" spans="1:2">
      <c r="A69" s="208"/>
      <c r="B69" s="208"/>
    </row>
    <row r="70" spans="1:2">
      <c r="A70" s="208"/>
      <c r="B70" s="208"/>
    </row>
    <row r="71" spans="1:2">
      <c r="A71" s="208"/>
      <c r="B71" s="208"/>
    </row>
    <row r="72" spans="1:2">
      <c r="A72" s="208"/>
      <c r="B72" s="208"/>
    </row>
    <row r="73" spans="1:2">
      <c r="A73" s="208"/>
      <c r="B73" s="208"/>
    </row>
    <row r="74" spans="1:2">
      <c r="A74" s="208"/>
      <c r="B74" s="208"/>
    </row>
    <row r="75" spans="1:2">
      <c r="A75" s="208"/>
      <c r="B75" s="208"/>
    </row>
    <row r="76" spans="1:2">
      <c r="A76" s="208"/>
      <c r="B76" s="208"/>
    </row>
    <row r="77" spans="1:2">
      <c r="A77" s="208"/>
      <c r="B77" s="208"/>
    </row>
    <row r="78" spans="1:2">
      <c r="A78" s="208"/>
      <c r="B78" s="208"/>
    </row>
    <row r="79" spans="1:2">
      <c r="A79" s="208"/>
      <c r="B79" s="208"/>
    </row>
    <row r="80" spans="1:2">
      <c r="A80" s="208"/>
      <c r="B80" s="208"/>
    </row>
    <row r="81" spans="1:2">
      <c r="A81" s="208"/>
      <c r="B81" s="208"/>
    </row>
    <row r="82" spans="1:2">
      <c r="A82" s="208"/>
      <c r="B82" s="208"/>
    </row>
    <row r="83" spans="1:2">
      <c r="A83" s="208"/>
      <c r="B83" s="208"/>
    </row>
    <row r="84" spans="1:2">
      <c r="A84" s="208"/>
      <c r="B84" s="208"/>
    </row>
    <row r="85" spans="1:2">
      <c r="A85" s="208"/>
      <c r="B85" s="208"/>
    </row>
    <row r="86" spans="1:2">
      <c r="A86" s="208"/>
      <c r="B86" s="208"/>
    </row>
    <row r="87" spans="1:2">
      <c r="A87" s="208"/>
      <c r="B87" s="208"/>
    </row>
    <row r="88" spans="1:2">
      <c r="A88" s="208"/>
      <c r="B88" s="208"/>
    </row>
    <row r="89" spans="1:2">
      <c r="A89" s="208"/>
      <c r="B89" s="208"/>
    </row>
    <row r="90" spans="1:2">
      <c r="A90" s="208"/>
      <c r="B90" s="208"/>
    </row>
    <row r="91" spans="1:2">
      <c r="A91" s="208"/>
      <c r="B91" s="208"/>
    </row>
    <row r="92" spans="1:2">
      <c r="A92" s="208"/>
      <c r="B92" s="208"/>
    </row>
    <row r="93" spans="1:2">
      <c r="A93" s="208"/>
      <c r="B93" s="208"/>
    </row>
    <row r="94" spans="1:2">
      <c r="A94" s="208"/>
      <c r="B94" s="208"/>
    </row>
    <row r="95" spans="1:2">
      <c r="A95" s="208"/>
      <c r="B95" s="208"/>
    </row>
    <row r="96" spans="1:2">
      <c r="A96" s="208"/>
      <c r="B96" s="208"/>
    </row>
    <row r="97" spans="1:2">
      <c r="A97" s="208"/>
      <c r="B97" s="208"/>
    </row>
    <row r="98" spans="1:2">
      <c r="A98" s="208"/>
      <c r="B98" s="208"/>
    </row>
    <row r="99" spans="1:2">
      <c r="A99" s="208"/>
      <c r="B99" s="208"/>
    </row>
    <row r="100" spans="1:2">
      <c r="A100" s="208"/>
      <c r="B100" s="208"/>
    </row>
    <row r="101" spans="1:2">
      <c r="A101" s="208"/>
      <c r="B101" s="208"/>
    </row>
    <row r="102" spans="1:2">
      <c r="A102" s="208"/>
      <c r="B102" s="208"/>
    </row>
    <row r="103" spans="1:2">
      <c r="A103" s="208"/>
      <c r="B103" s="208"/>
    </row>
    <row r="104" spans="1:2">
      <c r="A104" s="208"/>
      <c r="B104" s="208"/>
    </row>
    <row r="105" spans="1:2">
      <c r="A105" s="208"/>
      <c r="B105" s="208"/>
    </row>
    <row r="106" spans="1:2">
      <c r="A106" s="208"/>
      <c r="B106" s="208"/>
    </row>
    <row r="107" spans="1:2">
      <c r="A107" s="208"/>
      <c r="B107" s="208"/>
    </row>
    <row r="108" spans="1:2">
      <c r="A108" s="208"/>
      <c r="B108" s="208"/>
    </row>
  </sheetData>
  <mergeCells count="6">
    <mergeCell ref="A29:B108"/>
    <mergeCell ref="A1:B1"/>
    <mergeCell ref="A2:B2"/>
    <mergeCell ref="A24:B24"/>
    <mergeCell ref="A25:B25"/>
    <mergeCell ref="A28: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C0773-CCEA-4430-9774-9C1E9D74F15B}">
  <sheetPr codeName="Sheet3"/>
  <dimension ref="A1:A40"/>
  <sheetViews>
    <sheetView workbookViewId="0">
      <selection activeCell="C9" sqref="C9"/>
    </sheetView>
  </sheetViews>
  <sheetFormatPr baseColWidth="10" defaultColWidth="8.83203125" defaultRowHeight="15"/>
  <cols>
    <col min="1" max="1" width="128.5" customWidth="1"/>
  </cols>
  <sheetData>
    <row r="1" spans="1:1" ht="37.5" customHeight="1">
      <c r="A1" s="23" t="s">
        <v>673</v>
      </c>
    </row>
    <row r="2" spans="1:1" ht="18.5" customHeight="1">
      <c r="A2" s="24" t="s">
        <v>674</v>
      </c>
    </row>
    <row r="3" spans="1:1" ht="24" customHeight="1">
      <c r="A3" s="81" t="s">
        <v>675</v>
      </c>
    </row>
    <row r="4" spans="1:1">
      <c r="A4" s="82" t="s">
        <v>676</v>
      </c>
    </row>
    <row r="5" spans="1:1">
      <c r="A5" s="82" t="s">
        <v>677</v>
      </c>
    </row>
    <row r="6" spans="1:1" ht="19.5" customHeight="1">
      <c r="A6" s="83" t="s">
        <v>678</v>
      </c>
    </row>
    <row r="7" spans="1:1">
      <c r="A7" s="82" t="s">
        <v>679</v>
      </c>
    </row>
    <row r="8" spans="1:1" ht="15" customHeight="1">
      <c r="A8" s="83" t="s">
        <v>680</v>
      </c>
    </row>
    <row r="9" spans="1:1" ht="17" customHeight="1">
      <c r="A9" s="83" t="s">
        <v>681</v>
      </c>
    </row>
    <row r="10" spans="1:1">
      <c r="A10" s="84" t="s">
        <v>682</v>
      </c>
    </row>
    <row r="11" spans="1:1">
      <c r="A11" s="82" t="s">
        <v>683</v>
      </c>
    </row>
    <row r="12" spans="1:1">
      <c r="A12" s="82" t="s">
        <v>684</v>
      </c>
    </row>
    <row r="13" spans="1:1">
      <c r="A13" s="82" t="s">
        <v>685</v>
      </c>
    </row>
    <row r="14" spans="1:1">
      <c r="A14" s="82" t="s">
        <v>686</v>
      </c>
    </row>
    <row r="15" spans="1:1">
      <c r="A15" s="82" t="s">
        <v>687</v>
      </c>
    </row>
    <row r="16" spans="1:1">
      <c r="A16" s="82" t="s">
        <v>688</v>
      </c>
    </row>
    <row r="17" spans="1:1">
      <c r="A17" s="82" t="s">
        <v>689</v>
      </c>
    </row>
    <row r="18" spans="1:1">
      <c r="A18" s="82" t="s">
        <v>690</v>
      </c>
    </row>
    <row r="19" spans="1:1">
      <c r="A19" s="82" t="s">
        <v>691</v>
      </c>
    </row>
    <row r="20" spans="1:1">
      <c r="A20" s="82" t="s">
        <v>692</v>
      </c>
    </row>
    <row r="21" spans="1:1">
      <c r="A21" s="85" t="s">
        <v>693</v>
      </c>
    </row>
    <row r="22" spans="1:1">
      <c r="A22" s="85" t="s">
        <v>694</v>
      </c>
    </row>
    <row r="23" spans="1:1">
      <c r="A23" s="85" t="s">
        <v>695</v>
      </c>
    </row>
    <row r="24" spans="1:1">
      <c r="A24" s="85" t="s">
        <v>696</v>
      </c>
    </row>
    <row r="25" spans="1:1" ht="27.5" customHeight="1">
      <c r="A25" s="86" t="s">
        <v>697</v>
      </c>
    </row>
    <row r="26" spans="1:1">
      <c r="A26" s="87" t="s">
        <v>698</v>
      </c>
    </row>
    <row r="27" spans="1:1">
      <c r="A27" s="87" t="s">
        <v>699</v>
      </c>
    </row>
    <row r="28" spans="1:1">
      <c r="A28" s="87" t="s">
        <v>700</v>
      </c>
    </row>
    <row r="29" spans="1:1">
      <c r="A29" s="87" t="s">
        <v>701</v>
      </c>
    </row>
    <row r="30" spans="1:1">
      <c r="A30" s="87" t="s">
        <v>702</v>
      </c>
    </row>
    <row r="31" spans="1:1">
      <c r="A31" s="87" t="s">
        <v>703</v>
      </c>
    </row>
    <row r="32" spans="1:1">
      <c r="A32" s="87" t="s">
        <v>704</v>
      </c>
    </row>
    <row r="33" spans="1:1">
      <c r="A33" s="87" t="s">
        <v>705</v>
      </c>
    </row>
    <row r="35" spans="1:1">
      <c r="A35" s="22" t="s">
        <v>631</v>
      </c>
    </row>
    <row r="36" spans="1:1">
      <c r="A36" s="208" t="s">
        <v>706</v>
      </c>
    </row>
    <row r="37" spans="1:1">
      <c r="A37" s="208"/>
    </row>
    <row r="38" spans="1:1">
      <c r="A38" s="208"/>
    </row>
    <row r="39" spans="1:1">
      <c r="A39" s="208"/>
    </row>
    <row r="40" spans="1:1">
      <c r="A40" s="88"/>
    </row>
  </sheetData>
  <mergeCells count="1">
    <mergeCell ref="A36:A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D0A01-22BE-9047-A810-B7E5E0DB9FCE}">
  <sheetPr codeName="Sheet5"/>
  <dimension ref="A1:I710"/>
  <sheetViews>
    <sheetView workbookViewId="0">
      <selection activeCell="G26" sqref="G26"/>
    </sheetView>
  </sheetViews>
  <sheetFormatPr baseColWidth="10" defaultColWidth="8.83203125" defaultRowHeight="15"/>
  <cols>
    <col min="1" max="1" width="13.5" customWidth="1"/>
    <col min="2" max="2" width="37.33203125" customWidth="1"/>
    <col min="3" max="3" width="42.6640625" customWidth="1"/>
    <col min="7" max="7" width="24.5" customWidth="1"/>
    <col min="9" max="9" width="21.83203125" customWidth="1"/>
  </cols>
  <sheetData>
    <row r="1" spans="1:9" ht="29.25" customHeight="1">
      <c r="A1" s="209" t="s">
        <v>750</v>
      </c>
      <c r="B1" s="209"/>
      <c r="C1" s="209"/>
    </row>
    <row r="2" spans="1:9">
      <c r="A2" s="220" t="s">
        <v>749</v>
      </c>
      <c r="B2" s="220"/>
      <c r="C2" s="220"/>
    </row>
    <row r="3" spans="1:9" ht="31">
      <c r="A3" s="139" t="s">
        <v>2</v>
      </c>
      <c r="B3" s="138" t="s">
        <v>748</v>
      </c>
      <c r="C3" s="137" t="s">
        <v>747</v>
      </c>
    </row>
    <row r="4" spans="1:9">
      <c r="A4" s="143">
        <v>45198</v>
      </c>
      <c r="B4" s="142">
        <v>96.09</v>
      </c>
      <c r="C4" s="142">
        <v>83.19</v>
      </c>
      <c r="E4" s="221" t="s">
        <v>631</v>
      </c>
      <c r="F4" s="221"/>
      <c r="G4" s="221"/>
      <c r="H4" s="221"/>
      <c r="I4" s="221"/>
    </row>
    <row r="5" spans="1:9">
      <c r="A5" s="143">
        <v>45197</v>
      </c>
      <c r="B5" s="142">
        <v>97.63</v>
      </c>
      <c r="C5" s="142">
        <v>84.73</v>
      </c>
      <c r="E5" s="2" t="s">
        <v>746</v>
      </c>
    </row>
    <row r="6" spans="1:9">
      <c r="A6" s="143">
        <v>45196</v>
      </c>
      <c r="B6" s="142">
        <v>98.25</v>
      </c>
      <c r="C6" s="142">
        <v>85.35</v>
      </c>
      <c r="E6" s="222" t="s">
        <v>305</v>
      </c>
      <c r="F6" s="222"/>
      <c r="G6" s="222"/>
      <c r="H6" s="134"/>
      <c r="I6" s="134"/>
    </row>
    <row r="7" spans="1:9">
      <c r="A7" s="143">
        <v>45195</v>
      </c>
      <c r="B7" s="142">
        <v>93.91</v>
      </c>
      <c r="C7" s="142">
        <v>81.010000000000005</v>
      </c>
      <c r="E7" s="208" t="s">
        <v>745</v>
      </c>
      <c r="F7" s="223"/>
      <c r="G7" s="223"/>
      <c r="H7" s="223"/>
      <c r="I7" s="223"/>
    </row>
    <row r="8" spans="1:9">
      <c r="A8" s="143">
        <v>45194</v>
      </c>
      <c r="B8" s="142">
        <v>93.2</v>
      </c>
      <c r="C8" s="142">
        <v>80</v>
      </c>
      <c r="E8" s="223"/>
      <c r="F8" s="223"/>
      <c r="G8" s="223"/>
      <c r="H8" s="223"/>
      <c r="I8" s="223"/>
    </row>
    <row r="9" spans="1:9">
      <c r="A9" s="143">
        <v>45191</v>
      </c>
      <c r="B9" s="142">
        <v>94.05</v>
      </c>
      <c r="C9" s="142">
        <v>80.849999999999994</v>
      </c>
      <c r="E9" s="223"/>
      <c r="F9" s="223"/>
      <c r="G9" s="223"/>
      <c r="H9" s="223"/>
      <c r="I9" s="223"/>
    </row>
    <row r="10" spans="1:9">
      <c r="A10" s="143">
        <v>45190</v>
      </c>
      <c r="B10" s="142">
        <v>94.29</v>
      </c>
      <c r="C10" s="142">
        <v>80.989999999999995</v>
      </c>
      <c r="E10" s="223"/>
      <c r="F10" s="223"/>
      <c r="G10" s="223"/>
      <c r="H10" s="223"/>
      <c r="I10" s="223"/>
    </row>
    <row r="11" spans="1:9">
      <c r="A11" s="143">
        <v>45189</v>
      </c>
      <c r="B11" s="142">
        <v>95.75</v>
      </c>
      <c r="C11" s="142">
        <v>82.45</v>
      </c>
      <c r="E11" s="223"/>
      <c r="F11" s="223"/>
      <c r="G11" s="223"/>
      <c r="H11" s="223"/>
      <c r="I11" s="223"/>
    </row>
    <row r="12" spans="1:9">
      <c r="A12" s="143">
        <v>45188</v>
      </c>
      <c r="B12" s="142">
        <v>96.95</v>
      </c>
      <c r="C12" s="142">
        <v>83.65</v>
      </c>
      <c r="E12" s="223"/>
      <c r="F12" s="223"/>
      <c r="G12" s="223"/>
      <c r="H12" s="223"/>
      <c r="I12" s="223"/>
    </row>
    <row r="13" spans="1:9">
      <c r="A13" s="143">
        <v>45187</v>
      </c>
      <c r="B13" s="142">
        <v>96.18</v>
      </c>
      <c r="C13" s="142">
        <v>82.33</v>
      </c>
    </row>
    <row r="14" spans="1:9">
      <c r="A14" s="143">
        <v>45184</v>
      </c>
      <c r="B14" s="142">
        <v>95.13</v>
      </c>
      <c r="C14" s="142">
        <v>81.28</v>
      </c>
    </row>
    <row r="15" spans="1:9">
      <c r="A15" s="143">
        <v>45183</v>
      </c>
      <c r="B15" s="142">
        <v>95.09</v>
      </c>
      <c r="C15" s="142">
        <v>81.239999999999995</v>
      </c>
    </row>
    <row r="16" spans="1:9">
      <c r="A16" s="143">
        <v>45182</v>
      </c>
      <c r="B16" s="142">
        <v>93.42</v>
      </c>
      <c r="C16" s="142">
        <v>79.569999999999993</v>
      </c>
    </row>
    <row r="17" spans="1:3">
      <c r="A17" s="143">
        <v>45181</v>
      </c>
      <c r="B17" s="142">
        <v>93.59</v>
      </c>
      <c r="C17" s="142">
        <v>79.739999999999995</v>
      </c>
    </row>
    <row r="18" spans="1:3">
      <c r="A18" s="143">
        <v>45180</v>
      </c>
      <c r="B18" s="142">
        <v>91.93</v>
      </c>
      <c r="C18" s="142">
        <v>77.930000000000007</v>
      </c>
    </row>
    <row r="19" spans="1:3">
      <c r="A19" s="143">
        <v>45177</v>
      </c>
      <c r="B19" s="142">
        <v>92.41</v>
      </c>
      <c r="C19" s="142">
        <v>78.41</v>
      </c>
    </row>
    <row r="20" spans="1:3">
      <c r="A20" s="143">
        <v>45176</v>
      </c>
      <c r="B20" s="142">
        <v>91.99</v>
      </c>
      <c r="C20" s="142">
        <v>77.989999999999995</v>
      </c>
    </row>
    <row r="21" spans="1:3">
      <c r="A21" s="143">
        <v>45175</v>
      </c>
      <c r="B21" s="142">
        <v>91.39</v>
      </c>
      <c r="C21" s="142">
        <v>77.39</v>
      </c>
    </row>
    <row r="22" spans="1:3">
      <c r="A22" s="143">
        <v>45174</v>
      </c>
      <c r="B22" s="142">
        <v>91.88</v>
      </c>
      <c r="C22" s="142">
        <v>76.930000000000007</v>
      </c>
    </row>
    <row r="23" spans="1:3">
      <c r="A23" s="143">
        <v>45173</v>
      </c>
      <c r="B23" s="142">
        <v>90.62</v>
      </c>
      <c r="C23" s="142">
        <v>75.67</v>
      </c>
    </row>
    <row r="24" spans="1:3">
      <c r="A24" s="143">
        <v>45170</v>
      </c>
      <c r="B24" s="142">
        <v>89.49</v>
      </c>
      <c r="C24" s="142">
        <v>74.540000000000006</v>
      </c>
    </row>
    <row r="25" spans="1:3">
      <c r="A25" s="118">
        <v>45169</v>
      </c>
      <c r="B25" s="133">
        <v>87.34</v>
      </c>
      <c r="C25" s="132">
        <v>72.39</v>
      </c>
    </row>
    <row r="26" spans="1:3">
      <c r="A26" s="108">
        <v>45168</v>
      </c>
      <c r="B26" s="133">
        <v>86.03</v>
      </c>
      <c r="C26" s="132">
        <v>70.680000000000007</v>
      </c>
    </row>
    <row r="27" spans="1:3">
      <c r="A27" s="108">
        <v>45167</v>
      </c>
      <c r="B27" s="133">
        <v>85.92</v>
      </c>
      <c r="C27" s="132">
        <v>70.569999999999993</v>
      </c>
    </row>
    <row r="28" spans="1:3">
      <c r="A28" s="108">
        <v>45166</v>
      </c>
      <c r="B28" s="136"/>
      <c r="C28" s="135"/>
    </row>
    <row r="29" spans="1:3">
      <c r="A29" s="108">
        <v>45163</v>
      </c>
      <c r="B29" s="133">
        <v>85.25</v>
      </c>
      <c r="C29" s="132">
        <v>70.400000000000006</v>
      </c>
    </row>
    <row r="30" spans="1:3">
      <c r="A30" s="108">
        <v>45162</v>
      </c>
      <c r="B30" s="133">
        <v>84.18</v>
      </c>
      <c r="C30" s="132">
        <v>69.33</v>
      </c>
    </row>
    <row r="31" spans="1:3">
      <c r="A31" s="108">
        <v>45161</v>
      </c>
      <c r="B31" s="133">
        <v>84.13</v>
      </c>
      <c r="C31" s="132">
        <v>69.28</v>
      </c>
    </row>
    <row r="32" spans="1:3">
      <c r="A32" s="108">
        <v>45160</v>
      </c>
      <c r="B32" s="133">
        <v>85.27</v>
      </c>
      <c r="C32" s="132">
        <v>70.819999999999993</v>
      </c>
    </row>
    <row r="33" spans="1:3">
      <c r="A33" s="108">
        <v>45159</v>
      </c>
      <c r="B33" s="133">
        <v>86.19</v>
      </c>
      <c r="C33" s="132">
        <v>71.739999999999995</v>
      </c>
    </row>
    <row r="34" spans="1:3">
      <c r="A34" s="108">
        <v>45156</v>
      </c>
      <c r="B34" s="133">
        <v>85.49</v>
      </c>
      <c r="C34" s="132">
        <v>71.040000000000006</v>
      </c>
    </row>
    <row r="35" spans="1:3">
      <c r="A35" s="108">
        <v>45155</v>
      </c>
      <c r="B35" s="133">
        <v>85.87</v>
      </c>
      <c r="C35" s="132">
        <v>71.42</v>
      </c>
    </row>
    <row r="36" spans="1:3">
      <c r="A36" s="108">
        <v>45154</v>
      </c>
      <c r="B36" s="133">
        <v>85.97</v>
      </c>
      <c r="C36" s="132">
        <v>71.52</v>
      </c>
    </row>
    <row r="37" spans="1:3">
      <c r="A37" s="108">
        <v>45153</v>
      </c>
      <c r="B37" s="133">
        <v>86.05</v>
      </c>
      <c r="C37" s="132">
        <v>70.8</v>
      </c>
    </row>
    <row r="38" spans="1:3">
      <c r="A38" s="108">
        <v>45152</v>
      </c>
      <c r="B38" s="133">
        <v>87.81</v>
      </c>
      <c r="C38" s="132">
        <v>72.56</v>
      </c>
    </row>
    <row r="39" spans="1:3">
      <c r="A39" s="108">
        <v>45149</v>
      </c>
      <c r="B39" s="133">
        <v>88.37</v>
      </c>
      <c r="C39" s="132">
        <v>73.12</v>
      </c>
    </row>
    <row r="40" spans="1:3">
      <c r="A40" s="108">
        <v>45148</v>
      </c>
      <c r="B40" s="133">
        <v>88.23</v>
      </c>
      <c r="C40" s="132">
        <v>73.08</v>
      </c>
    </row>
    <row r="41" spans="1:3">
      <c r="A41" s="108">
        <v>45147</v>
      </c>
      <c r="B41" s="133">
        <v>88.32</v>
      </c>
      <c r="C41" s="132">
        <v>73.17</v>
      </c>
    </row>
    <row r="42" spans="1:3">
      <c r="A42" s="108">
        <v>45146</v>
      </c>
      <c r="B42" s="133">
        <v>86.62</v>
      </c>
      <c r="C42" s="132">
        <v>70.569999999999993</v>
      </c>
    </row>
    <row r="43" spans="1:3">
      <c r="A43" s="108">
        <v>45145</v>
      </c>
      <c r="B43" s="133">
        <v>86.48</v>
      </c>
      <c r="C43" s="132">
        <v>70.430000000000007</v>
      </c>
    </row>
    <row r="44" spans="1:3">
      <c r="A44" s="108">
        <v>45142</v>
      </c>
      <c r="B44" s="133">
        <v>86.96</v>
      </c>
      <c r="C44" s="132">
        <v>70.91</v>
      </c>
    </row>
    <row r="45" spans="1:3">
      <c r="A45" s="108">
        <v>45141</v>
      </c>
      <c r="B45" s="133">
        <v>85.9</v>
      </c>
      <c r="C45" s="132">
        <v>69.849999999999994</v>
      </c>
    </row>
    <row r="46" spans="1:3">
      <c r="A46" s="108">
        <v>45140</v>
      </c>
      <c r="B46" s="133">
        <v>84.22</v>
      </c>
      <c r="C46" s="132">
        <v>68.17</v>
      </c>
    </row>
    <row r="47" spans="1:3">
      <c r="A47" s="108">
        <v>45139</v>
      </c>
      <c r="B47" s="133">
        <v>85.37</v>
      </c>
      <c r="C47" s="132">
        <v>69.319999999999993</v>
      </c>
    </row>
    <row r="48" spans="1:3">
      <c r="A48" s="124">
        <v>45138</v>
      </c>
      <c r="B48" s="119">
        <v>85.73</v>
      </c>
      <c r="C48" s="107">
        <v>69.58</v>
      </c>
    </row>
    <row r="49" spans="1:3">
      <c r="A49" s="120">
        <v>45135</v>
      </c>
      <c r="B49" s="119">
        <v>83.58</v>
      </c>
      <c r="C49" s="107">
        <v>67.430000000000007</v>
      </c>
    </row>
    <row r="50" spans="1:3">
      <c r="A50" s="120">
        <v>45134</v>
      </c>
      <c r="B50" s="119">
        <v>83.74</v>
      </c>
      <c r="C50" s="107">
        <v>67.59</v>
      </c>
    </row>
    <row r="51" spans="1:3">
      <c r="A51" s="120">
        <v>45133</v>
      </c>
      <c r="B51" s="119">
        <v>83.99</v>
      </c>
      <c r="C51" s="107">
        <v>67.84</v>
      </c>
    </row>
    <row r="52" spans="1:3">
      <c r="A52" s="120">
        <v>45132</v>
      </c>
      <c r="B52" s="119">
        <v>82.82</v>
      </c>
      <c r="C52" s="107">
        <v>65.42</v>
      </c>
    </row>
    <row r="53" spans="1:3">
      <c r="A53" s="120">
        <v>45131</v>
      </c>
      <c r="B53" s="119">
        <v>82.37</v>
      </c>
      <c r="C53" s="107">
        <v>64.97</v>
      </c>
    </row>
    <row r="54" spans="1:3">
      <c r="A54" s="120">
        <v>45128</v>
      </c>
      <c r="B54" s="119">
        <v>80.33</v>
      </c>
      <c r="C54" s="107">
        <v>62.93</v>
      </c>
    </row>
    <row r="55" spans="1:3">
      <c r="A55" s="120">
        <v>45127</v>
      </c>
      <c r="B55" s="119">
        <v>79.37</v>
      </c>
      <c r="C55" s="107">
        <v>60.37</v>
      </c>
    </row>
    <row r="56" spans="1:3">
      <c r="A56" s="120">
        <v>45126</v>
      </c>
      <c r="B56" s="119">
        <v>80.31</v>
      </c>
      <c r="C56" s="107">
        <v>61.31</v>
      </c>
    </row>
    <row r="57" spans="1:3">
      <c r="A57" s="120">
        <v>45125</v>
      </c>
      <c r="B57" s="119">
        <v>79.599999999999994</v>
      </c>
      <c r="C57" s="107">
        <v>60.6</v>
      </c>
    </row>
    <row r="58" spans="1:3">
      <c r="A58" s="120">
        <v>45124</v>
      </c>
      <c r="B58" s="119">
        <v>78.739999999999995</v>
      </c>
      <c r="C58" s="107">
        <v>58.59</v>
      </c>
    </row>
    <row r="59" spans="1:3">
      <c r="A59" s="120">
        <v>45121</v>
      </c>
      <c r="B59" s="119">
        <v>79.900000000000006</v>
      </c>
      <c r="C59" s="107">
        <v>59.75</v>
      </c>
    </row>
    <row r="60" spans="1:3">
      <c r="A60" s="120">
        <v>45120</v>
      </c>
      <c r="B60" s="119">
        <v>80.400000000000006</v>
      </c>
      <c r="C60" s="107">
        <v>60.25</v>
      </c>
    </row>
    <row r="61" spans="1:3">
      <c r="A61" s="120">
        <v>45119</v>
      </c>
      <c r="B61" s="119">
        <v>80.33</v>
      </c>
      <c r="C61" s="107">
        <v>60.18</v>
      </c>
    </row>
    <row r="62" spans="1:3">
      <c r="A62" s="120">
        <v>45118</v>
      </c>
      <c r="B62" s="119">
        <v>79.53</v>
      </c>
      <c r="C62" s="107">
        <v>59.38</v>
      </c>
    </row>
    <row r="63" spans="1:3">
      <c r="A63" s="120">
        <v>45117</v>
      </c>
      <c r="B63" s="119">
        <v>78.900000000000006</v>
      </c>
      <c r="C63" s="107">
        <v>57.9</v>
      </c>
    </row>
    <row r="64" spans="1:3" ht="15" customHeight="1">
      <c r="A64" s="108">
        <v>45114</v>
      </c>
      <c r="B64" s="131">
        <v>78</v>
      </c>
      <c r="C64" s="107">
        <v>57</v>
      </c>
    </row>
    <row r="65" spans="1:3">
      <c r="A65" s="108">
        <v>45113</v>
      </c>
      <c r="B65" s="131">
        <v>75.66</v>
      </c>
      <c r="C65" s="107">
        <v>54.66</v>
      </c>
    </row>
    <row r="66" spans="1:3">
      <c r="A66" s="108">
        <v>45112</v>
      </c>
      <c r="B66" s="131">
        <v>76.94</v>
      </c>
      <c r="C66" s="107">
        <v>55.94</v>
      </c>
    </row>
    <row r="67" spans="1:3">
      <c r="A67" s="108">
        <v>45111</v>
      </c>
      <c r="B67" s="131">
        <v>76.08</v>
      </c>
      <c r="C67" s="107">
        <v>55.08</v>
      </c>
    </row>
    <row r="68" spans="1:3">
      <c r="A68" s="108">
        <v>45110</v>
      </c>
      <c r="B68" s="131">
        <v>75.58</v>
      </c>
      <c r="C68" s="107">
        <v>54.08</v>
      </c>
    </row>
    <row r="69" spans="1:3">
      <c r="A69" s="130">
        <v>45107</v>
      </c>
      <c r="B69" s="129">
        <v>75.02</v>
      </c>
      <c r="C69" s="128">
        <v>53.52</v>
      </c>
    </row>
    <row r="70" spans="1:3">
      <c r="A70" s="127">
        <v>45106</v>
      </c>
      <c r="B70" s="126">
        <v>73.12</v>
      </c>
      <c r="C70" s="125">
        <v>51.62</v>
      </c>
    </row>
    <row r="71" spans="1:3">
      <c r="A71" s="127">
        <v>45105</v>
      </c>
      <c r="B71" s="126">
        <v>73.69</v>
      </c>
      <c r="C71" s="125">
        <v>52.19</v>
      </c>
    </row>
    <row r="72" spans="1:3">
      <c r="A72" s="127">
        <v>45104</v>
      </c>
      <c r="B72" s="126">
        <v>72.89</v>
      </c>
      <c r="C72" s="125">
        <v>51.39</v>
      </c>
    </row>
    <row r="73" spans="1:3">
      <c r="A73" s="127">
        <v>45103</v>
      </c>
      <c r="B73" s="126">
        <v>73.66</v>
      </c>
      <c r="C73" s="125">
        <v>52.16</v>
      </c>
    </row>
    <row r="74" spans="1:3">
      <c r="A74" s="127">
        <v>45100</v>
      </c>
      <c r="B74" s="126">
        <v>73.069999999999993</v>
      </c>
      <c r="C74" s="125">
        <v>51.57</v>
      </c>
    </row>
    <row r="75" spans="1:3">
      <c r="A75" s="127">
        <v>45099</v>
      </c>
      <c r="B75" s="126">
        <v>73.900000000000006</v>
      </c>
      <c r="C75" s="125">
        <v>51.4</v>
      </c>
    </row>
    <row r="76" spans="1:3">
      <c r="A76" s="127">
        <v>45098</v>
      </c>
      <c r="B76" s="126">
        <v>76.569999999999993</v>
      </c>
      <c r="C76" s="125">
        <v>54.07</v>
      </c>
    </row>
    <row r="77" spans="1:3">
      <c r="A77" s="127">
        <v>45097</v>
      </c>
      <c r="B77" s="126">
        <v>74.7</v>
      </c>
      <c r="C77" s="125">
        <v>52.2</v>
      </c>
    </row>
    <row r="78" spans="1:3">
      <c r="A78" s="120">
        <v>45096</v>
      </c>
      <c r="B78" s="119">
        <v>75.27</v>
      </c>
      <c r="C78" s="107">
        <v>52.52</v>
      </c>
    </row>
    <row r="79" spans="1:3">
      <c r="A79" s="120">
        <v>45093</v>
      </c>
      <c r="B79" s="119">
        <v>75.27</v>
      </c>
      <c r="C79" s="107">
        <v>52.52</v>
      </c>
    </row>
    <row r="80" spans="1:3">
      <c r="A80" s="120">
        <v>45092</v>
      </c>
      <c r="B80" s="119">
        <v>74.56</v>
      </c>
      <c r="C80" s="107">
        <v>51.81</v>
      </c>
    </row>
    <row r="81" spans="1:3">
      <c r="A81" s="120">
        <v>45091</v>
      </c>
      <c r="B81" s="119">
        <v>73.709999999999994</v>
      </c>
      <c r="C81" s="107">
        <v>50.96</v>
      </c>
    </row>
    <row r="82" spans="1:3">
      <c r="A82" s="120">
        <v>45090</v>
      </c>
      <c r="B82" s="119">
        <v>74.02</v>
      </c>
      <c r="C82" s="107">
        <v>50.02</v>
      </c>
    </row>
    <row r="83" spans="1:3">
      <c r="A83" s="120">
        <v>45089</v>
      </c>
      <c r="B83" s="119">
        <v>72.540000000000006</v>
      </c>
      <c r="C83" s="107">
        <v>48.54</v>
      </c>
    </row>
    <row r="84" spans="1:3">
      <c r="A84" s="120">
        <v>45086</v>
      </c>
      <c r="B84" s="119">
        <v>75.709999999999994</v>
      </c>
      <c r="C84" s="107">
        <v>51.71</v>
      </c>
    </row>
    <row r="85" spans="1:3">
      <c r="A85" s="120">
        <v>45085</v>
      </c>
      <c r="B85" s="119">
        <v>75.69</v>
      </c>
      <c r="C85" s="107">
        <v>51.69</v>
      </c>
    </row>
    <row r="86" spans="1:3">
      <c r="A86" s="120">
        <v>45084</v>
      </c>
      <c r="B86" s="119">
        <v>76.53</v>
      </c>
      <c r="C86" s="107">
        <v>52.53</v>
      </c>
    </row>
    <row r="87" spans="1:3">
      <c r="A87" s="120">
        <v>45083</v>
      </c>
      <c r="B87" s="119">
        <v>76.36</v>
      </c>
      <c r="C87" s="107">
        <v>51.96</v>
      </c>
    </row>
    <row r="88" spans="1:3">
      <c r="A88" s="120">
        <v>45082</v>
      </c>
      <c r="B88" s="119">
        <v>77.31</v>
      </c>
      <c r="C88" s="107">
        <v>52.91</v>
      </c>
    </row>
    <row r="89" spans="1:3">
      <c r="A89" s="120">
        <v>45079</v>
      </c>
      <c r="B89" s="119">
        <v>75.94</v>
      </c>
      <c r="C89" s="107">
        <v>51.54</v>
      </c>
    </row>
    <row r="90" spans="1:3">
      <c r="A90" s="120">
        <v>45078</v>
      </c>
      <c r="B90" s="119">
        <v>74.52</v>
      </c>
      <c r="C90" s="107">
        <v>50.77</v>
      </c>
    </row>
    <row r="91" spans="1:3">
      <c r="A91" s="124">
        <v>45077</v>
      </c>
      <c r="B91" s="123">
        <v>72.91</v>
      </c>
      <c r="C91" s="117">
        <v>49.16</v>
      </c>
    </row>
    <row r="92" spans="1:3">
      <c r="A92" s="120">
        <v>45076</v>
      </c>
      <c r="B92" s="119">
        <v>74.069999999999993</v>
      </c>
      <c r="C92" s="107">
        <v>50.32</v>
      </c>
    </row>
    <row r="93" spans="1:3">
      <c r="A93" s="122">
        <v>45075</v>
      </c>
      <c r="B93" s="121"/>
      <c r="C93" s="109"/>
    </row>
    <row r="94" spans="1:3">
      <c r="A94" s="120">
        <v>45072</v>
      </c>
      <c r="B94" s="119">
        <v>76.349999999999994</v>
      </c>
      <c r="C94" s="107">
        <v>50.6</v>
      </c>
    </row>
    <row r="95" spans="1:3">
      <c r="A95" s="120">
        <v>45071</v>
      </c>
      <c r="B95" s="119">
        <v>75.62</v>
      </c>
      <c r="C95" s="107">
        <v>49.87</v>
      </c>
    </row>
    <row r="96" spans="1:3">
      <c r="A96" s="120">
        <v>45070</v>
      </c>
      <c r="B96" s="119">
        <v>77.61</v>
      </c>
      <c r="C96" s="107">
        <v>51.86</v>
      </c>
    </row>
    <row r="97" spans="1:3">
      <c r="A97" s="120">
        <v>45069</v>
      </c>
      <c r="B97" s="119">
        <v>76.930000000000007</v>
      </c>
      <c r="C97" s="107">
        <v>51.18</v>
      </c>
    </row>
    <row r="98" spans="1:3">
      <c r="A98" s="120">
        <v>45068</v>
      </c>
      <c r="B98" s="119">
        <v>75.87</v>
      </c>
      <c r="C98" s="107">
        <v>50.37</v>
      </c>
    </row>
    <row r="99" spans="1:3">
      <c r="A99" s="120">
        <v>45065</v>
      </c>
      <c r="B99" s="119">
        <v>75.77</v>
      </c>
      <c r="C99" s="107">
        <v>50.27</v>
      </c>
    </row>
    <row r="100" spans="1:3">
      <c r="A100" s="120">
        <v>45064</v>
      </c>
      <c r="B100" s="119">
        <v>75.819999999999993</v>
      </c>
      <c r="C100" s="107">
        <v>49.42</v>
      </c>
    </row>
    <row r="101" spans="1:3">
      <c r="A101" s="120">
        <v>45063</v>
      </c>
      <c r="B101" s="119">
        <v>76.150000000000006</v>
      </c>
      <c r="C101" s="107">
        <v>49.75</v>
      </c>
    </row>
    <row r="102" spans="1:3">
      <c r="A102" s="120">
        <v>45062</v>
      </c>
      <c r="B102" s="119">
        <v>75.14</v>
      </c>
      <c r="C102" s="107">
        <v>48.74</v>
      </c>
    </row>
    <row r="103" spans="1:3">
      <c r="A103" s="120">
        <v>45061</v>
      </c>
      <c r="B103" s="119">
        <v>75.47</v>
      </c>
      <c r="C103" s="107">
        <v>48.77</v>
      </c>
    </row>
    <row r="104" spans="1:3">
      <c r="A104" s="120">
        <v>45058</v>
      </c>
      <c r="B104" s="119">
        <v>75.19</v>
      </c>
      <c r="C104" s="107">
        <v>48.49</v>
      </c>
    </row>
    <row r="105" spans="1:3">
      <c r="A105" s="120">
        <v>45057</v>
      </c>
      <c r="B105" s="119">
        <v>76.13</v>
      </c>
      <c r="C105" s="107">
        <v>49.43</v>
      </c>
    </row>
    <row r="106" spans="1:3">
      <c r="A106" s="120">
        <v>45056</v>
      </c>
      <c r="B106" s="119">
        <v>77.25</v>
      </c>
      <c r="C106" s="107">
        <v>50.55</v>
      </c>
    </row>
    <row r="107" spans="1:3">
      <c r="A107" s="120">
        <v>45055</v>
      </c>
      <c r="B107" s="119">
        <v>75.540000000000006</v>
      </c>
      <c r="C107" s="107">
        <v>49.04</v>
      </c>
    </row>
    <row r="108" spans="1:3">
      <c r="A108" s="122">
        <v>45054</v>
      </c>
      <c r="B108" s="121"/>
      <c r="C108" s="109"/>
    </row>
    <row r="109" spans="1:3">
      <c r="A109" s="120">
        <v>45051</v>
      </c>
      <c r="B109" s="119">
        <v>75.64</v>
      </c>
      <c r="C109" s="107">
        <v>49.14</v>
      </c>
    </row>
    <row r="110" spans="1:3">
      <c r="A110" s="120">
        <v>45050</v>
      </c>
      <c r="B110" s="119">
        <v>72.930000000000007</v>
      </c>
      <c r="C110" s="107">
        <v>46.43</v>
      </c>
    </row>
    <row r="111" spans="1:3">
      <c r="A111" s="120">
        <v>45049</v>
      </c>
      <c r="B111" s="119">
        <v>72.28</v>
      </c>
      <c r="C111" s="107">
        <v>45.78</v>
      </c>
    </row>
    <row r="112" spans="1:3">
      <c r="A112" s="120">
        <v>45048</v>
      </c>
      <c r="B112" s="119">
        <v>77.099999999999994</v>
      </c>
      <c r="C112" s="107">
        <v>50.2</v>
      </c>
    </row>
    <row r="113" spans="1:3">
      <c r="A113" s="118">
        <v>45044</v>
      </c>
      <c r="B113" s="117">
        <v>82.01</v>
      </c>
      <c r="C113" s="117">
        <v>55.11</v>
      </c>
    </row>
    <row r="114" spans="1:3">
      <c r="A114" s="108">
        <v>45043</v>
      </c>
      <c r="B114" s="107">
        <v>79.97</v>
      </c>
      <c r="C114" s="107">
        <v>53.07</v>
      </c>
    </row>
    <row r="115" spans="1:3">
      <c r="A115" s="108">
        <v>45042</v>
      </c>
      <c r="B115" s="107">
        <v>82.07</v>
      </c>
      <c r="C115" s="107">
        <v>55.07</v>
      </c>
    </row>
    <row r="116" spans="1:3">
      <c r="A116" s="108">
        <v>45041</v>
      </c>
      <c r="B116" s="107">
        <v>82.38</v>
      </c>
      <c r="C116" s="107">
        <v>54.88</v>
      </c>
    </row>
    <row r="117" spans="1:3">
      <c r="A117" s="108">
        <v>45040</v>
      </c>
      <c r="B117" s="107">
        <v>84.17</v>
      </c>
      <c r="C117" s="107">
        <v>56.67</v>
      </c>
    </row>
    <row r="118" spans="1:3">
      <c r="A118" s="108">
        <v>45037</v>
      </c>
      <c r="B118" s="107">
        <v>83.26</v>
      </c>
      <c r="C118" s="107">
        <v>55.76</v>
      </c>
    </row>
    <row r="119" spans="1:3">
      <c r="A119" s="108">
        <v>45036</v>
      </c>
      <c r="B119" s="107">
        <v>83.08</v>
      </c>
      <c r="C119" s="107">
        <v>53.98</v>
      </c>
    </row>
    <row r="120" spans="1:3">
      <c r="A120" s="108">
        <v>45035</v>
      </c>
      <c r="B120" s="107">
        <v>85.51</v>
      </c>
      <c r="C120" s="107">
        <v>56.41</v>
      </c>
    </row>
    <row r="121" spans="1:3">
      <c r="A121" s="108">
        <v>45034</v>
      </c>
      <c r="B121" s="107">
        <v>86.58</v>
      </c>
      <c r="C121" s="107">
        <v>57.48</v>
      </c>
    </row>
    <row r="122" spans="1:3">
      <c r="A122" s="108">
        <v>45033</v>
      </c>
      <c r="B122" s="107">
        <v>86.49</v>
      </c>
      <c r="C122" s="107">
        <v>55.79</v>
      </c>
    </row>
    <row r="123" spans="1:3">
      <c r="A123" s="108">
        <v>45030</v>
      </c>
      <c r="B123" s="107">
        <v>87.69</v>
      </c>
      <c r="C123" s="107">
        <v>56.99</v>
      </c>
    </row>
    <row r="124" spans="1:3">
      <c r="A124" s="108">
        <v>45029</v>
      </c>
      <c r="B124" s="107">
        <v>87.9</v>
      </c>
      <c r="C124" s="107">
        <v>56.4</v>
      </c>
    </row>
    <row r="125" spans="1:3">
      <c r="A125" s="108">
        <v>45028</v>
      </c>
      <c r="B125" s="107">
        <v>88.09</v>
      </c>
      <c r="C125" s="107">
        <v>56.59</v>
      </c>
    </row>
    <row r="126" spans="1:3">
      <c r="A126" s="108">
        <v>45027</v>
      </c>
      <c r="B126" s="107">
        <v>86.15</v>
      </c>
      <c r="C126" s="107">
        <v>54.65</v>
      </c>
    </row>
    <row r="127" spans="1:3">
      <c r="A127" s="110">
        <v>45026</v>
      </c>
      <c r="B127" s="109"/>
      <c r="C127" s="109"/>
    </row>
    <row r="128" spans="1:3">
      <c r="A128" s="108">
        <v>45022</v>
      </c>
      <c r="B128" s="107">
        <v>85.97</v>
      </c>
      <c r="C128" s="107">
        <v>55.22</v>
      </c>
    </row>
    <row r="129" spans="1:3">
      <c r="A129" s="108">
        <v>45021</v>
      </c>
      <c r="B129" s="107">
        <v>85.42</v>
      </c>
      <c r="C129" s="107">
        <v>54.42</v>
      </c>
    </row>
    <row r="130" spans="1:3">
      <c r="A130" s="108">
        <v>45020</v>
      </c>
      <c r="B130" s="107">
        <v>85.13</v>
      </c>
      <c r="C130" s="107">
        <v>54.13</v>
      </c>
    </row>
    <row r="131" spans="1:3">
      <c r="A131" s="108">
        <v>45019</v>
      </c>
      <c r="B131" s="107">
        <v>85.33</v>
      </c>
      <c r="C131" s="107">
        <v>53.68</v>
      </c>
    </row>
    <row r="132" spans="1:3">
      <c r="A132" s="108">
        <v>45016</v>
      </c>
      <c r="B132" s="107">
        <v>78.67</v>
      </c>
      <c r="C132" s="107">
        <v>47.02</v>
      </c>
    </row>
    <row r="133" spans="1:3">
      <c r="A133" s="108">
        <v>45015</v>
      </c>
      <c r="B133" s="107">
        <v>77.75</v>
      </c>
      <c r="C133" s="107">
        <v>45.4</v>
      </c>
    </row>
    <row r="134" spans="1:3">
      <c r="A134" s="108">
        <v>45014</v>
      </c>
      <c r="B134" s="107">
        <v>77.66</v>
      </c>
      <c r="C134" s="107">
        <v>45.31</v>
      </c>
    </row>
    <row r="135" spans="1:3">
      <c r="A135" s="108">
        <v>45013</v>
      </c>
      <c r="B135" s="107">
        <v>77.510000000000005</v>
      </c>
      <c r="C135" s="107">
        <v>45.16</v>
      </c>
    </row>
    <row r="136" spans="1:3">
      <c r="A136" s="108">
        <v>45012</v>
      </c>
      <c r="B136" s="107">
        <v>74.900000000000006</v>
      </c>
      <c r="C136" s="107">
        <v>40.65</v>
      </c>
    </row>
    <row r="137" spans="1:3">
      <c r="A137" s="108">
        <v>45009</v>
      </c>
      <c r="B137" s="107">
        <v>72.849999999999994</v>
      </c>
      <c r="C137" s="107">
        <v>38.6</v>
      </c>
    </row>
    <row r="138" spans="1:3">
      <c r="A138" s="108">
        <v>45008</v>
      </c>
      <c r="B138" s="107">
        <v>75.400000000000006</v>
      </c>
      <c r="C138" s="107">
        <v>41.9</v>
      </c>
    </row>
    <row r="139" spans="1:3">
      <c r="A139" s="108">
        <v>45007</v>
      </c>
      <c r="B139" s="107">
        <v>74.95</v>
      </c>
      <c r="C139" s="107">
        <v>41.45</v>
      </c>
    </row>
    <row r="140" spans="1:3">
      <c r="A140" s="108">
        <v>45006</v>
      </c>
      <c r="B140" s="107">
        <v>73.91</v>
      </c>
      <c r="C140" s="107">
        <v>40.909999999999997</v>
      </c>
    </row>
    <row r="141" spans="1:3">
      <c r="A141" s="108">
        <v>45005</v>
      </c>
      <c r="B141" s="107">
        <v>71.36</v>
      </c>
      <c r="C141" s="107">
        <v>38.36</v>
      </c>
    </row>
    <row r="142" spans="1:3">
      <c r="A142" s="108">
        <v>45002</v>
      </c>
      <c r="B142" s="107">
        <v>71.650000000000006</v>
      </c>
      <c r="C142" s="107">
        <v>38.65</v>
      </c>
    </row>
    <row r="143" spans="1:3">
      <c r="A143" s="108">
        <v>45001</v>
      </c>
      <c r="B143" s="107">
        <v>72.55</v>
      </c>
      <c r="C143" s="107">
        <v>40.049999999999997</v>
      </c>
    </row>
    <row r="144" spans="1:3">
      <c r="A144" s="108">
        <v>45000</v>
      </c>
      <c r="B144" s="107">
        <v>71.400000000000006</v>
      </c>
      <c r="C144" s="107">
        <v>39.4</v>
      </c>
    </row>
    <row r="145" spans="1:3">
      <c r="A145" s="108">
        <v>44999</v>
      </c>
      <c r="B145" s="107">
        <v>78.36</v>
      </c>
      <c r="C145" s="107">
        <v>46.36</v>
      </c>
    </row>
    <row r="146" spans="1:3">
      <c r="A146" s="108">
        <v>44998</v>
      </c>
      <c r="B146" s="107">
        <v>80.67</v>
      </c>
      <c r="C146" s="107">
        <v>46.67</v>
      </c>
    </row>
    <row r="147" spans="1:3">
      <c r="A147" s="108">
        <v>44995</v>
      </c>
      <c r="B147" s="107">
        <v>81.86</v>
      </c>
      <c r="C147" s="107">
        <v>45.86</v>
      </c>
    </row>
    <row r="148" spans="1:3">
      <c r="A148" s="108">
        <v>44994</v>
      </c>
      <c r="B148" s="107">
        <v>82.9</v>
      </c>
      <c r="C148" s="107">
        <v>47.4</v>
      </c>
    </row>
    <row r="149" spans="1:3">
      <c r="A149" s="108">
        <v>44993</v>
      </c>
      <c r="B149" s="107">
        <v>82.24</v>
      </c>
      <c r="C149" s="107">
        <v>46.74</v>
      </c>
    </row>
    <row r="150" spans="1:3">
      <c r="A150" s="108">
        <v>44992</v>
      </c>
      <c r="B150" s="107">
        <v>84.03</v>
      </c>
      <c r="C150" s="107">
        <v>48.53</v>
      </c>
    </row>
    <row r="151" spans="1:3">
      <c r="A151" s="108">
        <v>44991</v>
      </c>
      <c r="B151" s="107">
        <v>85.96</v>
      </c>
      <c r="C151" s="107">
        <v>50.46</v>
      </c>
    </row>
    <row r="152" spans="1:3">
      <c r="A152" s="108">
        <v>44988</v>
      </c>
      <c r="B152" s="107">
        <v>85.29</v>
      </c>
      <c r="C152" s="107">
        <v>49.79</v>
      </c>
    </row>
    <row r="153" spans="1:3">
      <c r="A153" s="108">
        <v>44987</v>
      </c>
      <c r="B153" s="107">
        <v>85.21</v>
      </c>
      <c r="C153" s="107">
        <v>49.71</v>
      </c>
    </row>
    <row r="154" spans="1:3">
      <c r="A154" s="108">
        <v>44986</v>
      </c>
      <c r="B154" s="107">
        <v>83.61</v>
      </c>
      <c r="C154" s="107">
        <v>48.11</v>
      </c>
    </row>
    <row r="155" spans="1:3">
      <c r="A155" s="108">
        <v>44985</v>
      </c>
      <c r="B155" s="107">
        <v>83.24</v>
      </c>
      <c r="C155" s="107">
        <v>46.24</v>
      </c>
    </row>
    <row r="156" spans="1:3">
      <c r="A156" s="108">
        <v>44984</v>
      </c>
      <c r="B156" s="107">
        <v>81.47</v>
      </c>
      <c r="C156" s="107">
        <v>45.47</v>
      </c>
    </row>
    <row r="157" spans="1:3">
      <c r="A157" s="108">
        <v>44981</v>
      </c>
      <c r="B157" s="107">
        <v>81.95</v>
      </c>
      <c r="C157" s="107">
        <v>45.95</v>
      </c>
    </row>
    <row r="158" spans="1:3">
      <c r="A158" s="108">
        <v>44980</v>
      </c>
      <c r="B158" s="107">
        <v>80.92</v>
      </c>
      <c r="C158" s="107">
        <v>44.92</v>
      </c>
    </row>
    <row r="159" spans="1:3">
      <c r="A159" s="108">
        <v>44979</v>
      </c>
      <c r="B159" s="107">
        <v>80.349999999999994</v>
      </c>
      <c r="C159" s="107">
        <v>42.35</v>
      </c>
    </row>
    <row r="160" spans="1:3">
      <c r="A160" s="108">
        <v>44978</v>
      </c>
      <c r="B160" s="107">
        <v>82.23</v>
      </c>
      <c r="C160" s="107">
        <v>44.23</v>
      </c>
    </row>
    <row r="161" spans="1:3">
      <c r="A161" s="108">
        <v>44977</v>
      </c>
      <c r="B161" s="107">
        <v>82.2</v>
      </c>
      <c r="C161" s="107">
        <v>44.2</v>
      </c>
    </row>
    <row r="162" spans="1:3">
      <c r="A162" s="108">
        <v>44974</v>
      </c>
      <c r="B162" s="107">
        <v>81.93</v>
      </c>
      <c r="C162" s="107">
        <v>43.93</v>
      </c>
    </row>
    <row r="163" spans="1:3">
      <c r="A163" s="108">
        <v>44973</v>
      </c>
      <c r="B163" s="107">
        <v>84.28</v>
      </c>
      <c r="C163" s="107">
        <v>44.28</v>
      </c>
    </row>
    <row r="164" spans="1:3">
      <c r="A164" s="108">
        <v>44972</v>
      </c>
      <c r="B164" s="107">
        <v>83.41</v>
      </c>
      <c r="C164" s="107">
        <v>43.41</v>
      </c>
    </row>
    <row r="165" spans="1:3">
      <c r="A165" s="108">
        <v>44971</v>
      </c>
      <c r="B165" s="107">
        <v>84.47</v>
      </c>
      <c r="C165" s="107">
        <v>44.47</v>
      </c>
    </row>
    <row r="166" spans="1:3">
      <c r="A166" s="108">
        <v>44970</v>
      </c>
      <c r="B166" s="107">
        <v>85.53</v>
      </c>
      <c r="C166" s="107">
        <v>46.53</v>
      </c>
    </row>
    <row r="167" spans="1:3">
      <c r="A167" s="108">
        <v>44967</v>
      </c>
      <c r="B167" s="107">
        <v>85.6</v>
      </c>
      <c r="C167" s="107">
        <v>46.6</v>
      </c>
    </row>
    <row r="168" spans="1:3">
      <c r="A168" s="108">
        <v>44966</v>
      </c>
      <c r="B168" s="107">
        <v>83.26</v>
      </c>
      <c r="C168" s="107">
        <v>43.56</v>
      </c>
    </row>
    <row r="169" spans="1:3">
      <c r="A169" s="108">
        <v>44965</v>
      </c>
      <c r="B169" s="107">
        <v>83.12</v>
      </c>
      <c r="C169" s="107">
        <v>43.42</v>
      </c>
    </row>
    <row r="170" spans="1:3">
      <c r="A170" s="108">
        <v>44964</v>
      </c>
      <c r="B170" s="107">
        <v>82.11</v>
      </c>
      <c r="C170" s="107">
        <v>42.41</v>
      </c>
    </row>
    <row r="171" spans="1:3">
      <c r="A171" s="108">
        <v>44963</v>
      </c>
      <c r="B171" s="107">
        <v>79.73</v>
      </c>
      <c r="C171" s="107">
        <v>40.03</v>
      </c>
    </row>
    <row r="172" spans="1:3">
      <c r="A172" s="108">
        <v>44960</v>
      </c>
      <c r="B172" s="107">
        <v>80.55</v>
      </c>
      <c r="C172" s="107">
        <v>40.85</v>
      </c>
    </row>
    <row r="173" spans="1:3">
      <c r="A173" s="108">
        <v>44959</v>
      </c>
      <c r="B173" s="107">
        <v>80.709999999999994</v>
      </c>
      <c r="C173" s="107">
        <v>41.01</v>
      </c>
    </row>
    <row r="174" spans="1:3">
      <c r="A174" s="108">
        <v>44958</v>
      </c>
      <c r="B174" s="107">
        <v>82.95</v>
      </c>
      <c r="C174" s="107">
        <v>43.25</v>
      </c>
    </row>
    <row r="175" spans="1:3">
      <c r="A175" s="108">
        <v>44957</v>
      </c>
      <c r="B175" s="107">
        <v>84.09</v>
      </c>
      <c r="C175" s="107">
        <v>44.39</v>
      </c>
    </row>
    <row r="176" spans="1:3">
      <c r="A176" s="108">
        <v>44956</v>
      </c>
      <c r="B176" s="107">
        <v>84.64</v>
      </c>
      <c r="C176" s="107">
        <v>44.94</v>
      </c>
    </row>
    <row r="177" spans="1:3">
      <c r="A177" s="108">
        <v>44953</v>
      </c>
      <c r="B177" s="107">
        <v>85.92</v>
      </c>
      <c r="C177" s="107">
        <v>46.42</v>
      </c>
    </row>
    <row r="178" spans="1:3">
      <c r="A178" s="108">
        <v>44952</v>
      </c>
      <c r="B178" s="107">
        <v>86.54</v>
      </c>
      <c r="C178" s="107">
        <v>47.04</v>
      </c>
    </row>
    <row r="179" spans="1:3">
      <c r="A179" s="108">
        <v>44951</v>
      </c>
      <c r="B179" s="107">
        <v>85.84</v>
      </c>
      <c r="C179" s="107">
        <v>45.24</v>
      </c>
    </row>
    <row r="180" spans="1:3">
      <c r="A180" s="108">
        <v>44950</v>
      </c>
      <c r="B180" s="107">
        <v>86.22</v>
      </c>
      <c r="C180" s="107">
        <v>45.62</v>
      </c>
    </row>
    <row r="181" spans="1:3">
      <c r="A181" s="108">
        <v>44949</v>
      </c>
      <c r="B181" s="107">
        <v>88.59</v>
      </c>
      <c r="C181" s="107">
        <v>47.99</v>
      </c>
    </row>
    <row r="182" spans="1:3">
      <c r="A182" s="108">
        <v>44946</v>
      </c>
      <c r="B182" s="107">
        <v>86.27</v>
      </c>
      <c r="C182" s="107">
        <v>45.67</v>
      </c>
    </row>
    <row r="183" spans="1:3">
      <c r="A183" s="108">
        <v>44945</v>
      </c>
      <c r="B183" s="107">
        <v>84.64</v>
      </c>
      <c r="C183" s="107">
        <v>44.14</v>
      </c>
    </row>
    <row r="184" spans="1:3">
      <c r="A184" s="108">
        <v>44944</v>
      </c>
      <c r="B184" s="107">
        <v>86.05</v>
      </c>
      <c r="C184" s="107">
        <v>45.55</v>
      </c>
    </row>
    <row r="185" spans="1:3">
      <c r="A185" s="108">
        <v>44943</v>
      </c>
      <c r="B185" s="107">
        <v>84.52</v>
      </c>
      <c r="C185" s="107">
        <v>44.02</v>
      </c>
    </row>
    <row r="186" spans="1:3">
      <c r="A186" s="108">
        <v>44942</v>
      </c>
      <c r="B186" s="107">
        <v>82.7</v>
      </c>
      <c r="C186" s="107">
        <v>44.7</v>
      </c>
    </row>
    <row r="187" spans="1:3">
      <c r="A187" s="108">
        <v>44939</v>
      </c>
      <c r="B187" s="107">
        <v>83.13</v>
      </c>
      <c r="C187" s="107">
        <v>45.13</v>
      </c>
    </row>
    <row r="188" spans="1:3">
      <c r="A188" s="108">
        <v>44938</v>
      </c>
      <c r="B188" s="107">
        <v>82.89</v>
      </c>
      <c r="C188" s="107">
        <v>41.89</v>
      </c>
    </row>
    <row r="189" spans="1:3">
      <c r="A189" s="108">
        <v>44937</v>
      </c>
      <c r="B189" s="107">
        <v>80.7</v>
      </c>
      <c r="C189" s="107">
        <v>39.700000000000003</v>
      </c>
    </row>
    <row r="190" spans="1:3">
      <c r="A190" s="108">
        <v>44936</v>
      </c>
      <c r="B190" s="107">
        <v>78.09</v>
      </c>
      <c r="C190" s="107">
        <v>37.090000000000003</v>
      </c>
    </row>
    <row r="191" spans="1:3">
      <c r="A191" s="108">
        <v>44935</v>
      </c>
      <c r="B191" s="107">
        <v>77.819999999999993</v>
      </c>
      <c r="C191" s="107">
        <v>37.869999999999997</v>
      </c>
    </row>
    <row r="192" spans="1:3">
      <c r="A192" s="108">
        <v>44932</v>
      </c>
      <c r="B192" s="107">
        <v>77.75</v>
      </c>
      <c r="C192" s="107">
        <v>37.799999999999997</v>
      </c>
    </row>
    <row r="193" spans="1:3">
      <c r="A193" s="108">
        <v>44931</v>
      </c>
      <c r="B193" s="107">
        <v>77.11</v>
      </c>
      <c r="C193" s="107">
        <v>37.159999999999997</v>
      </c>
    </row>
    <row r="194" spans="1:3">
      <c r="A194" s="108">
        <v>44930</v>
      </c>
      <c r="B194" s="107">
        <v>75.41</v>
      </c>
      <c r="C194" s="107">
        <v>35.46</v>
      </c>
    </row>
    <row r="195" spans="1:3">
      <c r="A195" s="108">
        <v>44929</v>
      </c>
      <c r="B195" s="107">
        <v>81.2</v>
      </c>
      <c r="C195" s="107">
        <v>41.25</v>
      </c>
    </row>
    <row r="196" spans="1:3">
      <c r="A196" s="108">
        <v>44925</v>
      </c>
      <c r="B196" s="107">
        <v>81.290000000000006</v>
      </c>
      <c r="C196" s="107">
        <v>41.34</v>
      </c>
    </row>
    <row r="197" spans="1:3">
      <c r="A197" s="108">
        <v>44924</v>
      </c>
      <c r="B197" s="107">
        <v>80.61</v>
      </c>
      <c r="C197" s="107">
        <v>42.01</v>
      </c>
    </row>
    <row r="198" spans="1:3">
      <c r="A198" s="108">
        <v>44923</v>
      </c>
      <c r="B198" s="107">
        <v>80.88</v>
      </c>
      <c r="C198" s="107">
        <v>42.28</v>
      </c>
    </row>
    <row r="199" spans="1:3">
      <c r="A199" s="110">
        <v>44922</v>
      </c>
      <c r="B199" s="109"/>
      <c r="C199" s="109"/>
    </row>
    <row r="200" spans="1:3">
      <c r="A200" s="108">
        <v>44918</v>
      </c>
      <c r="B200" s="107">
        <v>80.739999999999995</v>
      </c>
      <c r="C200" s="107">
        <v>41.74</v>
      </c>
    </row>
    <row r="201" spans="1:3">
      <c r="A201" s="108">
        <v>44917</v>
      </c>
      <c r="B201" s="107">
        <v>80.400000000000006</v>
      </c>
      <c r="C201" s="107">
        <v>42.4</v>
      </c>
    </row>
    <row r="202" spans="1:3">
      <c r="A202" s="108">
        <v>44916</v>
      </c>
      <c r="B202" s="107">
        <v>79.930000000000007</v>
      </c>
      <c r="C202" s="107">
        <v>41.93</v>
      </c>
    </row>
    <row r="203" spans="1:3">
      <c r="A203" s="108">
        <v>44915</v>
      </c>
      <c r="B203" s="107">
        <v>78.31</v>
      </c>
      <c r="C203" s="107">
        <v>40.31</v>
      </c>
    </row>
    <row r="204" spans="1:3">
      <c r="A204" s="108">
        <v>44914</v>
      </c>
      <c r="B204" s="107">
        <v>79.39</v>
      </c>
      <c r="C204" s="107">
        <v>42.89</v>
      </c>
    </row>
    <row r="205" spans="1:3">
      <c r="A205" s="108">
        <v>44911</v>
      </c>
      <c r="B205" s="107">
        <v>79.02</v>
      </c>
      <c r="C205" s="107">
        <v>42.52</v>
      </c>
    </row>
    <row r="206" spans="1:3">
      <c r="A206" s="108">
        <v>44910</v>
      </c>
      <c r="B206" s="107">
        <v>81.69</v>
      </c>
      <c r="C206" s="107">
        <v>43.69</v>
      </c>
    </row>
    <row r="207" spans="1:3">
      <c r="A207" s="108">
        <v>44909</v>
      </c>
      <c r="B207" s="107">
        <v>83.36</v>
      </c>
      <c r="C207" s="107">
        <v>45.36</v>
      </c>
    </row>
    <row r="208" spans="1:3">
      <c r="A208" s="108">
        <v>44908</v>
      </c>
      <c r="B208" s="107">
        <v>80.84</v>
      </c>
      <c r="C208" s="107">
        <v>43.34</v>
      </c>
    </row>
    <row r="209" spans="1:4">
      <c r="A209" s="108">
        <v>44907</v>
      </c>
      <c r="B209" s="107">
        <v>77.42</v>
      </c>
      <c r="C209" s="107">
        <v>39.92</v>
      </c>
    </row>
    <row r="210" spans="1:4">
      <c r="A210" s="108">
        <v>44904</v>
      </c>
      <c r="B210" s="107">
        <v>76.239999999999995</v>
      </c>
      <c r="C210" s="107">
        <v>38.74</v>
      </c>
    </row>
    <row r="211" spans="1:4">
      <c r="A211" s="108">
        <v>44903</v>
      </c>
      <c r="B211" s="107">
        <v>75.09</v>
      </c>
      <c r="C211" s="107">
        <v>41.59</v>
      </c>
    </row>
    <row r="212" spans="1:4">
      <c r="A212" s="108">
        <v>44902</v>
      </c>
      <c r="B212" s="107">
        <v>77.23</v>
      </c>
      <c r="C212" s="107">
        <v>43.73</v>
      </c>
    </row>
    <row r="213" spans="1:4">
      <c r="A213" s="108">
        <v>44901</v>
      </c>
      <c r="B213" s="107">
        <v>79.010000000000005</v>
      </c>
      <c r="C213" s="107">
        <v>45.51</v>
      </c>
    </row>
    <row r="214" spans="1:4">
      <c r="A214" s="116">
        <v>44900</v>
      </c>
      <c r="B214" s="115">
        <v>83.9</v>
      </c>
      <c r="C214" s="115">
        <v>47.9</v>
      </c>
      <c r="D214" s="114" t="s">
        <v>744</v>
      </c>
    </row>
    <row r="215" spans="1:4">
      <c r="A215" s="108">
        <v>44897</v>
      </c>
      <c r="B215" s="107">
        <v>85.21</v>
      </c>
      <c r="C215" s="107">
        <v>49.21</v>
      </c>
    </row>
    <row r="216" spans="1:4">
      <c r="A216" s="108">
        <v>44896</v>
      </c>
      <c r="B216" s="107">
        <v>86.61</v>
      </c>
      <c r="C216" s="107">
        <v>50.61</v>
      </c>
    </row>
    <row r="217" spans="1:4">
      <c r="A217" s="108">
        <v>44895</v>
      </c>
      <c r="B217" s="107">
        <v>84.04</v>
      </c>
      <c r="C217" s="107">
        <v>48.04</v>
      </c>
    </row>
    <row r="218" spans="1:4">
      <c r="A218" s="108">
        <v>44894</v>
      </c>
      <c r="B218" s="107">
        <v>81.31</v>
      </c>
      <c r="C218" s="107">
        <v>45.31</v>
      </c>
    </row>
    <row r="219" spans="1:4">
      <c r="A219" s="108">
        <v>44893</v>
      </c>
      <c r="B219" s="107">
        <v>80.180000000000007</v>
      </c>
      <c r="C219" s="107">
        <v>49.18</v>
      </c>
    </row>
    <row r="220" spans="1:4">
      <c r="A220" s="108">
        <v>44890</v>
      </c>
      <c r="B220" s="107">
        <v>82.96</v>
      </c>
      <c r="C220" s="107">
        <v>51.96</v>
      </c>
    </row>
    <row r="221" spans="1:4">
      <c r="A221" s="108">
        <v>44889</v>
      </c>
      <c r="B221" s="107">
        <v>83.04</v>
      </c>
      <c r="C221" s="107">
        <v>52.24</v>
      </c>
    </row>
    <row r="222" spans="1:4">
      <c r="A222" s="108">
        <v>44888</v>
      </c>
      <c r="B222" s="107">
        <v>85.33</v>
      </c>
      <c r="C222" s="107">
        <v>54.53</v>
      </c>
    </row>
    <row r="223" spans="1:4">
      <c r="A223" s="108">
        <v>44887</v>
      </c>
      <c r="B223" s="107">
        <v>89.37</v>
      </c>
      <c r="C223" s="107">
        <v>59.37</v>
      </c>
    </row>
    <row r="224" spans="1:4">
      <c r="A224" s="108">
        <v>44886</v>
      </c>
      <c r="B224" s="107">
        <v>83.07</v>
      </c>
      <c r="C224" s="107">
        <v>53.07</v>
      </c>
    </row>
    <row r="225" spans="1:3">
      <c r="A225" s="108">
        <v>44883</v>
      </c>
      <c r="B225" s="107">
        <v>88.28</v>
      </c>
      <c r="C225" s="107">
        <v>58.28</v>
      </c>
    </row>
    <row r="226" spans="1:3">
      <c r="A226" s="108">
        <v>44882</v>
      </c>
      <c r="B226" s="107">
        <v>91.23</v>
      </c>
      <c r="C226" s="107">
        <v>65.48</v>
      </c>
    </row>
    <row r="227" spans="1:3">
      <c r="A227" s="108">
        <v>44881</v>
      </c>
      <c r="B227" s="107">
        <v>92.52</v>
      </c>
      <c r="C227" s="107">
        <v>66.77</v>
      </c>
    </row>
    <row r="228" spans="1:3">
      <c r="A228" s="108">
        <v>44880</v>
      </c>
      <c r="B228" s="107">
        <v>94.09</v>
      </c>
      <c r="C228" s="107">
        <v>66.59</v>
      </c>
    </row>
    <row r="229" spans="1:3">
      <c r="A229" s="108">
        <v>44879</v>
      </c>
      <c r="B229" s="107">
        <v>95.49</v>
      </c>
      <c r="C229" s="107">
        <v>67.989999999999995</v>
      </c>
    </row>
    <row r="230" spans="1:3">
      <c r="A230" s="108">
        <v>44876</v>
      </c>
      <c r="B230" s="107">
        <v>96.74</v>
      </c>
      <c r="C230" s="107">
        <v>69.239999999999995</v>
      </c>
    </row>
    <row r="231" spans="1:3">
      <c r="A231" s="108">
        <v>44875</v>
      </c>
      <c r="B231" s="107">
        <v>94.47</v>
      </c>
      <c r="C231" s="107">
        <v>67.47</v>
      </c>
    </row>
    <row r="232" spans="1:3">
      <c r="A232" s="108">
        <v>44874</v>
      </c>
      <c r="B232" s="107">
        <v>94.76</v>
      </c>
      <c r="C232" s="107">
        <v>67.760000000000005</v>
      </c>
    </row>
    <row r="233" spans="1:3">
      <c r="A233" s="108">
        <v>44873</v>
      </c>
      <c r="B233" s="107">
        <v>98.67</v>
      </c>
      <c r="C233" s="107">
        <v>72.92</v>
      </c>
    </row>
    <row r="234" spans="1:3">
      <c r="A234" s="108">
        <v>44872</v>
      </c>
      <c r="B234" s="107">
        <v>101.75</v>
      </c>
      <c r="C234" s="107">
        <v>76</v>
      </c>
    </row>
    <row r="235" spans="1:3">
      <c r="A235" s="108">
        <v>44869</v>
      </c>
      <c r="B235" s="107">
        <v>98.68</v>
      </c>
      <c r="C235" s="107">
        <v>72.930000000000007</v>
      </c>
    </row>
    <row r="236" spans="1:3">
      <c r="A236" s="108">
        <v>44868</v>
      </c>
      <c r="B236" s="107">
        <v>96</v>
      </c>
      <c r="C236" s="107">
        <v>70.25</v>
      </c>
    </row>
    <row r="237" spans="1:3">
      <c r="A237" s="108">
        <v>44867</v>
      </c>
      <c r="B237" s="107">
        <v>97.17</v>
      </c>
      <c r="C237" s="107">
        <v>71.42</v>
      </c>
    </row>
    <row r="238" spans="1:3">
      <c r="A238" s="108">
        <v>44866</v>
      </c>
      <c r="B238" s="107">
        <v>94.98</v>
      </c>
      <c r="C238" s="107">
        <v>68.98</v>
      </c>
    </row>
    <row r="239" spans="1:3">
      <c r="A239" s="108">
        <v>44865</v>
      </c>
      <c r="B239" s="107">
        <v>92.9</v>
      </c>
      <c r="C239" s="107">
        <v>66.900000000000006</v>
      </c>
    </row>
    <row r="240" spans="1:3">
      <c r="A240" s="108">
        <v>44862</v>
      </c>
      <c r="B240" s="107">
        <v>94.24</v>
      </c>
      <c r="C240" s="107">
        <v>68.239999999999995</v>
      </c>
    </row>
    <row r="241" spans="1:3">
      <c r="A241" s="108">
        <v>44861</v>
      </c>
      <c r="B241" s="107">
        <v>95.22</v>
      </c>
      <c r="C241" s="107">
        <v>67.22</v>
      </c>
    </row>
    <row r="242" spans="1:3">
      <c r="A242" s="108">
        <v>44860</v>
      </c>
      <c r="B242" s="107">
        <v>93.61</v>
      </c>
      <c r="C242" s="107">
        <v>65.61</v>
      </c>
    </row>
    <row r="243" spans="1:3">
      <c r="A243" s="108">
        <v>44859</v>
      </c>
      <c r="B243" s="107">
        <v>91.6</v>
      </c>
      <c r="C243" s="107">
        <v>66.599999999999994</v>
      </c>
    </row>
    <row r="244" spans="1:3">
      <c r="A244" s="108">
        <v>44858</v>
      </c>
      <c r="B244" s="107">
        <v>91.36</v>
      </c>
      <c r="C244" s="107">
        <v>66.36</v>
      </c>
    </row>
    <row r="245" spans="1:3">
      <c r="A245" s="108">
        <v>44855</v>
      </c>
      <c r="B245" s="107">
        <v>91.26</v>
      </c>
      <c r="C245" s="107">
        <v>66.260000000000005</v>
      </c>
    </row>
    <row r="246" spans="1:3">
      <c r="A246" s="108">
        <v>44854</v>
      </c>
      <c r="B246" s="107">
        <v>92.51</v>
      </c>
      <c r="C246" s="107">
        <v>67.510000000000005</v>
      </c>
    </row>
    <row r="247" spans="1:3">
      <c r="A247" s="108">
        <v>44853</v>
      </c>
      <c r="B247" s="107">
        <v>89.63</v>
      </c>
      <c r="C247" s="107">
        <v>66.63</v>
      </c>
    </row>
    <row r="248" spans="1:3">
      <c r="A248" s="108">
        <v>44852</v>
      </c>
      <c r="B248" s="107">
        <v>87.78</v>
      </c>
      <c r="C248" s="107">
        <v>64.78</v>
      </c>
    </row>
    <row r="249" spans="1:3">
      <c r="A249" s="108">
        <v>44851</v>
      </c>
      <c r="B249" s="107">
        <v>91.17</v>
      </c>
      <c r="C249" s="107">
        <v>69.17</v>
      </c>
    </row>
    <row r="250" spans="1:3">
      <c r="A250" s="108">
        <v>44848</v>
      </c>
      <c r="B250" s="107">
        <v>92.51</v>
      </c>
      <c r="C250" s="107">
        <v>70.510000000000005</v>
      </c>
    </row>
    <row r="251" spans="1:3">
      <c r="A251" s="108">
        <v>44847</v>
      </c>
      <c r="B251" s="107">
        <v>93.2</v>
      </c>
      <c r="C251" s="107">
        <v>73.2</v>
      </c>
    </row>
    <row r="252" spans="1:3">
      <c r="A252" s="108">
        <v>44846</v>
      </c>
      <c r="B252" s="107">
        <v>92.56</v>
      </c>
      <c r="C252" s="107">
        <v>72.56</v>
      </c>
    </row>
    <row r="253" spans="1:3">
      <c r="A253" s="108">
        <v>44845</v>
      </c>
      <c r="B253" s="107">
        <v>94.56</v>
      </c>
      <c r="C253" s="107">
        <v>74.56</v>
      </c>
    </row>
    <row r="254" spans="1:3">
      <c r="A254" s="108">
        <v>44844</v>
      </c>
      <c r="B254" s="107">
        <v>98.34</v>
      </c>
      <c r="C254" s="107">
        <v>73.09</v>
      </c>
    </row>
    <row r="255" spans="1:3">
      <c r="A255" s="108">
        <v>44841</v>
      </c>
      <c r="B255" s="107">
        <v>98.65</v>
      </c>
      <c r="C255" s="107">
        <v>73.400000000000006</v>
      </c>
    </row>
    <row r="256" spans="1:3">
      <c r="A256" s="108">
        <v>44840</v>
      </c>
      <c r="B256" s="107">
        <v>95.83</v>
      </c>
      <c r="C256" s="107">
        <v>72.08</v>
      </c>
    </row>
    <row r="257" spans="1:3">
      <c r="A257" s="108">
        <v>44839</v>
      </c>
      <c r="B257" s="107">
        <v>94.77</v>
      </c>
      <c r="C257" s="107">
        <v>69.77</v>
      </c>
    </row>
    <row r="258" spans="1:3">
      <c r="A258" s="108">
        <v>44838</v>
      </c>
      <c r="B258" s="107">
        <v>93.48</v>
      </c>
      <c r="C258" s="107">
        <v>73.98</v>
      </c>
    </row>
    <row r="259" spans="1:3">
      <c r="A259" s="108">
        <v>44837</v>
      </c>
      <c r="B259" s="107">
        <v>90.1</v>
      </c>
      <c r="C259" s="107">
        <v>70.599999999999994</v>
      </c>
    </row>
    <row r="260" spans="1:3">
      <c r="A260" s="108">
        <v>44834</v>
      </c>
      <c r="B260" s="107">
        <v>87.37</v>
      </c>
      <c r="C260" s="107">
        <v>65.16</v>
      </c>
    </row>
    <row r="261" spans="1:3">
      <c r="A261" s="108">
        <v>44833</v>
      </c>
      <c r="B261" s="107">
        <v>89.58</v>
      </c>
      <c r="C261" s="107">
        <v>67.37</v>
      </c>
    </row>
    <row r="262" spans="1:3">
      <c r="A262" s="108">
        <v>44832</v>
      </c>
      <c r="B262" s="107">
        <v>88.25</v>
      </c>
      <c r="C262" s="107">
        <v>66.25</v>
      </c>
    </row>
    <row r="263" spans="1:3">
      <c r="A263" s="108">
        <v>44831</v>
      </c>
      <c r="B263" s="107">
        <v>86.34</v>
      </c>
      <c r="C263" s="107">
        <v>64.510000000000005</v>
      </c>
    </row>
    <row r="264" spans="1:3">
      <c r="A264" s="108">
        <v>44830</v>
      </c>
      <c r="B264" s="107">
        <v>84.37</v>
      </c>
      <c r="C264" s="107">
        <v>60.04</v>
      </c>
    </row>
    <row r="265" spans="1:3">
      <c r="A265" s="108">
        <v>44827</v>
      </c>
      <c r="B265" s="107">
        <v>84.85</v>
      </c>
      <c r="C265" s="107">
        <v>60.57</v>
      </c>
    </row>
    <row r="266" spans="1:3">
      <c r="A266" s="108">
        <v>44826</v>
      </c>
      <c r="B266" s="107">
        <v>89.01</v>
      </c>
      <c r="C266" s="107">
        <v>64.739999999999995</v>
      </c>
    </row>
    <row r="267" spans="1:3">
      <c r="A267" s="108">
        <v>44825</v>
      </c>
      <c r="B267" s="107">
        <v>87.87</v>
      </c>
      <c r="C267" s="107">
        <v>63.6</v>
      </c>
    </row>
    <row r="268" spans="1:3">
      <c r="A268" s="108">
        <v>44824</v>
      </c>
      <c r="B268" s="107">
        <v>89.48</v>
      </c>
      <c r="C268" s="107">
        <v>65.209999999999994</v>
      </c>
    </row>
    <row r="269" spans="1:3">
      <c r="A269" s="110">
        <v>44823</v>
      </c>
      <c r="B269" s="109"/>
      <c r="C269" s="109"/>
    </row>
    <row r="270" spans="1:3">
      <c r="A270" s="108">
        <v>44820</v>
      </c>
      <c r="B270" s="107">
        <v>91</v>
      </c>
      <c r="C270" s="107">
        <v>66.72</v>
      </c>
    </row>
    <row r="271" spans="1:3">
      <c r="A271" s="108">
        <v>44819</v>
      </c>
      <c r="B271" s="107">
        <v>89.37</v>
      </c>
      <c r="C271" s="107">
        <v>66.09</v>
      </c>
    </row>
    <row r="272" spans="1:3">
      <c r="A272" s="108">
        <v>44818</v>
      </c>
      <c r="B272" s="107">
        <v>93.13</v>
      </c>
      <c r="C272" s="107">
        <v>69.86</v>
      </c>
    </row>
    <row r="273" spans="1:3">
      <c r="A273" s="108">
        <v>44817</v>
      </c>
      <c r="B273" s="107">
        <v>91.49</v>
      </c>
      <c r="C273" s="107">
        <v>68.22</v>
      </c>
    </row>
    <row r="274" spans="1:3">
      <c r="A274" s="108">
        <v>44816</v>
      </c>
      <c r="B274" s="107">
        <v>93.22</v>
      </c>
      <c r="C274" s="107">
        <v>69.95</v>
      </c>
    </row>
    <row r="275" spans="1:3">
      <c r="A275" s="108">
        <v>44813</v>
      </c>
      <c r="B275" s="107">
        <v>90.66</v>
      </c>
      <c r="C275" s="107">
        <v>67.39</v>
      </c>
    </row>
    <row r="276" spans="1:3">
      <c r="A276" s="108">
        <v>44812</v>
      </c>
      <c r="B276" s="107">
        <v>87.91</v>
      </c>
      <c r="C276" s="107">
        <v>64.64</v>
      </c>
    </row>
    <row r="277" spans="1:3">
      <c r="A277" s="108">
        <v>44811</v>
      </c>
      <c r="B277" s="107">
        <v>88.34</v>
      </c>
      <c r="C277" s="107">
        <v>65.069999999999993</v>
      </c>
    </row>
    <row r="278" spans="1:3">
      <c r="A278" s="108">
        <v>44810</v>
      </c>
      <c r="B278" s="107">
        <v>91.81</v>
      </c>
      <c r="C278" s="107">
        <v>69.540000000000006</v>
      </c>
    </row>
    <row r="279" spans="1:3">
      <c r="A279" s="108">
        <v>44809</v>
      </c>
      <c r="B279" s="107">
        <v>94.46</v>
      </c>
      <c r="C279" s="107">
        <v>69.47</v>
      </c>
    </row>
    <row r="280" spans="1:3">
      <c r="A280" s="108">
        <v>44806</v>
      </c>
      <c r="B280" s="107">
        <v>94.01</v>
      </c>
      <c r="C280" s="107">
        <v>68.930000000000007</v>
      </c>
    </row>
    <row r="281" spans="1:3">
      <c r="A281" s="108">
        <v>44805</v>
      </c>
      <c r="B281" s="107">
        <v>92.44</v>
      </c>
      <c r="C281" s="107">
        <v>67.36</v>
      </c>
    </row>
    <row r="282" spans="1:3">
      <c r="A282" s="108">
        <v>44804</v>
      </c>
      <c r="B282" s="107">
        <v>96.57</v>
      </c>
      <c r="C282" s="107">
        <v>70.989999999999995</v>
      </c>
    </row>
    <row r="283" spans="1:3">
      <c r="A283" s="108">
        <v>44803</v>
      </c>
      <c r="B283" s="107">
        <v>99.51</v>
      </c>
      <c r="C283" s="107">
        <v>73.930000000000007</v>
      </c>
    </row>
    <row r="284" spans="1:3">
      <c r="A284" s="110">
        <v>44802</v>
      </c>
      <c r="B284" s="109"/>
      <c r="C284" s="109"/>
    </row>
    <row r="285" spans="1:3">
      <c r="A285" s="108">
        <v>44799</v>
      </c>
      <c r="B285" s="107">
        <v>99.44</v>
      </c>
      <c r="C285" s="107">
        <v>73.849999999999994</v>
      </c>
    </row>
    <row r="286" spans="1:3">
      <c r="A286" s="108">
        <v>44798</v>
      </c>
      <c r="B286" s="107">
        <v>100.12</v>
      </c>
      <c r="C286" s="107">
        <v>75.040000000000006</v>
      </c>
    </row>
    <row r="287" spans="1:3">
      <c r="A287" s="108">
        <v>44797</v>
      </c>
      <c r="B287" s="107">
        <v>98.58</v>
      </c>
      <c r="C287" s="107">
        <v>73.33</v>
      </c>
    </row>
    <row r="288" spans="1:3">
      <c r="A288" s="108">
        <v>44796</v>
      </c>
      <c r="B288" s="107">
        <v>98.44</v>
      </c>
      <c r="C288" s="107">
        <v>73.19</v>
      </c>
    </row>
    <row r="289" spans="1:3">
      <c r="A289" s="108">
        <v>44795</v>
      </c>
      <c r="B289" s="107">
        <v>93.42</v>
      </c>
      <c r="C289" s="107">
        <v>64.67</v>
      </c>
    </row>
    <row r="290" spans="1:3">
      <c r="A290" s="108">
        <v>44792</v>
      </c>
      <c r="B290" s="107">
        <v>96.4</v>
      </c>
      <c r="C290" s="107">
        <v>67.66</v>
      </c>
    </row>
    <row r="291" spans="1:3">
      <c r="A291" s="108">
        <v>44791</v>
      </c>
      <c r="B291" s="107">
        <v>95.76</v>
      </c>
      <c r="C291" s="107">
        <v>67.02</v>
      </c>
    </row>
    <row r="292" spans="1:3">
      <c r="A292" s="108">
        <v>44790</v>
      </c>
      <c r="B292" s="107">
        <v>92.52</v>
      </c>
      <c r="C292" s="107">
        <v>63.78</v>
      </c>
    </row>
    <row r="293" spans="1:3">
      <c r="A293" s="108">
        <v>44789</v>
      </c>
      <c r="B293" s="107">
        <v>95.34</v>
      </c>
      <c r="C293" s="107">
        <v>66.599999999999994</v>
      </c>
    </row>
    <row r="294" spans="1:3">
      <c r="A294" s="108">
        <v>44788</v>
      </c>
      <c r="B294" s="107">
        <v>97.01</v>
      </c>
      <c r="C294" s="107">
        <v>68.27</v>
      </c>
    </row>
    <row r="295" spans="1:3">
      <c r="A295" s="108">
        <v>44785</v>
      </c>
      <c r="B295" s="107">
        <v>101.95</v>
      </c>
      <c r="C295" s="107">
        <v>73.209999999999994</v>
      </c>
    </row>
    <row r="296" spans="1:3">
      <c r="A296" s="108">
        <v>44784</v>
      </c>
      <c r="B296" s="107">
        <v>104.06</v>
      </c>
      <c r="C296" s="107">
        <v>75.319999999999993</v>
      </c>
    </row>
    <row r="297" spans="1:3">
      <c r="A297" s="108">
        <v>44783</v>
      </c>
      <c r="B297" s="107">
        <v>100.76</v>
      </c>
      <c r="C297" s="107">
        <v>71.97</v>
      </c>
    </row>
    <row r="298" spans="1:3">
      <c r="A298" s="108">
        <v>44782</v>
      </c>
      <c r="B298" s="107">
        <v>103.45</v>
      </c>
      <c r="C298" s="107">
        <v>75.709999999999994</v>
      </c>
    </row>
    <row r="299" spans="1:3">
      <c r="A299" s="108">
        <v>44781</v>
      </c>
      <c r="B299" s="107">
        <v>103.18</v>
      </c>
      <c r="C299" s="107">
        <v>75.44</v>
      </c>
    </row>
    <row r="300" spans="1:3">
      <c r="A300" s="108">
        <v>44778</v>
      </c>
      <c r="B300" s="107">
        <v>101.35</v>
      </c>
      <c r="C300" s="107">
        <v>73.61</v>
      </c>
    </row>
    <row r="301" spans="1:3">
      <c r="A301" s="108">
        <v>44777</v>
      </c>
      <c r="B301" s="107">
        <v>97.75</v>
      </c>
      <c r="C301" s="107">
        <v>70.010000000000005</v>
      </c>
    </row>
    <row r="302" spans="1:3">
      <c r="A302" s="108">
        <v>44776</v>
      </c>
      <c r="B302" s="107">
        <v>103.23</v>
      </c>
      <c r="C302" s="107">
        <v>73.989999999999995</v>
      </c>
    </row>
    <row r="303" spans="1:3">
      <c r="A303" s="108">
        <v>44775</v>
      </c>
      <c r="B303" s="107">
        <v>106.32</v>
      </c>
      <c r="C303" s="107">
        <v>77.08</v>
      </c>
    </row>
    <row r="304" spans="1:3">
      <c r="A304" s="108">
        <v>44774</v>
      </c>
      <c r="B304" s="107">
        <v>106.69</v>
      </c>
      <c r="C304" s="107">
        <v>77.45</v>
      </c>
    </row>
    <row r="305" spans="1:3">
      <c r="A305" s="108">
        <v>44771</v>
      </c>
      <c r="B305" s="107">
        <v>113.73</v>
      </c>
      <c r="C305" s="107">
        <v>84.63</v>
      </c>
    </row>
    <row r="306" spans="1:3">
      <c r="A306" s="108">
        <v>44770</v>
      </c>
      <c r="B306" s="107">
        <v>111.79</v>
      </c>
      <c r="C306" s="107">
        <v>82.69</v>
      </c>
    </row>
    <row r="307" spans="1:3">
      <c r="A307" s="108">
        <v>44769</v>
      </c>
      <c r="B307" s="107">
        <v>110.66</v>
      </c>
      <c r="C307" s="107">
        <v>81.55</v>
      </c>
    </row>
    <row r="308" spans="1:3">
      <c r="A308" s="108">
        <v>44768</v>
      </c>
      <c r="B308" s="107">
        <v>109.5</v>
      </c>
      <c r="C308" s="107">
        <v>84.39</v>
      </c>
    </row>
    <row r="309" spans="1:3">
      <c r="A309" s="108">
        <v>44767</v>
      </c>
      <c r="B309" s="107">
        <v>108.55</v>
      </c>
      <c r="C309" s="107">
        <v>85.94</v>
      </c>
    </row>
    <row r="310" spans="1:3">
      <c r="A310" s="108">
        <v>44764</v>
      </c>
      <c r="B310" s="107">
        <v>109.39</v>
      </c>
      <c r="C310" s="107">
        <v>90.56</v>
      </c>
    </row>
    <row r="311" spans="1:3">
      <c r="A311" s="108">
        <v>44763</v>
      </c>
      <c r="B311" s="107">
        <v>110.69</v>
      </c>
      <c r="C311" s="107">
        <v>92.86</v>
      </c>
    </row>
    <row r="312" spans="1:3">
      <c r="A312" s="108">
        <v>44762</v>
      </c>
      <c r="B312" s="107">
        <v>113.69</v>
      </c>
      <c r="C312" s="107">
        <v>95.86</v>
      </c>
    </row>
    <row r="313" spans="1:3">
      <c r="A313" s="108">
        <v>44761</v>
      </c>
      <c r="B313" s="107">
        <v>113.44</v>
      </c>
      <c r="C313" s="107">
        <v>75.77</v>
      </c>
    </row>
    <row r="314" spans="1:3">
      <c r="A314" s="108">
        <v>44760</v>
      </c>
      <c r="B314" s="107">
        <v>115.03</v>
      </c>
      <c r="C314" s="107">
        <v>77.36</v>
      </c>
    </row>
    <row r="315" spans="1:3">
      <c r="A315" s="108">
        <v>44757</v>
      </c>
      <c r="B315" s="107">
        <v>111.11</v>
      </c>
      <c r="C315" s="107">
        <v>73.489999999999995</v>
      </c>
    </row>
    <row r="316" spans="1:3">
      <c r="A316" s="108">
        <v>44756</v>
      </c>
      <c r="B316" s="107">
        <v>106.06</v>
      </c>
      <c r="C316" s="107">
        <v>68.39</v>
      </c>
    </row>
    <row r="317" spans="1:3">
      <c r="A317" s="108">
        <v>44755</v>
      </c>
      <c r="B317" s="107">
        <v>108.58</v>
      </c>
      <c r="C317" s="107">
        <v>70.91</v>
      </c>
    </row>
    <row r="318" spans="1:3">
      <c r="A318" s="108">
        <v>44754</v>
      </c>
      <c r="B318" s="107">
        <v>108.96</v>
      </c>
      <c r="C318" s="107">
        <v>71.3</v>
      </c>
    </row>
    <row r="319" spans="1:3">
      <c r="A319" s="108">
        <v>44753</v>
      </c>
      <c r="B319" s="107">
        <v>114.52</v>
      </c>
      <c r="C319" s="107">
        <v>76.86</v>
      </c>
    </row>
    <row r="320" spans="1:3">
      <c r="A320" s="108">
        <v>44750</v>
      </c>
      <c r="B320" s="107">
        <v>115.59</v>
      </c>
      <c r="C320" s="107">
        <v>78.42</v>
      </c>
    </row>
    <row r="321" spans="1:3">
      <c r="A321" s="108">
        <v>44749</v>
      </c>
      <c r="B321" s="107">
        <v>114.66</v>
      </c>
      <c r="C321" s="107">
        <v>77.489999999999995</v>
      </c>
    </row>
    <row r="322" spans="1:3">
      <c r="A322" s="108">
        <v>44748</v>
      </c>
      <c r="B322" s="107">
        <v>109.82</v>
      </c>
      <c r="C322" s="107">
        <v>72.64</v>
      </c>
    </row>
    <row r="323" spans="1:3">
      <c r="A323" s="108">
        <v>44747</v>
      </c>
      <c r="B323" s="107">
        <v>113.02</v>
      </c>
      <c r="C323" s="107">
        <v>75.84</v>
      </c>
    </row>
    <row r="324" spans="1:3">
      <c r="A324" s="108">
        <v>44746</v>
      </c>
      <c r="B324" s="107">
        <v>124.77</v>
      </c>
      <c r="C324" s="107">
        <v>87.58</v>
      </c>
    </row>
    <row r="325" spans="1:3">
      <c r="A325" s="108">
        <v>44743</v>
      </c>
      <c r="B325" s="107">
        <v>121.59</v>
      </c>
      <c r="C325" s="107">
        <v>84.4</v>
      </c>
    </row>
    <row r="326" spans="1:3">
      <c r="A326" s="108">
        <v>44742</v>
      </c>
      <c r="B326" s="107">
        <v>120.38</v>
      </c>
      <c r="C326" s="107">
        <v>83.08</v>
      </c>
    </row>
    <row r="327" spans="1:3">
      <c r="A327" s="108">
        <v>44741</v>
      </c>
      <c r="B327" s="107">
        <v>124.43</v>
      </c>
      <c r="C327" s="107">
        <v>87.13</v>
      </c>
    </row>
    <row r="328" spans="1:3">
      <c r="A328" s="108">
        <v>44740</v>
      </c>
      <c r="B328" s="107">
        <v>122.65</v>
      </c>
      <c r="C328" s="107">
        <v>85.68</v>
      </c>
    </row>
    <row r="329" spans="1:3">
      <c r="A329" s="108">
        <v>44739</v>
      </c>
      <c r="B329" s="107">
        <v>120.38</v>
      </c>
      <c r="C329" s="107">
        <v>83.46</v>
      </c>
    </row>
    <row r="330" spans="1:3">
      <c r="A330" s="108">
        <v>44736</v>
      </c>
      <c r="B330" s="107">
        <v>119.82</v>
      </c>
      <c r="C330" s="107">
        <v>82.9</v>
      </c>
    </row>
    <row r="331" spans="1:3">
      <c r="A331" s="108">
        <v>44735</v>
      </c>
      <c r="B331" s="107">
        <v>117.21</v>
      </c>
      <c r="C331" s="107">
        <v>80.3</v>
      </c>
    </row>
    <row r="332" spans="1:3">
      <c r="A332" s="108">
        <v>44734</v>
      </c>
      <c r="B332" s="107">
        <v>116.51</v>
      </c>
      <c r="C332" s="107">
        <v>79.66</v>
      </c>
    </row>
    <row r="333" spans="1:3">
      <c r="A333" s="108">
        <v>44733</v>
      </c>
      <c r="B333" s="107">
        <v>120.49</v>
      </c>
      <c r="C333" s="107">
        <v>83.63</v>
      </c>
    </row>
    <row r="334" spans="1:3">
      <c r="A334" s="108">
        <v>44732</v>
      </c>
      <c r="B334" s="107">
        <v>119.63</v>
      </c>
      <c r="C334" s="107">
        <v>82.77</v>
      </c>
    </row>
    <row r="335" spans="1:3">
      <c r="A335" s="108">
        <v>44729</v>
      </c>
      <c r="B335" s="107">
        <v>120.54</v>
      </c>
      <c r="C335" s="107">
        <v>83.57</v>
      </c>
    </row>
    <row r="336" spans="1:3">
      <c r="A336" s="108">
        <v>44728</v>
      </c>
      <c r="B336" s="107">
        <v>124.26</v>
      </c>
      <c r="C336" s="107">
        <v>87.29</v>
      </c>
    </row>
    <row r="337" spans="1:3">
      <c r="A337" s="108">
        <v>44727</v>
      </c>
      <c r="B337" s="107">
        <v>128.19999999999999</v>
      </c>
      <c r="C337" s="107">
        <v>91.34</v>
      </c>
    </row>
    <row r="338" spans="1:3">
      <c r="A338" s="108">
        <v>44726</v>
      </c>
      <c r="B338" s="107">
        <v>132.13999999999999</v>
      </c>
      <c r="C338" s="107">
        <v>95.28</v>
      </c>
    </row>
    <row r="339" spans="1:3">
      <c r="A339" s="108">
        <v>44725</v>
      </c>
      <c r="B339" s="107">
        <v>127.88</v>
      </c>
      <c r="C339" s="107">
        <v>91.05</v>
      </c>
    </row>
    <row r="340" spans="1:3">
      <c r="A340" s="108">
        <v>44722</v>
      </c>
      <c r="B340" s="107">
        <v>127.96</v>
      </c>
      <c r="C340" s="107">
        <v>91.13</v>
      </c>
    </row>
    <row r="341" spans="1:3">
      <c r="A341" s="108">
        <v>44721</v>
      </c>
      <c r="B341" s="107">
        <v>128.35</v>
      </c>
      <c r="C341" s="107">
        <v>91.53</v>
      </c>
    </row>
    <row r="342" spans="1:3">
      <c r="A342" s="108">
        <v>44720</v>
      </c>
      <c r="B342" s="107">
        <v>128.18</v>
      </c>
      <c r="C342" s="107">
        <v>91.36</v>
      </c>
    </row>
    <row r="343" spans="1:3">
      <c r="A343" s="108">
        <v>44719</v>
      </c>
      <c r="B343" s="107">
        <v>125.63</v>
      </c>
      <c r="C343" s="107">
        <v>88.81</v>
      </c>
    </row>
    <row r="344" spans="1:3">
      <c r="A344" s="108">
        <v>44718</v>
      </c>
      <c r="B344" s="107">
        <v>124.74</v>
      </c>
      <c r="C344" s="107">
        <v>87.92</v>
      </c>
    </row>
    <row r="345" spans="1:3">
      <c r="A345" s="110">
        <v>44715</v>
      </c>
      <c r="B345" s="109"/>
      <c r="C345" s="109"/>
    </row>
    <row r="346" spans="1:3">
      <c r="A346" s="110">
        <v>44714</v>
      </c>
      <c r="B346" s="109"/>
      <c r="C346" s="109"/>
    </row>
    <row r="347" spans="1:3">
      <c r="A347" s="108">
        <v>44713</v>
      </c>
      <c r="B347" s="107">
        <v>122.97</v>
      </c>
      <c r="C347" s="107">
        <v>86.15</v>
      </c>
    </row>
    <row r="348" spans="1:3">
      <c r="A348" s="108">
        <v>44712</v>
      </c>
      <c r="B348" s="107">
        <v>124.51</v>
      </c>
      <c r="C348" s="107">
        <v>87.69</v>
      </c>
    </row>
    <row r="349" spans="1:3">
      <c r="A349" s="108">
        <v>44711</v>
      </c>
      <c r="B349" s="107">
        <v>122.59</v>
      </c>
      <c r="C349" s="107">
        <v>85.77</v>
      </c>
    </row>
    <row r="350" spans="1:3">
      <c r="A350" s="108">
        <v>44708</v>
      </c>
      <c r="B350" s="107">
        <v>119.75</v>
      </c>
      <c r="C350" s="107">
        <v>82.93</v>
      </c>
    </row>
    <row r="351" spans="1:3">
      <c r="A351" s="108">
        <v>44707</v>
      </c>
      <c r="B351" s="107">
        <v>118.79</v>
      </c>
      <c r="C351" s="107">
        <v>81.96</v>
      </c>
    </row>
    <row r="352" spans="1:3">
      <c r="A352" s="108">
        <v>44706</v>
      </c>
      <c r="B352" s="107">
        <v>115.78</v>
      </c>
      <c r="C352" s="107">
        <v>78.959999999999994</v>
      </c>
    </row>
    <row r="353" spans="1:3">
      <c r="A353" s="108">
        <v>44705</v>
      </c>
      <c r="B353" s="107">
        <v>115.94</v>
      </c>
      <c r="C353" s="107">
        <v>79.12</v>
      </c>
    </row>
    <row r="354" spans="1:3">
      <c r="A354" s="108">
        <v>44704</v>
      </c>
      <c r="B354" s="107">
        <v>115.71</v>
      </c>
      <c r="C354" s="107">
        <v>78.86</v>
      </c>
    </row>
    <row r="355" spans="1:3">
      <c r="A355" s="108">
        <v>44701</v>
      </c>
      <c r="B355" s="107">
        <v>114.14</v>
      </c>
      <c r="C355" s="107">
        <v>77.3</v>
      </c>
    </row>
    <row r="356" spans="1:3">
      <c r="A356" s="108">
        <v>44700</v>
      </c>
      <c r="B356" s="107">
        <v>111.53</v>
      </c>
      <c r="C356" s="107">
        <v>74.69</v>
      </c>
    </row>
    <row r="357" spans="1:3">
      <c r="A357" s="108">
        <v>44699</v>
      </c>
      <c r="B357" s="107">
        <v>111.47</v>
      </c>
      <c r="C357" s="107">
        <v>74.63</v>
      </c>
    </row>
    <row r="358" spans="1:3">
      <c r="A358" s="108">
        <v>44698</v>
      </c>
      <c r="B358" s="107">
        <v>116.52</v>
      </c>
      <c r="C358" s="107">
        <v>79.239999999999995</v>
      </c>
    </row>
    <row r="359" spans="1:3">
      <c r="A359" s="108">
        <v>44697</v>
      </c>
      <c r="B359" s="107">
        <v>113.24</v>
      </c>
      <c r="C359" s="107">
        <v>75.959999999999994</v>
      </c>
    </row>
    <row r="360" spans="1:3">
      <c r="A360" s="108">
        <v>44694</v>
      </c>
      <c r="B360" s="107">
        <v>111.38</v>
      </c>
      <c r="C360" s="107">
        <v>74.040000000000006</v>
      </c>
    </row>
    <row r="361" spans="1:3">
      <c r="A361" s="108">
        <v>44693</v>
      </c>
      <c r="B361" s="107">
        <v>108.88</v>
      </c>
      <c r="C361" s="107">
        <v>71.540000000000006</v>
      </c>
    </row>
    <row r="362" spans="1:3">
      <c r="A362" s="108">
        <v>44692</v>
      </c>
      <c r="B362" s="107">
        <v>107.69</v>
      </c>
      <c r="C362" s="107">
        <v>70.349999999999994</v>
      </c>
    </row>
    <row r="363" spans="1:3">
      <c r="A363" s="108">
        <v>44691</v>
      </c>
      <c r="B363" s="107">
        <v>104.14</v>
      </c>
      <c r="C363" s="107">
        <v>66.8</v>
      </c>
    </row>
    <row r="364" spans="1:3">
      <c r="A364" s="108">
        <v>44690</v>
      </c>
      <c r="B364" s="107">
        <v>106.83</v>
      </c>
      <c r="C364" s="107">
        <v>69.55</v>
      </c>
    </row>
    <row r="365" spans="1:3">
      <c r="A365" s="108">
        <v>44687</v>
      </c>
      <c r="B365" s="107">
        <v>114.46</v>
      </c>
      <c r="C365" s="107">
        <v>76.47</v>
      </c>
    </row>
    <row r="366" spans="1:3">
      <c r="A366" s="108">
        <v>44686</v>
      </c>
      <c r="B366" s="107">
        <v>112.48</v>
      </c>
      <c r="C366" s="107">
        <v>74.489999999999995</v>
      </c>
    </row>
    <row r="367" spans="1:3">
      <c r="A367" s="108">
        <v>44685</v>
      </c>
      <c r="B367" s="107">
        <v>108.94</v>
      </c>
      <c r="C367" s="107">
        <v>70.95</v>
      </c>
    </row>
    <row r="368" spans="1:3">
      <c r="A368" s="108">
        <v>44684</v>
      </c>
      <c r="B368" s="107">
        <v>106.2</v>
      </c>
      <c r="C368" s="107">
        <v>68.19</v>
      </c>
    </row>
    <row r="369" spans="1:3">
      <c r="A369" s="108">
        <v>44680</v>
      </c>
      <c r="B369" s="107">
        <v>107.81</v>
      </c>
      <c r="C369" s="107">
        <v>69.8</v>
      </c>
    </row>
    <row r="370" spans="1:3">
      <c r="A370" s="108">
        <v>44679</v>
      </c>
      <c r="B370" s="107">
        <v>105.37</v>
      </c>
      <c r="C370" s="107">
        <v>67.14</v>
      </c>
    </row>
    <row r="371" spans="1:3">
      <c r="A371" s="108">
        <v>44678</v>
      </c>
      <c r="B371" s="107">
        <v>102.66</v>
      </c>
      <c r="C371" s="107">
        <v>63.88</v>
      </c>
    </row>
    <row r="372" spans="1:3">
      <c r="A372" s="108">
        <v>44677</v>
      </c>
      <c r="B372" s="107">
        <v>102.07</v>
      </c>
      <c r="C372" s="107">
        <v>63.01</v>
      </c>
    </row>
    <row r="373" spans="1:3">
      <c r="A373" s="108">
        <v>44676</v>
      </c>
      <c r="B373" s="107">
        <v>97.45</v>
      </c>
      <c r="C373" s="107">
        <v>56.64</v>
      </c>
    </row>
    <row r="374" spans="1:3">
      <c r="A374" s="108">
        <v>44673</v>
      </c>
      <c r="B374" s="107">
        <v>105.1</v>
      </c>
      <c r="C374" s="107">
        <v>64.02</v>
      </c>
    </row>
    <row r="375" spans="1:3">
      <c r="A375" s="108">
        <v>44672</v>
      </c>
      <c r="B375" s="107">
        <v>106.3</v>
      </c>
      <c r="C375" s="107">
        <v>65.22</v>
      </c>
    </row>
    <row r="376" spans="1:3">
      <c r="A376" s="108">
        <v>44671</v>
      </c>
      <c r="B376" s="107">
        <v>105.29</v>
      </c>
      <c r="C376" s="107">
        <v>63.11</v>
      </c>
    </row>
    <row r="377" spans="1:3">
      <c r="A377" s="108">
        <v>44670</v>
      </c>
      <c r="B377" s="107">
        <v>106.43</v>
      </c>
      <c r="C377" s="107">
        <v>63.98</v>
      </c>
    </row>
    <row r="378" spans="1:3">
      <c r="A378" s="110">
        <v>44669</v>
      </c>
      <c r="B378" s="109"/>
      <c r="C378" s="109"/>
    </row>
    <row r="379" spans="1:3">
      <c r="A379" s="108">
        <v>44665</v>
      </c>
      <c r="B379" s="107">
        <v>106.7</v>
      </c>
      <c r="C379" s="107">
        <v>63.84</v>
      </c>
    </row>
    <row r="380" spans="1:3">
      <c r="A380" s="108">
        <v>44664</v>
      </c>
      <c r="B380" s="107">
        <v>106.51</v>
      </c>
      <c r="C380" s="107">
        <v>63.65</v>
      </c>
    </row>
    <row r="381" spans="1:3">
      <c r="A381" s="108">
        <v>44663</v>
      </c>
      <c r="B381" s="107">
        <v>105.36</v>
      </c>
      <c r="C381" s="107">
        <v>62.91</v>
      </c>
    </row>
    <row r="382" spans="1:3">
      <c r="A382" s="108">
        <v>44662</v>
      </c>
      <c r="B382" s="107">
        <v>98.54</v>
      </c>
      <c r="C382" s="107">
        <v>56.09</v>
      </c>
    </row>
    <row r="383" spans="1:3">
      <c r="A383" s="108">
        <v>44659</v>
      </c>
      <c r="B383" s="107">
        <v>99.9</v>
      </c>
      <c r="C383" s="107">
        <v>57.45</v>
      </c>
    </row>
    <row r="384" spans="1:3">
      <c r="A384" s="108">
        <v>44658</v>
      </c>
      <c r="B384" s="107">
        <v>97.98</v>
      </c>
      <c r="C384" s="107">
        <v>55.54</v>
      </c>
    </row>
    <row r="385" spans="1:3">
      <c r="A385" s="108">
        <v>44657</v>
      </c>
      <c r="B385" s="107">
        <v>104.11</v>
      </c>
      <c r="C385" s="107">
        <v>63.31</v>
      </c>
    </row>
    <row r="386" spans="1:3">
      <c r="A386" s="108">
        <v>44656</v>
      </c>
      <c r="B386" s="107">
        <v>107.36</v>
      </c>
      <c r="C386" s="107">
        <v>66.84</v>
      </c>
    </row>
    <row r="387" spans="1:3">
      <c r="A387" s="108">
        <v>44655</v>
      </c>
      <c r="B387" s="107">
        <v>108.54</v>
      </c>
      <c r="C387" s="107">
        <v>68.02</v>
      </c>
    </row>
    <row r="388" spans="1:3">
      <c r="A388" s="108">
        <v>44652</v>
      </c>
      <c r="B388" s="107">
        <v>107.19</v>
      </c>
      <c r="C388" s="107">
        <v>70.12</v>
      </c>
    </row>
    <row r="389" spans="1:3">
      <c r="A389" s="108">
        <v>44651</v>
      </c>
      <c r="B389" s="107">
        <v>109.5</v>
      </c>
      <c r="C389" s="107">
        <v>72.7</v>
      </c>
    </row>
    <row r="390" spans="1:3">
      <c r="A390" s="108">
        <v>44650</v>
      </c>
      <c r="B390" s="107">
        <v>115.52</v>
      </c>
      <c r="C390" s="107">
        <v>78.709999999999994</v>
      </c>
    </row>
    <row r="391" spans="1:3">
      <c r="A391" s="108">
        <v>44649</v>
      </c>
      <c r="B391" s="107">
        <v>112.25</v>
      </c>
      <c r="C391" s="107">
        <v>76.540000000000006</v>
      </c>
    </row>
    <row r="392" spans="1:3">
      <c r="A392" s="108">
        <v>44648</v>
      </c>
      <c r="B392" s="107">
        <v>117.1</v>
      </c>
      <c r="C392" s="107">
        <v>81.39</v>
      </c>
    </row>
    <row r="393" spans="1:3">
      <c r="A393" s="108">
        <v>44645</v>
      </c>
      <c r="B393" s="107">
        <v>124.12</v>
      </c>
      <c r="C393" s="107">
        <v>89.21</v>
      </c>
    </row>
    <row r="394" spans="1:3">
      <c r="A394" s="108">
        <v>44644</v>
      </c>
      <c r="B394" s="107">
        <v>124.02</v>
      </c>
      <c r="C394" s="107">
        <v>89.11</v>
      </c>
    </row>
    <row r="395" spans="1:3">
      <c r="A395" s="108">
        <v>44643</v>
      </c>
      <c r="B395" s="107">
        <v>126.65</v>
      </c>
      <c r="C395" s="107">
        <v>91.74</v>
      </c>
    </row>
    <row r="396" spans="1:3">
      <c r="A396" s="108">
        <v>44642</v>
      </c>
      <c r="B396" s="107">
        <v>120.34</v>
      </c>
      <c r="C396" s="107">
        <v>85.43</v>
      </c>
    </row>
    <row r="397" spans="1:3">
      <c r="A397" s="108">
        <v>44641</v>
      </c>
      <c r="B397" s="107">
        <v>120.96</v>
      </c>
      <c r="C397" s="107">
        <v>86.62</v>
      </c>
    </row>
    <row r="398" spans="1:3">
      <c r="A398" s="108">
        <v>44638</v>
      </c>
      <c r="B398" s="107">
        <v>113.48</v>
      </c>
      <c r="C398" s="107">
        <v>78.98</v>
      </c>
    </row>
    <row r="399" spans="1:3">
      <c r="A399" s="108">
        <v>44637</v>
      </c>
      <c r="B399" s="107">
        <v>113.56</v>
      </c>
      <c r="C399" s="107">
        <v>77.13</v>
      </c>
    </row>
    <row r="400" spans="1:3">
      <c r="A400" s="108">
        <v>44636</v>
      </c>
      <c r="B400" s="107">
        <v>106.6</v>
      </c>
      <c r="C400" s="107">
        <v>70.180000000000007</v>
      </c>
    </row>
    <row r="401" spans="1:4">
      <c r="A401" s="108">
        <v>44635</v>
      </c>
      <c r="B401" s="107">
        <v>108.16</v>
      </c>
      <c r="C401" s="107">
        <v>71.739999999999995</v>
      </c>
    </row>
    <row r="402" spans="1:4">
      <c r="A402" s="108">
        <v>44634</v>
      </c>
      <c r="B402" s="107">
        <v>111.64</v>
      </c>
      <c r="C402" s="107">
        <v>75.22</v>
      </c>
    </row>
    <row r="403" spans="1:4">
      <c r="A403" s="108">
        <v>44631</v>
      </c>
      <c r="B403" s="107">
        <v>118.95</v>
      </c>
      <c r="C403" s="107">
        <v>84.27</v>
      </c>
    </row>
    <row r="404" spans="1:4">
      <c r="A404" s="108">
        <v>44630</v>
      </c>
      <c r="B404" s="107">
        <v>121.21</v>
      </c>
      <c r="C404" s="107">
        <v>86.53</v>
      </c>
    </row>
    <row r="405" spans="1:4">
      <c r="A405" s="108">
        <v>44629</v>
      </c>
      <c r="B405" s="107">
        <v>129.63</v>
      </c>
      <c r="C405" s="107">
        <v>94.95</v>
      </c>
    </row>
    <row r="406" spans="1:4">
      <c r="A406" s="113">
        <v>44628</v>
      </c>
      <c r="B406" s="112">
        <v>137.79</v>
      </c>
      <c r="C406" s="112">
        <v>102.79</v>
      </c>
      <c r="D406" s="111" t="s">
        <v>743</v>
      </c>
    </row>
    <row r="407" spans="1:4">
      <c r="A407" s="108">
        <v>44627</v>
      </c>
      <c r="B407" s="107">
        <v>130.01</v>
      </c>
      <c r="C407" s="107">
        <v>95.01</v>
      </c>
    </row>
    <row r="408" spans="1:4">
      <c r="A408" s="108">
        <v>44624</v>
      </c>
      <c r="B408" s="107">
        <v>120.12</v>
      </c>
      <c r="C408" s="107">
        <v>85.99</v>
      </c>
    </row>
    <row r="409" spans="1:4">
      <c r="A409" s="108">
        <v>44623</v>
      </c>
      <c r="B409" s="107">
        <v>119.69</v>
      </c>
      <c r="C409" s="107">
        <v>91.26</v>
      </c>
    </row>
    <row r="410" spans="1:4">
      <c r="A410" s="108">
        <v>44622</v>
      </c>
      <c r="B410" s="107">
        <v>117.12</v>
      </c>
      <c r="C410" s="107">
        <v>93.06</v>
      </c>
    </row>
    <row r="411" spans="1:4">
      <c r="A411" s="108">
        <v>44621</v>
      </c>
      <c r="B411" s="107">
        <v>112.81</v>
      </c>
      <c r="C411" s="107">
        <v>89.02</v>
      </c>
    </row>
    <row r="412" spans="1:4">
      <c r="A412" s="108">
        <v>44620</v>
      </c>
      <c r="B412" s="107">
        <v>103</v>
      </c>
      <c r="C412" s="107">
        <v>83.41</v>
      </c>
    </row>
    <row r="413" spans="1:4">
      <c r="A413" s="108">
        <v>44617</v>
      </c>
      <c r="B413" s="107">
        <v>99.21</v>
      </c>
      <c r="C413" s="107">
        <v>83.79</v>
      </c>
    </row>
    <row r="414" spans="1:4">
      <c r="A414" s="108">
        <v>44616</v>
      </c>
      <c r="B414" s="107">
        <v>106.45</v>
      </c>
      <c r="C414" s="107">
        <v>91.31</v>
      </c>
    </row>
    <row r="415" spans="1:4">
      <c r="A415" s="108">
        <v>44615</v>
      </c>
      <c r="B415" s="107">
        <v>100.17</v>
      </c>
      <c r="C415" s="107">
        <v>91.57</v>
      </c>
    </row>
    <row r="416" spans="1:4">
      <c r="A416" s="108">
        <v>44614</v>
      </c>
      <c r="B416" s="107">
        <v>100.1</v>
      </c>
      <c r="C416" s="107">
        <v>92.49</v>
      </c>
    </row>
    <row r="417" spans="1:3">
      <c r="A417" s="108">
        <v>44613</v>
      </c>
      <c r="B417" s="107">
        <v>98.73</v>
      </c>
      <c r="C417" s="107">
        <v>92.59</v>
      </c>
    </row>
    <row r="418" spans="1:3">
      <c r="A418" s="108">
        <v>44610</v>
      </c>
      <c r="B418" s="107">
        <v>97.11</v>
      </c>
      <c r="C418" s="107">
        <v>90.99</v>
      </c>
    </row>
    <row r="419" spans="1:3">
      <c r="A419" s="108">
        <v>44609</v>
      </c>
      <c r="B419" s="107">
        <v>97.16</v>
      </c>
      <c r="C419" s="107">
        <v>91.04</v>
      </c>
    </row>
    <row r="420" spans="1:3">
      <c r="A420" s="108">
        <v>44608</v>
      </c>
      <c r="B420" s="107">
        <v>100.64</v>
      </c>
      <c r="C420" s="107">
        <v>95.37</v>
      </c>
    </row>
    <row r="421" spans="1:3">
      <c r="A421" s="108">
        <v>44607</v>
      </c>
      <c r="B421" s="107">
        <v>97.41</v>
      </c>
      <c r="C421" s="107">
        <v>91.99</v>
      </c>
    </row>
    <row r="422" spans="1:3">
      <c r="A422" s="108">
        <v>44606</v>
      </c>
      <c r="B422" s="107">
        <v>99.42</v>
      </c>
      <c r="C422" s="107">
        <v>93.05</v>
      </c>
    </row>
    <row r="423" spans="1:3">
      <c r="A423" s="108">
        <v>44603</v>
      </c>
      <c r="B423" s="107">
        <v>97.52</v>
      </c>
      <c r="C423" s="107">
        <v>91.15</v>
      </c>
    </row>
    <row r="424" spans="1:3">
      <c r="A424" s="108">
        <v>44602</v>
      </c>
      <c r="B424" s="107">
        <v>97.06</v>
      </c>
      <c r="C424" s="107">
        <v>91.84</v>
      </c>
    </row>
    <row r="425" spans="1:3">
      <c r="A425" s="108">
        <v>44601</v>
      </c>
      <c r="B425" s="107">
        <v>96.32</v>
      </c>
      <c r="C425" s="107">
        <v>91.65</v>
      </c>
    </row>
    <row r="426" spans="1:3">
      <c r="A426" s="108">
        <v>44600</v>
      </c>
      <c r="B426" s="107">
        <v>95.03</v>
      </c>
      <c r="C426" s="107">
        <v>91.04</v>
      </c>
    </row>
    <row r="427" spans="1:3">
      <c r="A427" s="108">
        <v>44599</v>
      </c>
      <c r="B427" s="107">
        <v>98.17</v>
      </c>
      <c r="C427" s="107">
        <v>94.25</v>
      </c>
    </row>
    <row r="428" spans="1:3">
      <c r="A428" s="108">
        <v>44596</v>
      </c>
      <c r="B428" s="107">
        <v>97.78</v>
      </c>
      <c r="C428" s="107">
        <v>94.03</v>
      </c>
    </row>
    <row r="429" spans="1:3">
      <c r="A429" s="108">
        <v>44595</v>
      </c>
      <c r="B429" s="107">
        <v>93.59</v>
      </c>
      <c r="C429" s="107">
        <v>89.37</v>
      </c>
    </row>
    <row r="430" spans="1:3">
      <c r="A430" s="108">
        <v>44594</v>
      </c>
      <c r="B430" s="107">
        <v>92.04</v>
      </c>
      <c r="C430" s="107">
        <v>87.73</v>
      </c>
    </row>
    <row r="431" spans="1:3">
      <c r="A431" s="108">
        <v>44593</v>
      </c>
      <c r="B431" s="107">
        <v>93.31</v>
      </c>
      <c r="C431" s="107">
        <v>90.05</v>
      </c>
    </row>
    <row r="432" spans="1:3">
      <c r="A432" s="108">
        <v>44592</v>
      </c>
      <c r="B432" s="107">
        <v>92.51</v>
      </c>
      <c r="C432" s="107">
        <v>89.7</v>
      </c>
    </row>
    <row r="433" spans="1:3">
      <c r="A433" s="108">
        <v>44589</v>
      </c>
      <c r="B433" s="107">
        <v>92.86</v>
      </c>
      <c r="C433" s="107">
        <v>90.6</v>
      </c>
    </row>
    <row r="434" spans="1:3">
      <c r="A434" s="108">
        <v>44588</v>
      </c>
      <c r="B434" s="107">
        <v>91.39</v>
      </c>
      <c r="C434" s="107">
        <v>89.54</v>
      </c>
    </row>
    <row r="435" spans="1:3">
      <c r="A435" s="108">
        <v>44587</v>
      </c>
      <c r="B435" s="107">
        <v>92.03</v>
      </c>
      <c r="C435" s="107">
        <v>90.12</v>
      </c>
    </row>
    <row r="436" spans="1:3">
      <c r="A436" s="108">
        <v>44586</v>
      </c>
      <c r="B436" s="107">
        <v>89.42</v>
      </c>
      <c r="C436" s="107">
        <v>87.68</v>
      </c>
    </row>
    <row r="437" spans="1:3">
      <c r="A437" s="108">
        <v>44585</v>
      </c>
      <c r="B437" s="107">
        <v>87.43</v>
      </c>
      <c r="C437" s="107">
        <v>85.68</v>
      </c>
    </row>
    <row r="438" spans="1:3">
      <c r="A438" s="108">
        <v>44582</v>
      </c>
      <c r="B438" s="107">
        <v>89.72</v>
      </c>
      <c r="C438" s="107">
        <v>87.97</v>
      </c>
    </row>
    <row r="439" spans="1:3">
      <c r="A439" s="108">
        <v>44581</v>
      </c>
      <c r="B439" s="107">
        <v>90.7</v>
      </c>
      <c r="C439" s="107">
        <v>88.75</v>
      </c>
    </row>
    <row r="440" spans="1:3">
      <c r="A440" s="108">
        <v>44580</v>
      </c>
      <c r="B440" s="107">
        <v>90.35</v>
      </c>
      <c r="C440" s="107">
        <v>88.4</v>
      </c>
    </row>
    <row r="441" spans="1:3">
      <c r="A441" s="108">
        <v>44579</v>
      </c>
      <c r="B441" s="107">
        <v>88.27</v>
      </c>
      <c r="C441" s="107">
        <v>86.32</v>
      </c>
    </row>
    <row r="442" spans="1:3">
      <c r="A442" s="108">
        <v>44578</v>
      </c>
      <c r="B442" s="107">
        <v>87.57</v>
      </c>
      <c r="C442" s="107">
        <v>85.5</v>
      </c>
    </row>
    <row r="443" spans="1:3">
      <c r="A443" s="108">
        <v>44575</v>
      </c>
      <c r="B443" s="107">
        <v>86.84</v>
      </c>
      <c r="C443" s="107">
        <v>84.58</v>
      </c>
    </row>
    <row r="444" spans="1:3">
      <c r="A444" s="108">
        <v>44574</v>
      </c>
      <c r="B444" s="107">
        <v>86.12</v>
      </c>
      <c r="C444" s="107">
        <v>83.86</v>
      </c>
    </row>
    <row r="445" spans="1:3">
      <c r="A445" s="108">
        <v>44573</v>
      </c>
      <c r="B445" s="107">
        <v>86.38</v>
      </c>
      <c r="C445" s="107">
        <v>84.09</v>
      </c>
    </row>
    <row r="446" spans="1:3">
      <c r="A446" s="108">
        <v>44572</v>
      </c>
      <c r="B446" s="107">
        <v>84</v>
      </c>
      <c r="C446" s="107">
        <v>81.099999999999994</v>
      </c>
    </row>
    <row r="447" spans="1:3">
      <c r="A447" s="108">
        <v>44571</v>
      </c>
      <c r="B447" s="107">
        <v>81.99</v>
      </c>
      <c r="C447" s="107">
        <v>78.91</v>
      </c>
    </row>
    <row r="448" spans="1:3">
      <c r="A448" s="108">
        <v>44568</v>
      </c>
      <c r="B448" s="107">
        <v>82.56</v>
      </c>
      <c r="C448" s="107">
        <v>79.45</v>
      </c>
    </row>
    <row r="449" spans="1:3">
      <c r="A449" s="108">
        <v>44567</v>
      </c>
      <c r="B449" s="107">
        <v>82.12</v>
      </c>
      <c r="C449" s="107">
        <v>78.95</v>
      </c>
    </row>
    <row r="450" spans="1:3">
      <c r="A450" s="108">
        <v>44566</v>
      </c>
      <c r="B450" s="107">
        <v>80.77</v>
      </c>
      <c r="C450" s="107">
        <v>77.55</v>
      </c>
    </row>
    <row r="451" spans="1:3">
      <c r="A451" s="108">
        <v>44565</v>
      </c>
      <c r="B451" s="107">
        <v>78.989999999999995</v>
      </c>
      <c r="C451" s="107">
        <v>75.540000000000006</v>
      </c>
    </row>
    <row r="452" spans="1:3">
      <c r="A452" s="110">
        <v>44564</v>
      </c>
      <c r="B452" s="109"/>
      <c r="C452" s="109"/>
    </row>
    <row r="453" spans="1:3">
      <c r="A453" s="108">
        <v>44561</v>
      </c>
      <c r="B453" s="107">
        <v>76.84</v>
      </c>
      <c r="C453" s="107">
        <v>73.33</v>
      </c>
    </row>
    <row r="454" spans="1:3">
      <c r="A454" s="108">
        <v>44560</v>
      </c>
      <c r="B454" s="107">
        <v>78.069999999999993</v>
      </c>
      <c r="C454" s="107">
        <v>74.709999999999994</v>
      </c>
    </row>
    <row r="455" spans="1:3">
      <c r="A455" s="108">
        <v>44559</v>
      </c>
      <c r="B455" s="107">
        <v>77.17</v>
      </c>
      <c r="C455" s="107">
        <v>73.989999999999995</v>
      </c>
    </row>
    <row r="456" spans="1:3">
      <c r="A456" s="110">
        <v>44558</v>
      </c>
      <c r="B456" s="109"/>
      <c r="C456" s="109"/>
    </row>
    <row r="457" spans="1:3">
      <c r="A457" s="108">
        <v>44554</v>
      </c>
      <c r="B457" s="107">
        <v>75.040000000000006</v>
      </c>
      <c r="C457" s="107">
        <v>71.88</v>
      </c>
    </row>
    <row r="458" spans="1:3">
      <c r="A458" s="108">
        <v>44553</v>
      </c>
      <c r="B458" s="107">
        <v>75.81</v>
      </c>
      <c r="C458" s="107">
        <v>72.900000000000006</v>
      </c>
    </row>
    <row r="459" spans="1:3">
      <c r="A459" s="108">
        <v>44552</v>
      </c>
      <c r="B459" s="107">
        <v>74.040000000000006</v>
      </c>
      <c r="C459" s="107">
        <v>71.13</v>
      </c>
    </row>
    <row r="460" spans="1:3">
      <c r="A460" s="108">
        <v>44551</v>
      </c>
      <c r="B460" s="107">
        <v>72.64</v>
      </c>
      <c r="C460" s="107">
        <v>69.98</v>
      </c>
    </row>
    <row r="461" spans="1:3">
      <c r="A461" s="108">
        <v>44550</v>
      </c>
      <c r="B461" s="107">
        <v>68.849999999999994</v>
      </c>
      <c r="C461" s="107">
        <v>66.42</v>
      </c>
    </row>
    <row r="462" spans="1:3">
      <c r="A462" s="108">
        <v>44547</v>
      </c>
      <c r="B462" s="107">
        <v>73.13</v>
      </c>
      <c r="C462" s="107">
        <v>70.67</v>
      </c>
    </row>
    <row r="463" spans="1:3">
      <c r="A463" s="108">
        <v>44546</v>
      </c>
      <c r="B463" s="107">
        <v>74.739999999999995</v>
      </c>
      <c r="C463" s="107">
        <v>72.28</v>
      </c>
    </row>
    <row r="464" spans="1:3">
      <c r="A464" s="108">
        <v>44545</v>
      </c>
      <c r="B464" s="107">
        <v>72.930000000000007</v>
      </c>
      <c r="C464" s="107">
        <v>70.37</v>
      </c>
    </row>
    <row r="465" spans="1:3">
      <c r="A465" s="108">
        <v>44544</v>
      </c>
      <c r="B465" s="107">
        <v>73.7</v>
      </c>
      <c r="C465" s="107">
        <v>71.52</v>
      </c>
    </row>
    <row r="466" spans="1:3">
      <c r="A466" s="108">
        <v>44543</v>
      </c>
      <c r="B466" s="107">
        <v>74.34</v>
      </c>
      <c r="C466" s="107">
        <v>72.19</v>
      </c>
    </row>
    <row r="467" spans="1:3">
      <c r="A467" s="108">
        <v>44540</v>
      </c>
      <c r="B467" s="107">
        <v>74.12</v>
      </c>
      <c r="C467" s="107">
        <v>72.02</v>
      </c>
    </row>
    <row r="468" spans="1:3">
      <c r="A468" s="108">
        <v>44539</v>
      </c>
      <c r="B468" s="107">
        <v>75.05</v>
      </c>
      <c r="C468" s="107">
        <v>72.97</v>
      </c>
    </row>
    <row r="469" spans="1:3">
      <c r="A469" s="108">
        <v>44538</v>
      </c>
      <c r="B469" s="107">
        <v>75.510000000000005</v>
      </c>
      <c r="C469" s="107">
        <v>73.41</v>
      </c>
    </row>
    <row r="470" spans="1:3">
      <c r="A470" s="108">
        <v>44537</v>
      </c>
      <c r="B470" s="107">
        <v>75.790000000000006</v>
      </c>
      <c r="C470" s="107">
        <v>73.69</v>
      </c>
    </row>
    <row r="471" spans="1:3">
      <c r="A471" s="108">
        <v>44536</v>
      </c>
      <c r="B471" s="107">
        <v>72.040000000000006</v>
      </c>
      <c r="C471" s="107">
        <v>69.84</v>
      </c>
    </row>
    <row r="472" spans="1:3">
      <c r="A472" s="108">
        <v>44533</v>
      </c>
      <c r="B472" s="107">
        <v>71.849999999999994</v>
      </c>
      <c r="C472" s="107">
        <v>69.7</v>
      </c>
    </row>
    <row r="473" spans="1:3">
      <c r="A473" s="108">
        <v>44532</v>
      </c>
      <c r="B473" s="107">
        <v>70.64</v>
      </c>
      <c r="C473" s="107">
        <v>68.69</v>
      </c>
    </row>
    <row r="474" spans="1:3">
      <c r="A474" s="108">
        <v>44531</v>
      </c>
      <c r="B474" s="107">
        <v>71.84</v>
      </c>
      <c r="C474" s="107">
        <v>69.84</v>
      </c>
    </row>
    <row r="475" spans="1:3">
      <c r="A475" s="108">
        <v>44530</v>
      </c>
      <c r="B475" s="107">
        <v>70.98</v>
      </c>
      <c r="C475" s="107">
        <v>69.03</v>
      </c>
    </row>
    <row r="476" spans="1:3">
      <c r="A476" s="108">
        <v>44529</v>
      </c>
      <c r="B476" s="107">
        <v>74.97</v>
      </c>
      <c r="C476" s="107">
        <v>72.97</v>
      </c>
    </row>
    <row r="477" spans="1:3">
      <c r="A477" s="108">
        <v>44526</v>
      </c>
      <c r="B477" s="107">
        <v>73.2</v>
      </c>
      <c r="C477" s="107">
        <v>70.680000000000007</v>
      </c>
    </row>
    <row r="478" spans="1:3">
      <c r="A478" s="108">
        <v>44525</v>
      </c>
      <c r="B478" s="107">
        <v>82.29</v>
      </c>
      <c r="C478" s="107">
        <v>79.77</v>
      </c>
    </row>
    <row r="479" spans="1:3">
      <c r="A479" s="108">
        <v>44524</v>
      </c>
      <c r="B479" s="107">
        <v>82.92</v>
      </c>
      <c r="C479" s="107">
        <v>80.400000000000006</v>
      </c>
    </row>
    <row r="480" spans="1:3">
      <c r="A480" s="108">
        <v>44523</v>
      </c>
      <c r="B480" s="107">
        <v>82.88</v>
      </c>
      <c r="C480" s="107">
        <v>80.41</v>
      </c>
    </row>
    <row r="481" spans="1:3">
      <c r="A481" s="108">
        <v>44522</v>
      </c>
      <c r="B481" s="107">
        <v>80.98</v>
      </c>
      <c r="C481" s="107">
        <v>78.459999999999994</v>
      </c>
    </row>
    <row r="482" spans="1:3">
      <c r="A482" s="108">
        <v>44519</v>
      </c>
      <c r="B482" s="107">
        <v>79.739999999999995</v>
      </c>
      <c r="C482" s="107">
        <v>76.89</v>
      </c>
    </row>
    <row r="483" spans="1:3">
      <c r="A483" s="108">
        <v>44518</v>
      </c>
      <c r="B483" s="107">
        <v>81.7</v>
      </c>
      <c r="C483" s="107">
        <v>78.849999999999994</v>
      </c>
    </row>
    <row r="484" spans="1:3">
      <c r="A484" s="108">
        <v>44517</v>
      </c>
      <c r="B484" s="107">
        <v>82.28</v>
      </c>
      <c r="C484" s="107">
        <v>79.73</v>
      </c>
    </row>
    <row r="485" spans="1:3">
      <c r="A485" s="108">
        <v>44516</v>
      </c>
      <c r="B485" s="107">
        <v>82.68</v>
      </c>
      <c r="C485" s="107">
        <v>80.13</v>
      </c>
    </row>
    <row r="486" spans="1:3">
      <c r="A486" s="108">
        <v>44515</v>
      </c>
      <c r="B486" s="107">
        <v>81.569999999999993</v>
      </c>
      <c r="C486" s="107">
        <v>79.099999999999994</v>
      </c>
    </row>
    <row r="487" spans="1:3">
      <c r="A487" s="108">
        <v>44512</v>
      </c>
      <c r="B487" s="107">
        <v>82.71</v>
      </c>
      <c r="C487" s="107">
        <v>80.14</v>
      </c>
    </row>
    <row r="488" spans="1:3">
      <c r="A488" s="108">
        <v>44511</v>
      </c>
      <c r="B488" s="107">
        <v>83</v>
      </c>
      <c r="C488" s="107">
        <v>80.22</v>
      </c>
    </row>
    <row r="489" spans="1:3">
      <c r="A489" s="108">
        <v>44510</v>
      </c>
      <c r="B489" s="107">
        <v>84.4</v>
      </c>
      <c r="C489" s="107">
        <v>81.099999999999994</v>
      </c>
    </row>
    <row r="490" spans="1:3">
      <c r="A490" s="108">
        <v>44509</v>
      </c>
      <c r="B490" s="107">
        <v>84.78</v>
      </c>
      <c r="C490" s="107">
        <v>81.849999999999994</v>
      </c>
    </row>
    <row r="491" spans="1:3">
      <c r="A491" s="108">
        <v>44508</v>
      </c>
      <c r="B491" s="107">
        <v>83.98</v>
      </c>
      <c r="C491" s="107">
        <v>81.099999999999994</v>
      </c>
    </row>
    <row r="492" spans="1:3">
      <c r="A492" s="108">
        <v>44505</v>
      </c>
      <c r="B492" s="107">
        <v>82.46</v>
      </c>
      <c r="C492" s="107">
        <v>79.61</v>
      </c>
    </row>
    <row r="493" spans="1:3">
      <c r="A493" s="108">
        <v>44504</v>
      </c>
      <c r="B493" s="107">
        <v>81.72</v>
      </c>
      <c r="C493" s="107">
        <v>79.069999999999993</v>
      </c>
    </row>
    <row r="494" spans="1:3">
      <c r="A494" s="108">
        <v>44503</v>
      </c>
      <c r="B494" s="107">
        <v>82.04</v>
      </c>
      <c r="C494" s="107">
        <v>79.67</v>
      </c>
    </row>
    <row r="495" spans="1:3">
      <c r="A495" s="108">
        <v>44502</v>
      </c>
      <c r="B495" s="107">
        <v>84.26</v>
      </c>
      <c r="C495" s="107">
        <v>81.91</v>
      </c>
    </row>
    <row r="496" spans="1:3">
      <c r="A496" s="108">
        <v>44501</v>
      </c>
      <c r="B496" s="107">
        <v>84.58</v>
      </c>
      <c r="C496" s="107">
        <v>82.08</v>
      </c>
    </row>
    <row r="497" spans="1:3">
      <c r="A497" s="108">
        <v>44498</v>
      </c>
      <c r="B497" s="107">
        <v>83.51</v>
      </c>
      <c r="C497" s="107">
        <v>81.010000000000005</v>
      </c>
    </row>
    <row r="498" spans="1:3">
      <c r="A498" s="108">
        <v>44497</v>
      </c>
      <c r="B498" s="107">
        <v>83.18</v>
      </c>
      <c r="C498" s="107">
        <v>80.680000000000007</v>
      </c>
    </row>
    <row r="499" spans="1:3">
      <c r="A499" s="108">
        <v>44496</v>
      </c>
      <c r="B499" s="107">
        <v>84.24</v>
      </c>
      <c r="C499" s="107">
        <v>81.739999999999995</v>
      </c>
    </row>
    <row r="500" spans="1:3">
      <c r="A500" s="108">
        <v>44495</v>
      </c>
      <c r="B500" s="107">
        <v>85.66</v>
      </c>
      <c r="C500" s="107">
        <v>83.3</v>
      </c>
    </row>
    <row r="501" spans="1:3">
      <c r="A501" s="108">
        <v>44494</v>
      </c>
      <c r="B501" s="107">
        <v>85.91</v>
      </c>
      <c r="C501" s="107">
        <v>83.23</v>
      </c>
    </row>
    <row r="502" spans="1:3">
      <c r="A502" s="108">
        <v>44491</v>
      </c>
      <c r="B502" s="107">
        <v>84.96</v>
      </c>
      <c r="C502" s="107">
        <v>82.31</v>
      </c>
    </row>
    <row r="503" spans="1:3">
      <c r="A503" s="108">
        <v>44490</v>
      </c>
      <c r="B503" s="107">
        <v>83.68</v>
      </c>
      <c r="C503" s="107">
        <v>80.66</v>
      </c>
    </row>
    <row r="504" spans="1:3">
      <c r="A504" s="108">
        <v>44489</v>
      </c>
      <c r="B504" s="107">
        <v>85.06</v>
      </c>
      <c r="C504" s="107">
        <v>81.69</v>
      </c>
    </row>
    <row r="505" spans="1:3">
      <c r="A505" s="108">
        <v>44488</v>
      </c>
      <c r="B505" s="107">
        <v>84.84</v>
      </c>
      <c r="C505" s="107">
        <v>81.47</v>
      </c>
    </row>
    <row r="506" spans="1:3">
      <c r="A506" s="108">
        <v>44487</v>
      </c>
      <c r="B506" s="107">
        <v>84.54</v>
      </c>
      <c r="C506" s="107">
        <v>81.17</v>
      </c>
    </row>
    <row r="507" spans="1:3">
      <c r="A507" s="108">
        <v>44484</v>
      </c>
      <c r="B507" s="107">
        <v>84.89</v>
      </c>
      <c r="C507" s="107">
        <v>81.67</v>
      </c>
    </row>
    <row r="508" spans="1:3">
      <c r="A508" s="108">
        <v>44483</v>
      </c>
      <c r="B508" s="107">
        <v>83.31</v>
      </c>
      <c r="C508" s="107">
        <v>80.09</v>
      </c>
    </row>
    <row r="509" spans="1:3">
      <c r="A509" s="108">
        <v>44482</v>
      </c>
      <c r="B509" s="107">
        <v>83.24</v>
      </c>
      <c r="C509" s="107">
        <v>79.77</v>
      </c>
    </row>
    <row r="510" spans="1:3">
      <c r="A510" s="108">
        <v>44481</v>
      </c>
      <c r="B510" s="107">
        <v>83.52</v>
      </c>
      <c r="C510" s="107">
        <v>80.55</v>
      </c>
    </row>
    <row r="511" spans="1:3">
      <c r="A511" s="108">
        <v>44480</v>
      </c>
      <c r="B511" s="107">
        <v>84.29</v>
      </c>
      <c r="C511" s="107">
        <v>81.27</v>
      </c>
    </row>
    <row r="512" spans="1:3">
      <c r="A512" s="108">
        <v>44477</v>
      </c>
      <c r="B512" s="107">
        <v>82.84</v>
      </c>
      <c r="C512" s="107">
        <v>79.84</v>
      </c>
    </row>
    <row r="513" spans="1:3">
      <c r="A513" s="108">
        <v>44476</v>
      </c>
      <c r="B513" s="107">
        <v>81.900000000000006</v>
      </c>
      <c r="C513" s="107">
        <v>78.75</v>
      </c>
    </row>
    <row r="514" spans="1:3">
      <c r="A514" s="108">
        <v>44475</v>
      </c>
      <c r="B514" s="107">
        <v>81.37</v>
      </c>
      <c r="C514" s="107">
        <v>78.22</v>
      </c>
    </row>
    <row r="515" spans="1:3">
      <c r="A515" s="108">
        <v>44474</v>
      </c>
      <c r="B515" s="107">
        <v>83.3</v>
      </c>
      <c r="C515" s="107">
        <v>79.88</v>
      </c>
    </row>
    <row r="516" spans="1:3">
      <c r="A516" s="108">
        <v>44473</v>
      </c>
      <c r="B516" s="107">
        <v>81.61</v>
      </c>
      <c r="C516" s="107">
        <v>78.290000000000006</v>
      </c>
    </row>
    <row r="517" spans="1:3">
      <c r="A517" s="108">
        <v>44470</v>
      </c>
      <c r="B517" s="107">
        <v>78.56</v>
      </c>
      <c r="C517" s="107">
        <v>75.27</v>
      </c>
    </row>
    <row r="518" spans="1:3">
      <c r="A518" s="108">
        <v>44469</v>
      </c>
      <c r="B518" s="107">
        <v>78.61</v>
      </c>
      <c r="C518" s="107">
        <v>75.31</v>
      </c>
    </row>
    <row r="519" spans="1:3">
      <c r="A519" s="108">
        <v>44468</v>
      </c>
      <c r="B519" s="107">
        <v>78.150000000000006</v>
      </c>
      <c r="C519" s="107">
        <v>74.7</v>
      </c>
    </row>
    <row r="520" spans="1:3">
      <c r="A520" s="108">
        <v>44467</v>
      </c>
      <c r="B520" s="107">
        <v>78.319999999999993</v>
      </c>
      <c r="C520" s="107">
        <v>74.72</v>
      </c>
    </row>
    <row r="521" spans="1:3">
      <c r="A521" s="108">
        <v>44466</v>
      </c>
      <c r="B521" s="107">
        <v>79.17</v>
      </c>
      <c r="C521" s="107">
        <v>75.95</v>
      </c>
    </row>
    <row r="522" spans="1:3">
      <c r="A522" s="108">
        <v>44463</v>
      </c>
      <c r="B522" s="107">
        <v>76.94</v>
      </c>
      <c r="C522" s="107">
        <v>73.72</v>
      </c>
    </row>
    <row r="523" spans="1:3">
      <c r="A523" s="108">
        <v>44462</v>
      </c>
      <c r="B523" s="107">
        <v>76.319999999999993</v>
      </c>
      <c r="C523" s="107">
        <v>73.099999999999994</v>
      </c>
    </row>
    <row r="524" spans="1:3">
      <c r="A524" s="108">
        <v>44461</v>
      </c>
      <c r="B524" s="107">
        <v>74.69</v>
      </c>
      <c r="C524" s="107">
        <v>71.47</v>
      </c>
    </row>
    <row r="525" spans="1:3">
      <c r="A525" s="108">
        <v>44460</v>
      </c>
      <c r="B525" s="107">
        <v>73.150000000000006</v>
      </c>
      <c r="C525" s="107">
        <v>69.58</v>
      </c>
    </row>
    <row r="526" spans="1:3">
      <c r="A526" s="108">
        <v>44459</v>
      </c>
      <c r="B526" s="107">
        <v>74.02</v>
      </c>
      <c r="C526" s="107">
        <v>70.849999999999994</v>
      </c>
    </row>
    <row r="527" spans="1:3">
      <c r="A527" s="108">
        <v>44456</v>
      </c>
      <c r="B527" s="107">
        <v>73.75</v>
      </c>
      <c r="C527" s="107">
        <v>70.58</v>
      </c>
    </row>
    <row r="528" spans="1:3">
      <c r="A528" s="108">
        <v>44455</v>
      </c>
      <c r="B528" s="107">
        <v>73.760000000000005</v>
      </c>
      <c r="C528" s="107">
        <v>70.44</v>
      </c>
    </row>
    <row r="529" spans="1:3">
      <c r="A529" s="108">
        <v>44454</v>
      </c>
      <c r="B529" s="107">
        <v>74.86</v>
      </c>
      <c r="C529" s="107">
        <v>71.540000000000006</v>
      </c>
    </row>
    <row r="530" spans="1:3">
      <c r="A530" s="108">
        <v>44453</v>
      </c>
      <c r="B530" s="107">
        <v>73.02</v>
      </c>
      <c r="C530" s="107">
        <v>69.849999999999994</v>
      </c>
    </row>
    <row r="531" spans="1:3">
      <c r="A531" s="108">
        <v>44452</v>
      </c>
      <c r="B531" s="107">
        <v>72.73</v>
      </c>
      <c r="C531" s="107">
        <v>70.13</v>
      </c>
    </row>
    <row r="532" spans="1:3">
      <c r="A532" s="108">
        <v>44449</v>
      </c>
      <c r="B532" s="107">
        <v>72.03</v>
      </c>
      <c r="C532" s="107">
        <v>70.430000000000007</v>
      </c>
    </row>
    <row r="533" spans="1:3">
      <c r="A533" s="108">
        <v>44448</v>
      </c>
      <c r="B533" s="107">
        <v>72.38</v>
      </c>
      <c r="C533" s="107">
        <v>70.81</v>
      </c>
    </row>
    <row r="534" spans="1:3">
      <c r="A534" s="108">
        <v>44447</v>
      </c>
      <c r="B534" s="107">
        <v>72.2</v>
      </c>
      <c r="C534" s="107">
        <v>70.48</v>
      </c>
    </row>
    <row r="535" spans="1:3">
      <c r="A535" s="108">
        <v>44446</v>
      </c>
      <c r="B535" s="107">
        <v>71.5</v>
      </c>
      <c r="C535" s="107">
        <v>69.78</v>
      </c>
    </row>
    <row r="536" spans="1:3">
      <c r="A536" s="108">
        <v>44445</v>
      </c>
      <c r="B536" s="107">
        <v>72.19</v>
      </c>
      <c r="C536" s="107">
        <v>69.87</v>
      </c>
    </row>
    <row r="537" spans="1:3">
      <c r="A537" s="108">
        <v>44442</v>
      </c>
      <c r="B537" s="107">
        <v>73.599999999999994</v>
      </c>
      <c r="C537" s="107">
        <v>71.28</v>
      </c>
    </row>
    <row r="538" spans="1:3">
      <c r="A538" s="108">
        <v>44441</v>
      </c>
      <c r="B538" s="107">
        <v>74.03</v>
      </c>
      <c r="C538" s="107">
        <v>71.48</v>
      </c>
    </row>
    <row r="539" spans="1:3">
      <c r="A539" s="108">
        <v>44440</v>
      </c>
      <c r="B539" s="107">
        <v>71.34</v>
      </c>
      <c r="C539" s="107">
        <v>68.739999999999995</v>
      </c>
    </row>
    <row r="540" spans="1:3">
      <c r="A540" s="108">
        <v>44439</v>
      </c>
      <c r="B540" s="107">
        <v>72.349999999999994</v>
      </c>
      <c r="C540" s="107">
        <v>69.7</v>
      </c>
    </row>
    <row r="541" spans="1:3">
      <c r="A541" s="110">
        <v>44438</v>
      </c>
      <c r="B541" s="109"/>
      <c r="C541" s="109"/>
    </row>
    <row r="542" spans="1:3">
      <c r="A542" s="108">
        <v>44435</v>
      </c>
      <c r="B542" s="107">
        <v>71.78</v>
      </c>
      <c r="C542" s="107">
        <v>69.16</v>
      </c>
    </row>
    <row r="543" spans="1:3">
      <c r="A543" s="108">
        <v>44434</v>
      </c>
      <c r="B543" s="107">
        <v>70.81</v>
      </c>
      <c r="C543" s="107">
        <v>67.989999999999995</v>
      </c>
    </row>
    <row r="544" spans="1:3">
      <c r="A544" s="108">
        <v>44433</v>
      </c>
      <c r="B544" s="107">
        <v>71.22</v>
      </c>
      <c r="C544" s="107">
        <v>68.37</v>
      </c>
    </row>
    <row r="545" spans="1:3">
      <c r="A545" s="108">
        <v>44432</v>
      </c>
      <c r="B545" s="107">
        <v>70.86</v>
      </c>
      <c r="C545" s="107">
        <v>67.760000000000005</v>
      </c>
    </row>
    <row r="546" spans="1:3">
      <c r="A546" s="108">
        <v>44431</v>
      </c>
      <c r="B546" s="107">
        <v>68.84</v>
      </c>
      <c r="C546" s="107">
        <v>65.72</v>
      </c>
    </row>
    <row r="547" spans="1:3">
      <c r="A547" s="108">
        <v>44428</v>
      </c>
      <c r="B547" s="107">
        <v>66.239999999999995</v>
      </c>
      <c r="C547" s="107">
        <v>62.94</v>
      </c>
    </row>
    <row r="548" spans="1:3">
      <c r="A548" s="108">
        <v>44427</v>
      </c>
      <c r="B548" s="107">
        <v>66.02</v>
      </c>
      <c r="C548" s="107">
        <v>62.78</v>
      </c>
    </row>
    <row r="549" spans="1:3">
      <c r="A549" s="108">
        <v>44426</v>
      </c>
      <c r="B549" s="107">
        <v>69.62</v>
      </c>
      <c r="C549" s="107">
        <v>66.52</v>
      </c>
    </row>
    <row r="550" spans="1:3">
      <c r="A550" s="108">
        <v>44425</v>
      </c>
      <c r="B550" s="107">
        <v>70.22</v>
      </c>
      <c r="C550" s="107">
        <v>67.09</v>
      </c>
    </row>
    <row r="551" spans="1:3">
      <c r="A551" s="108">
        <v>44424</v>
      </c>
      <c r="B551" s="107">
        <v>70.06</v>
      </c>
      <c r="C551" s="107">
        <v>66.91</v>
      </c>
    </row>
    <row r="552" spans="1:3">
      <c r="A552" s="108">
        <v>44421</v>
      </c>
      <c r="B552" s="107">
        <v>71.45</v>
      </c>
      <c r="C552" s="107">
        <v>68.5</v>
      </c>
    </row>
    <row r="553" spans="1:3">
      <c r="A553" s="108">
        <v>44420</v>
      </c>
      <c r="B553" s="107">
        <v>71.52</v>
      </c>
      <c r="C553" s="107">
        <v>68.22</v>
      </c>
    </row>
    <row r="554" spans="1:3">
      <c r="A554" s="108">
        <v>44419</v>
      </c>
      <c r="B554" s="107">
        <v>70.58</v>
      </c>
      <c r="C554" s="107">
        <v>67.430000000000007</v>
      </c>
    </row>
    <row r="555" spans="1:3">
      <c r="A555" s="108">
        <v>44418</v>
      </c>
      <c r="B555" s="107">
        <v>71.739999999999995</v>
      </c>
      <c r="C555" s="107">
        <v>69.040000000000006</v>
      </c>
    </row>
    <row r="556" spans="1:3">
      <c r="A556" s="108">
        <v>44417</v>
      </c>
      <c r="B556" s="107">
        <v>69.64</v>
      </c>
      <c r="C556" s="107">
        <v>66.94</v>
      </c>
    </row>
    <row r="557" spans="1:3">
      <c r="A557" s="108">
        <v>44414</v>
      </c>
      <c r="B557" s="107">
        <v>71.37</v>
      </c>
      <c r="C557" s="107">
        <v>68.62</v>
      </c>
    </row>
    <row r="558" spans="1:3">
      <c r="A558" s="108">
        <v>44413</v>
      </c>
      <c r="B558" s="107">
        <v>72.09</v>
      </c>
      <c r="C558" s="107">
        <v>69.290000000000006</v>
      </c>
    </row>
    <row r="559" spans="1:3">
      <c r="A559" s="108">
        <v>44412</v>
      </c>
      <c r="B559" s="107">
        <v>71.8</v>
      </c>
      <c r="C559" s="107">
        <v>69</v>
      </c>
    </row>
    <row r="560" spans="1:3">
      <c r="A560" s="108">
        <v>44411</v>
      </c>
      <c r="B560" s="107">
        <v>73.47</v>
      </c>
      <c r="C560" s="107">
        <v>70.72</v>
      </c>
    </row>
    <row r="561" spans="1:3">
      <c r="A561" s="108">
        <v>44410</v>
      </c>
      <c r="B561" s="107">
        <v>74.040000000000006</v>
      </c>
      <c r="C561" s="107">
        <v>71.34</v>
      </c>
    </row>
    <row r="562" spans="1:3">
      <c r="A562" s="108">
        <v>44407</v>
      </c>
      <c r="B562" s="107">
        <v>76.34</v>
      </c>
      <c r="C562" s="107">
        <v>72.989999999999995</v>
      </c>
    </row>
    <row r="563" spans="1:3">
      <c r="A563" s="108">
        <v>44406</v>
      </c>
      <c r="B563" s="107">
        <v>75.540000000000006</v>
      </c>
      <c r="C563" s="107">
        <v>72.17</v>
      </c>
    </row>
    <row r="564" spans="1:3">
      <c r="A564" s="108">
        <v>44405</v>
      </c>
      <c r="B564" s="107">
        <v>74.739999999999995</v>
      </c>
      <c r="C564" s="107">
        <v>71.39</v>
      </c>
    </row>
    <row r="565" spans="1:3">
      <c r="A565" s="108">
        <v>44404</v>
      </c>
      <c r="B565" s="107">
        <v>74.84</v>
      </c>
      <c r="C565" s="107">
        <v>71.69</v>
      </c>
    </row>
    <row r="566" spans="1:3">
      <c r="A566" s="108">
        <v>44403</v>
      </c>
      <c r="B566" s="107">
        <v>74.69</v>
      </c>
      <c r="C566" s="107">
        <v>71.39</v>
      </c>
    </row>
    <row r="567" spans="1:3">
      <c r="A567" s="108">
        <v>44400</v>
      </c>
      <c r="B567" s="107">
        <v>74.2</v>
      </c>
      <c r="C567" s="107">
        <v>70.88</v>
      </c>
    </row>
    <row r="568" spans="1:3">
      <c r="A568" s="108">
        <v>44399</v>
      </c>
      <c r="B568" s="107">
        <v>73.25</v>
      </c>
      <c r="C568" s="107">
        <v>69.930000000000007</v>
      </c>
    </row>
    <row r="569" spans="1:3">
      <c r="A569" s="108">
        <v>44398</v>
      </c>
      <c r="B569" s="107">
        <v>72.239999999999995</v>
      </c>
      <c r="C569" s="107">
        <v>68.989999999999995</v>
      </c>
    </row>
    <row r="570" spans="1:3">
      <c r="A570" s="108">
        <v>44397</v>
      </c>
      <c r="B570" s="107">
        <v>69.650000000000006</v>
      </c>
      <c r="C570" s="107">
        <v>66.58</v>
      </c>
    </row>
    <row r="571" spans="1:3">
      <c r="A571" s="108">
        <v>44396</v>
      </c>
      <c r="B571" s="107">
        <v>69.739999999999995</v>
      </c>
      <c r="C571" s="107">
        <v>66.77</v>
      </c>
    </row>
    <row r="572" spans="1:3">
      <c r="A572" s="108">
        <v>44393</v>
      </c>
      <c r="B572" s="107">
        <v>74.349999999999994</v>
      </c>
      <c r="C572" s="107">
        <v>71.099999999999994</v>
      </c>
    </row>
    <row r="573" spans="1:3">
      <c r="A573" s="108">
        <v>44392</v>
      </c>
      <c r="B573" s="107">
        <v>75.38</v>
      </c>
      <c r="C573" s="107">
        <v>71.81</v>
      </c>
    </row>
    <row r="574" spans="1:3">
      <c r="A574" s="108">
        <v>44391</v>
      </c>
      <c r="B574" s="107">
        <v>76.87</v>
      </c>
      <c r="C574" s="107">
        <v>73.3</v>
      </c>
    </row>
    <row r="575" spans="1:3">
      <c r="A575" s="108">
        <v>44390</v>
      </c>
      <c r="B575" s="107">
        <v>76.709999999999994</v>
      </c>
      <c r="C575" s="107">
        <v>73.14</v>
      </c>
    </row>
    <row r="576" spans="1:3">
      <c r="A576" s="108">
        <v>44389</v>
      </c>
      <c r="B576" s="107">
        <v>76.12</v>
      </c>
      <c r="C576" s="107">
        <v>73.2</v>
      </c>
    </row>
    <row r="577" spans="1:3">
      <c r="A577" s="108">
        <v>44386</v>
      </c>
      <c r="B577" s="107">
        <v>76.849999999999994</v>
      </c>
      <c r="C577" s="107">
        <v>73.53</v>
      </c>
    </row>
    <row r="578" spans="1:3">
      <c r="A578" s="108">
        <v>44385</v>
      </c>
      <c r="B578" s="107">
        <v>74.84</v>
      </c>
      <c r="C578" s="107">
        <v>71.12</v>
      </c>
    </row>
    <row r="579" spans="1:3">
      <c r="A579" s="108">
        <v>44384</v>
      </c>
      <c r="B579" s="107">
        <v>74.23</v>
      </c>
      <c r="C579" s="107">
        <v>69.91</v>
      </c>
    </row>
    <row r="580" spans="1:3">
      <c r="A580" s="108">
        <v>44383</v>
      </c>
      <c r="B580" s="107">
        <v>76.150000000000006</v>
      </c>
      <c r="C580" s="107">
        <v>72.599999999999994</v>
      </c>
    </row>
    <row r="581" spans="1:3">
      <c r="A581" s="108">
        <v>44382</v>
      </c>
      <c r="B581" s="107">
        <v>78.25</v>
      </c>
      <c r="C581" s="107">
        <v>74.95</v>
      </c>
    </row>
    <row r="582" spans="1:3">
      <c r="A582" s="108">
        <v>44379</v>
      </c>
      <c r="B582" s="107">
        <v>77.66</v>
      </c>
      <c r="C582" s="107">
        <v>74.459999999999994</v>
      </c>
    </row>
    <row r="583" spans="1:3">
      <c r="A583" s="108">
        <v>44378</v>
      </c>
      <c r="B583" s="107">
        <v>77.2</v>
      </c>
      <c r="C583" s="107">
        <v>74.349999999999994</v>
      </c>
    </row>
    <row r="584" spans="1:3">
      <c r="A584" s="108">
        <v>44377</v>
      </c>
      <c r="B584" s="107">
        <v>76.16</v>
      </c>
      <c r="C584" s="107">
        <v>73.239999999999995</v>
      </c>
    </row>
    <row r="585" spans="1:3">
      <c r="A585" s="108">
        <v>44376</v>
      </c>
      <c r="B585" s="107">
        <v>75.81</v>
      </c>
      <c r="C585" s="107">
        <v>73.09</v>
      </c>
    </row>
    <row r="586" spans="1:3">
      <c r="A586" s="108">
        <v>44375</v>
      </c>
      <c r="B586" s="107">
        <v>74.89</v>
      </c>
      <c r="C586" s="107">
        <v>72.12</v>
      </c>
    </row>
    <row r="587" spans="1:3">
      <c r="A587" s="108">
        <v>44372</v>
      </c>
      <c r="B587" s="107">
        <v>76.55</v>
      </c>
      <c r="C587" s="107">
        <v>73.75</v>
      </c>
    </row>
    <row r="588" spans="1:3">
      <c r="A588" s="108">
        <v>44371</v>
      </c>
      <c r="B588" s="107">
        <v>75.77</v>
      </c>
      <c r="C588" s="107">
        <v>73.42</v>
      </c>
    </row>
    <row r="589" spans="1:3">
      <c r="A589" s="108">
        <v>44370</v>
      </c>
      <c r="B589" s="107">
        <v>75.790000000000006</v>
      </c>
      <c r="C589" s="107">
        <v>73.27</v>
      </c>
    </row>
    <row r="590" spans="1:3">
      <c r="A590" s="108">
        <v>44369</v>
      </c>
      <c r="B590" s="107">
        <v>74.61</v>
      </c>
      <c r="C590" s="107">
        <v>72.14</v>
      </c>
    </row>
    <row r="591" spans="1:3">
      <c r="A591" s="108">
        <v>44368</v>
      </c>
      <c r="B591" s="107">
        <v>74.13</v>
      </c>
      <c r="C591" s="107">
        <v>71.709999999999994</v>
      </c>
    </row>
    <row r="592" spans="1:3">
      <c r="A592" s="108">
        <v>44365</v>
      </c>
      <c r="B592" s="107">
        <v>73.39</v>
      </c>
      <c r="C592" s="107">
        <v>70.77</v>
      </c>
    </row>
    <row r="593" spans="1:3">
      <c r="A593" s="108">
        <v>44364</v>
      </c>
      <c r="B593" s="107">
        <v>72.63</v>
      </c>
      <c r="C593" s="107">
        <v>70.209999999999994</v>
      </c>
    </row>
    <row r="594" spans="1:3">
      <c r="A594" s="108">
        <v>44363</v>
      </c>
      <c r="B594" s="107">
        <v>74.510000000000005</v>
      </c>
      <c r="C594" s="107">
        <v>72.260000000000005</v>
      </c>
    </row>
    <row r="595" spans="1:3">
      <c r="A595" s="108">
        <v>44362</v>
      </c>
      <c r="B595" s="107">
        <v>72.91</v>
      </c>
      <c r="C595" s="107">
        <v>70.41</v>
      </c>
    </row>
    <row r="596" spans="1:3">
      <c r="A596" s="108">
        <v>44361</v>
      </c>
      <c r="B596" s="107">
        <v>72.3</v>
      </c>
      <c r="C596" s="107">
        <v>69.849999999999994</v>
      </c>
    </row>
    <row r="597" spans="1:3">
      <c r="A597" s="108">
        <v>44358</v>
      </c>
      <c r="B597" s="107">
        <v>71.75</v>
      </c>
      <c r="C597" s="107">
        <v>69.3</v>
      </c>
    </row>
    <row r="598" spans="1:3">
      <c r="A598" s="108">
        <v>44357</v>
      </c>
      <c r="B598" s="107">
        <v>71.48</v>
      </c>
      <c r="C598" s="107">
        <v>69.03</v>
      </c>
    </row>
    <row r="599" spans="1:3">
      <c r="A599" s="108">
        <v>44356</v>
      </c>
      <c r="B599" s="107">
        <v>71.37</v>
      </c>
      <c r="C599" s="107">
        <v>68.92</v>
      </c>
    </row>
    <row r="600" spans="1:3">
      <c r="A600" s="108">
        <v>44355</v>
      </c>
      <c r="B600" s="107">
        <v>70.709999999999994</v>
      </c>
      <c r="C600" s="107">
        <v>68.260000000000005</v>
      </c>
    </row>
    <row r="601" spans="1:3">
      <c r="A601" s="108">
        <v>44354</v>
      </c>
      <c r="B601" s="107">
        <v>70.540000000000006</v>
      </c>
      <c r="C601" s="107">
        <v>68.42</v>
      </c>
    </row>
    <row r="602" spans="1:3">
      <c r="A602" s="108">
        <v>44351</v>
      </c>
      <c r="B602" s="107">
        <v>70.64</v>
      </c>
      <c r="C602" s="107">
        <v>68.52</v>
      </c>
    </row>
    <row r="603" spans="1:3">
      <c r="A603" s="108">
        <v>44350</v>
      </c>
      <c r="B603" s="107">
        <v>70</v>
      </c>
      <c r="C603" s="107">
        <v>67.53</v>
      </c>
    </row>
    <row r="604" spans="1:3">
      <c r="A604" s="108">
        <v>44349</v>
      </c>
      <c r="B604" s="107">
        <v>69.81</v>
      </c>
      <c r="C604" s="107">
        <v>67.31</v>
      </c>
    </row>
    <row r="605" spans="1:3">
      <c r="A605" s="108">
        <v>44348</v>
      </c>
      <c r="B605" s="107">
        <v>69.33</v>
      </c>
      <c r="C605" s="107">
        <v>66.83</v>
      </c>
    </row>
    <row r="606" spans="1:3">
      <c r="A606" s="110">
        <v>44347</v>
      </c>
      <c r="B606" s="109"/>
      <c r="C606" s="109"/>
    </row>
    <row r="607" spans="1:3">
      <c r="A607" s="108">
        <v>44344</v>
      </c>
      <c r="B607" s="107">
        <v>69.41</v>
      </c>
      <c r="C607" s="107">
        <v>66.91</v>
      </c>
    </row>
    <row r="608" spans="1:3">
      <c r="A608" s="108">
        <v>44343</v>
      </c>
      <c r="B608" s="107">
        <v>68.98</v>
      </c>
      <c r="C608" s="107">
        <v>66.349999999999994</v>
      </c>
    </row>
    <row r="609" spans="1:3">
      <c r="A609" s="108">
        <v>44342</v>
      </c>
      <c r="B609" s="107">
        <v>68.760000000000005</v>
      </c>
      <c r="C609" s="107">
        <v>66.11</v>
      </c>
    </row>
    <row r="610" spans="1:3">
      <c r="A610" s="108">
        <v>44341</v>
      </c>
      <c r="B610" s="107">
        <v>68.55</v>
      </c>
      <c r="C610" s="107">
        <v>65.8</v>
      </c>
    </row>
    <row r="611" spans="1:3">
      <c r="A611" s="108">
        <v>44340</v>
      </c>
      <c r="B611" s="107">
        <v>68.180000000000007</v>
      </c>
      <c r="C611" s="107">
        <v>65.180000000000007</v>
      </c>
    </row>
    <row r="612" spans="1:3">
      <c r="A612" s="108">
        <v>44337</v>
      </c>
      <c r="B612" s="107">
        <v>66.72</v>
      </c>
      <c r="C612" s="107">
        <v>63.72</v>
      </c>
    </row>
    <row r="613" spans="1:3">
      <c r="A613" s="108">
        <v>44336</v>
      </c>
      <c r="B613" s="107">
        <v>66.42</v>
      </c>
      <c r="C613" s="107">
        <v>63.62</v>
      </c>
    </row>
    <row r="614" spans="1:3">
      <c r="A614" s="108">
        <v>44335</v>
      </c>
      <c r="B614" s="107">
        <v>65.959999999999994</v>
      </c>
      <c r="C614" s="107">
        <v>63.16</v>
      </c>
    </row>
    <row r="615" spans="1:3">
      <c r="A615" s="108">
        <v>44334</v>
      </c>
      <c r="B615" s="107">
        <v>69.180000000000007</v>
      </c>
      <c r="C615" s="107">
        <v>66.31</v>
      </c>
    </row>
    <row r="616" spans="1:3">
      <c r="A616" s="108">
        <v>44333</v>
      </c>
      <c r="B616" s="107">
        <v>69.209999999999994</v>
      </c>
      <c r="C616" s="107">
        <v>66.34</v>
      </c>
    </row>
    <row r="617" spans="1:3">
      <c r="A617" s="108">
        <v>44330</v>
      </c>
      <c r="B617" s="107">
        <v>68.89</v>
      </c>
      <c r="C617" s="107">
        <v>66.22</v>
      </c>
    </row>
    <row r="618" spans="1:3">
      <c r="A618" s="108">
        <v>44329</v>
      </c>
      <c r="B618" s="107">
        <v>67.87</v>
      </c>
      <c r="C618" s="107">
        <v>65.2</v>
      </c>
    </row>
    <row r="619" spans="1:3">
      <c r="A619" s="108">
        <v>44328</v>
      </c>
      <c r="B619" s="107">
        <v>69.97</v>
      </c>
      <c r="C619" s="107">
        <v>67.3</v>
      </c>
    </row>
    <row r="620" spans="1:3">
      <c r="A620" s="108">
        <v>44327</v>
      </c>
      <c r="B620" s="107">
        <v>68.709999999999994</v>
      </c>
      <c r="C620" s="107">
        <v>66.19</v>
      </c>
    </row>
    <row r="621" spans="1:3">
      <c r="A621" s="108">
        <v>44326</v>
      </c>
      <c r="B621" s="107">
        <v>68.489999999999995</v>
      </c>
      <c r="C621" s="107">
        <v>66.02</v>
      </c>
    </row>
    <row r="622" spans="1:3">
      <c r="A622" s="108">
        <v>44323</v>
      </c>
      <c r="B622" s="107">
        <v>68.62</v>
      </c>
      <c r="C622" s="107">
        <v>66</v>
      </c>
    </row>
    <row r="623" spans="1:3">
      <c r="A623" s="108">
        <v>44322</v>
      </c>
      <c r="B623" s="107">
        <v>69.05</v>
      </c>
      <c r="C623" s="107">
        <v>65.88</v>
      </c>
    </row>
    <row r="624" spans="1:3">
      <c r="A624" s="108">
        <v>44321</v>
      </c>
      <c r="B624" s="107">
        <v>70.2</v>
      </c>
      <c r="C624" s="107">
        <v>67.03</v>
      </c>
    </row>
    <row r="625" spans="1:3">
      <c r="A625" s="108">
        <v>44320</v>
      </c>
      <c r="B625" s="107">
        <v>69.16</v>
      </c>
      <c r="C625" s="107">
        <v>65.959999999999994</v>
      </c>
    </row>
    <row r="626" spans="1:3">
      <c r="A626" s="110">
        <v>44319</v>
      </c>
      <c r="B626" s="109"/>
      <c r="C626" s="109"/>
    </row>
    <row r="627" spans="1:3">
      <c r="A627" s="108">
        <v>44316</v>
      </c>
      <c r="B627" s="107">
        <v>66.97</v>
      </c>
      <c r="C627" s="107">
        <v>63.42</v>
      </c>
    </row>
    <row r="628" spans="1:3">
      <c r="A628" s="108">
        <v>44315</v>
      </c>
      <c r="B628" s="107">
        <v>68.069999999999993</v>
      </c>
      <c r="C628" s="107">
        <v>64.52</v>
      </c>
    </row>
    <row r="629" spans="1:3">
      <c r="A629" s="108">
        <v>44314</v>
      </c>
      <c r="B629" s="107">
        <v>67.25</v>
      </c>
      <c r="C629" s="107">
        <v>63.55</v>
      </c>
    </row>
    <row r="630" spans="1:3">
      <c r="A630" s="108">
        <v>44313</v>
      </c>
      <c r="B630" s="107">
        <v>65.64</v>
      </c>
      <c r="C630" s="107">
        <v>61.89</v>
      </c>
    </row>
    <row r="631" spans="1:3">
      <c r="A631" s="108">
        <v>44312</v>
      </c>
      <c r="B631" s="107">
        <v>65.430000000000007</v>
      </c>
      <c r="C631" s="107">
        <v>61.9</v>
      </c>
    </row>
    <row r="632" spans="1:3">
      <c r="A632" s="108">
        <v>44309</v>
      </c>
      <c r="B632" s="107">
        <v>65.56</v>
      </c>
      <c r="C632" s="107">
        <v>62.04</v>
      </c>
    </row>
    <row r="633" spans="1:3">
      <c r="A633" s="108">
        <v>44308</v>
      </c>
      <c r="B633" s="107">
        <v>65.05</v>
      </c>
      <c r="C633" s="107">
        <v>61.56</v>
      </c>
    </row>
    <row r="634" spans="1:3">
      <c r="A634" s="108">
        <v>44307</v>
      </c>
      <c r="B634" s="107">
        <v>65.459999999999994</v>
      </c>
      <c r="C634" s="107">
        <v>62.37</v>
      </c>
    </row>
    <row r="635" spans="1:3">
      <c r="A635" s="108">
        <v>44306</v>
      </c>
      <c r="B635" s="107">
        <v>65.03</v>
      </c>
      <c r="C635" s="107">
        <v>61.84</v>
      </c>
    </row>
    <row r="636" spans="1:3">
      <c r="A636" s="108">
        <v>44305</v>
      </c>
      <c r="B636" s="107">
        <v>66.22</v>
      </c>
      <c r="C636" s="107">
        <v>63.12</v>
      </c>
    </row>
    <row r="637" spans="1:3">
      <c r="A637" s="108">
        <v>44302</v>
      </c>
      <c r="B637" s="107">
        <v>65.89</v>
      </c>
      <c r="C637" s="107">
        <v>62.55</v>
      </c>
    </row>
    <row r="638" spans="1:3">
      <c r="A638" s="108">
        <v>44301</v>
      </c>
      <c r="B638" s="107">
        <v>65.459999999999994</v>
      </c>
      <c r="C638" s="107">
        <v>62.38</v>
      </c>
    </row>
    <row r="639" spans="1:3">
      <c r="A639" s="108">
        <v>44300</v>
      </c>
      <c r="B639" s="107">
        <v>65.67</v>
      </c>
      <c r="C639" s="107">
        <v>62.58</v>
      </c>
    </row>
    <row r="640" spans="1:3">
      <c r="A640" s="108">
        <v>44299</v>
      </c>
      <c r="B640" s="107">
        <v>62.99</v>
      </c>
      <c r="C640" s="107">
        <v>59.8</v>
      </c>
    </row>
    <row r="641" spans="1:3">
      <c r="A641" s="108">
        <v>44298</v>
      </c>
      <c r="B641" s="107">
        <v>62.69</v>
      </c>
      <c r="C641" s="107">
        <v>59.2</v>
      </c>
    </row>
    <row r="642" spans="1:3">
      <c r="A642" s="108">
        <v>44295</v>
      </c>
      <c r="B642" s="107">
        <v>62.02</v>
      </c>
      <c r="C642" s="107">
        <v>58.43</v>
      </c>
    </row>
    <row r="643" spans="1:3">
      <c r="A643" s="108">
        <v>44294</v>
      </c>
      <c r="B643" s="107">
        <v>61.77</v>
      </c>
      <c r="C643" s="107">
        <v>58.33</v>
      </c>
    </row>
    <row r="644" spans="1:3">
      <c r="A644" s="108">
        <v>44293</v>
      </c>
      <c r="B644" s="107">
        <v>60.72</v>
      </c>
      <c r="C644" s="107">
        <v>56.98</v>
      </c>
    </row>
    <row r="645" spans="1:3">
      <c r="A645" s="108">
        <v>44292</v>
      </c>
      <c r="B645" s="107">
        <v>61.97</v>
      </c>
      <c r="C645" s="107">
        <v>58.23</v>
      </c>
    </row>
    <row r="646" spans="1:3">
      <c r="A646" s="110">
        <v>44291</v>
      </c>
      <c r="B646" s="109"/>
      <c r="C646" s="109"/>
    </row>
    <row r="647" spans="1:3">
      <c r="A647" s="108">
        <v>44287</v>
      </c>
      <c r="B647" s="107">
        <v>61.95</v>
      </c>
      <c r="C647" s="107">
        <v>58.82</v>
      </c>
    </row>
    <row r="648" spans="1:3">
      <c r="A648" s="108">
        <v>44286</v>
      </c>
      <c r="B648" s="107">
        <v>63.71</v>
      </c>
      <c r="C648" s="107">
        <v>60.63</v>
      </c>
    </row>
    <row r="649" spans="1:3">
      <c r="A649" s="108">
        <v>44285</v>
      </c>
      <c r="B649" s="107">
        <v>63.46</v>
      </c>
      <c r="C649" s="107">
        <v>60.38</v>
      </c>
    </row>
    <row r="650" spans="1:3">
      <c r="A650" s="108">
        <v>44284</v>
      </c>
      <c r="B650" s="107">
        <v>63.26</v>
      </c>
      <c r="C650" s="107">
        <v>60.15</v>
      </c>
    </row>
    <row r="651" spans="1:3">
      <c r="A651" s="108">
        <v>44281</v>
      </c>
      <c r="B651" s="107">
        <v>63.75</v>
      </c>
      <c r="C651" s="107">
        <v>60.65</v>
      </c>
    </row>
    <row r="652" spans="1:3">
      <c r="A652" s="108">
        <v>44280</v>
      </c>
      <c r="B652" s="107">
        <v>61.17</v>
      </c>
      <c r="C652" s="107">
        <v>57.87</v>
      </c>
    </row>
    <row r="653" spans="1:3">
      <c r="A653" s="108">
        <v>44279</v>
      </c>
      <c r="B653" s="107">
        <v>63.54</v>
      </c>
      <c r="C653" s="107">
        <v>60.23</v>
      </c>
    </row>
    <row r="654" spans="1:3">
      <c r="A654" s="108">
        <v>44278</v>
      </c>
      <c r="B654" s="107">
        <v>61.84</v>
      </c>
      <c r="C654" s="107">
        <v>58.68</v>
      </c>
    </row>
    <row r="655" spans="1:3">
      <c r="A655" s="108">
        <v>44277</v>
      </c>
      <c r="B655" s="107">
        <v>63.87</v>
      </c>
      <c r="C655" s="107">
        <v>60.66</v>
      </c>
    </row>
    <row r="656" spans="1:3">
      <c r="A656" s="108">
        <v>44274</v>
      </c>
      <c r="B656" s="107">
        <v>63.31</v>
      </c>
      <c r="C656" s="107">
        <v>60.1</v>
      </c>
    </row>
    <row r="657" spans="1:3">
      <c r="A657" s="108">
        <v>44273</v>
      </c>
      <c r="B657" s="107">
        <v>64.72</v>
      </c>
      <c r="C657" s="107">
        <v>61.32</v>
      </c>
    </row>
    <row r="658" spans="1:3">
      <c r="A658" s="108">
        <v>44272</v>
      </c>
      <c r="B658" s="107">
        <v>67.45</v>
      </c>
      <c r="C658" s="107">
        <v>64.239999999999995</v>
      </c>
    </row>
    <row r="659" spans="1:3">
      <c r="A659" s="108">
        <v>44271</v>
      </c>
      <c r="B659" s="107">
        <v>68.010000000000005</v>
      </c>
      <c r="C659" s="107">
        <v>64.55</v>
      </c>
    </row>
    <row r="660" spans="1:3">
      <c r="A660" s="108">
        <v>44270</v>
      </c>
      <c r="B660" s="107">
        <v>68.59</v>
      </c>
      <c r="C660" s="107">
        <v>65.13</v>
      </c>
    </row>
    <row r="661" spans="1:3">
      <c r="A661" s="108">
        <v>44267</v>
      </c>
      <c r="B661" s="107">
        <v>69.2</v>
      </c>
      <c r="C661" s="107">
        <v>65.39</v>
      </c>
    </row>
    <row r="662" spans="1:3">
      <c r="A662" s="108">
        <v>44266</v>
      </c>
      <c r="B662" s="107">
        <v>69.05</v>
      </c>
      <c r="C662" s="107">
        <v>65.62</v>
      </c>
    </row>
    <row r="663" spans="1:3">
      <c r="A663" s="108">
        <v>44265</v>
      </c>
      <c r="B663" s="107">
        <v>66.78</v>
      </c>
      <c r="C663" s="107">
        <v>63.72</v>
      </c>
    </row>
    <row r="664" spans="1:3">
      <c r="A664" s="108">
        <v>44264</v>
      </c>
      <c r="B664" s="107">
        <v>67.069999999999993</v>
      </c>
      <c r="C664" s="107">
        <v>64.09</v>
      </c>
    </row>
    <row r="665" spans="1:3">
      <c r="A665" s="108">
        <v>44263</v>
      </c>
      <c r="B665" s="107">
        <v>68.73</v>
      </c>
      <c r="C665" s="107">
        <v>65.75</v>
      </c>
    </row>
    <row r="666" spans="1:3">
      <c r="A666" s="108">
        <v>44260</v>
      </c>
      <c r="B666" s="107">
        <v>68.989999999999995</v>
      </c>
      <c r="C666" s="107">
        <v>65.540000000000006</v>
      </c>
    </row>
    <row r="667" spans="1:3">
      <c r="A667" s="108">
        <v>44259</v>
      </c>
      <c r="B667" s="107">
        <v>67.5</v>
      </c>
      <c r="C667" s="107">
        <v>64.02</v>
      </c>
    </row>
    <row r="668" spans="1:3">
      <c r="A668" s="108">
        <v>44258</v>
      </c>
      <c r="B668" s="107">
        <v>64.459999999999994</v>
      </c>
      <c r="C668" s="107">
        <v>61.06</v>
      </c>
    </row>
    <row r="669" spans="1:3">
      <c r="A669" s="108">
        <v>44257</v>
      </c>
      <c r="B669" s="107">
        <v>63.97</v>
      </c>
      <c r="C669" s="107">
        <v>60.57</v>
      </c>
    </row>
    <row r="670" spans="1:3">
      <c r="A670" s="108">
        <v>44256</v>
      </c>
      <c r="B670" s="107">
        <v>65.53</v>
      </c>
      <c r="C670" s="107">
        <v>62.15</v>
      </c>
    </row>
    <row r="671" spans="1:3">
      <c r="A671" s="108">
        <v>44253</v>
      </c>
      <c r="B671" s="107">
        <v>65.84</v>
      </c>
      <c r="C671" s="107">
        <v>62.63</v>
      </c>
    </row>
    <row r="672" spans="1:3">
      <c r="A672" s="108">
        <v>44252</v>
      </c>
      <c r="B672" s="107">
        <v>66.8</v>
      </c>
      <c r="C672" s="107">
        <v>63.62</v>
      </c>
    </row>
    <row r="673" spans="1:3">
      <c r="A673" s="108">
        <v>44251</v>
      </c>
      <c r="B673" s="107">
        <v>66.61</v>
      </c>
      <c r="C673" s="107">
        <v>63.43</v>
      </c>
    </row>
    <row r="674" spans="1:3">
      <c r="A674" s="108">
        <v>44250</v>
      </c>
      <c r="B674" s="107">
        <v>65.06</v>
      </c>
      <c r="C674" s="107">
        <v>61.64</v>
      </c>
    </row>
    <row r="675" spans="1:3">
      <c r="A675" s="108">
        <v>44249</v>
      </c>
      <c r="B675" s="107">
        <v>64.180000000000007</v>
      </c>
      <c r="C675" s="107">
        <v>60.76</v>
      </c>
    </row>
    <row r="676" spans="1:3">
      <c r="A676" s="108">
        <v>44246</v>
      </c>
      <c r="B676" s="107">
        <v>63.33</v>
      </c>
      <c r="C676" s="107">
        <v>60.5</v>
      </c>
    </row>
    <row r="677" spans="1:3">
      <c r="A677" s="108">
        <v>44245</v>
      </c>
      <c r="B677" s="107">
        <v>64.61</v>
      </c>
      <c r="C677" s="107">
        <v>61.88</v>
      </c>
    </row>
    <row r="678" spans="1:3">
      <c r="A678" s="108">
        <v>44244</v>
      </c>
      <c r="B678" s="107">
        <v>64.28</v>
      </c>
      <c r="C678" s="107">
        <v>61.5</v>
      </c>
    </row>
    <row r="679" spans="1:3">
      <c r="A679" s="108">
        <v>44243</v>
      </c>
      <c r="B679" s="107">
        <v>63.74</v>
      </c>
      <c r="C679" s="107">
        <v>60.91</v>
      </c>
    </row>
    <row r="680" spans="1:3">
      <c r="A680" s="108">
        <v>44242</v>
      </c>
      <c r="B680" s="107">
        <v>64.02</v>
      </c>
      <c r="C680" s="107">
        <v>61.29</v>
      </c>
    </row>
    <row r="681" spans="1:3">
      <c r="A681" s="108">
        <v>44239</v>
      </c>
      <c r="B681" s="107">
        <v>62.13</v>
      </c>
      <c r="C681" s="107">
        <v>59.4</v>
      </c>
    </row>
    <row r="682" spans="1:3">
      <c r="A682" s="108">
        <v>44238</v>
      </c>
      <c r="B682" s="107">
        <v>61.55</v>
      </c>
      <c r="C682" s="107">
        <v>59.47</v>
      </c>
    </row>
    <row r="683" spans="1:3">
      <c r="A683" s="108">
        <v>44237</v>
      </c>
      <c r="B683" s="107">
        <v>61.25</v>
      </c>
      <c r="C683" s="107">
        <v>59.17</v>
      </c>
    </row>
    <row r="684" spans="1:3">
      <c r="A684" s="108">
        <v>44236</v>
      </c>
      <c r="B684" s="107">
        <v>60.56</v>
      </c>
      <c r="C684" s="107">
        <v>58.38</v>
      </c>
    </row>
    <row r="685" spans="1:3">
      <c r="A685" s="108">
        <v>44235</v>
      </c>
      <c r="B685" s="107">
        <v>59.85</v>
      </c>
      <c r="C685" s="107">
        <v>58.22</v>
      </c>
    </row>
    <row r="686" spans="1:3">
      <c r="A686" s="108">
        <v>44232</v>
      </c>
      <c r="B686" s="107">
        <v>59.76</v>
      </c>
      <c r="C686" s="107">
        <v>58.28</v>
      </c>
    </row>
    <row r="687" spans="1:3">
      <c r="A687" s="108">
        <v>44231</v>
      </c>
      <c r="B687" s="107">
        <v>58.65</v>
      </c>
      <c r="C687" s="107">
        <v>57.37</v>
      </c>
    </row>
    <row r="688" spans="1:3">
      <c r="A688" s="108">
        <v>44230</v>
      </c>
      <c r="B688" s="107">
        <v>58.76</v>
      </c>
      <c r="C688" s="107">
        <v>57.45</v>
      </c>
    </row>
    <row r="689" spans="1:3">
      <c r="A689" s="108">
        <v>44229</v>
      </c>
      <c r="B689" s="107">
        <v>57.72</v>
      </c>
      <c r="C689" s="107">
        <v>56.26</v>
      </c>
    </row>
    <row r="690" spans="1:3">
      <c r="A690" s="108">
        <v>44228</v>
      </c>
      <c r="B690" s="107">
        <v>55.88</v>
      </c>
      <c r="C690" s="107">
        <v>54.57</v>
      </c>
    </row>
    <row r="691" spans="1:3">
      <c r="A691" s="108">
        <v>44225</v>
      </c>
      <c r="B691" s="107">
        <v>55.05</v>
      </c>
      <c r="C691" s="107">
        <v>53.69</v>
      </c>
    </row>
    <row r="692" spans="1:3">
      <c r="A692" s="108">
        <v>44224</v>
      </c>
      <c r="B692" s="107">
        <v>54.99</v>
      </c>
      <c r="C692" s="107">
        <v>54.18</v>
      </c>
    </row>
    <row r="693" spans="1:3">
      <c r="A693" s="108">
        <v>44223</v>
      </c>
      <c r="B693" s="107">
        <v>55.58</v>
      </c>
      <c r="C693" s="107">
        <v>54.75</v>
      </c>
    </row>
    <row r="694" spans="1:3">
      <c r="A694" s="108">
        <v>44222</v>
      </c>
      <c r="B694" s="107">
        <v>55.2</v>
      </c>
      <c r="C694" s="107">
        <v>54.47</v>
      </c>
    </row>
    <row r="695" spans="1:3">
      <c r="A695" s="108">
        <v>44221</v>
      </c>
      <c r="B695" s="107">
        <v>54.86</v>
      </c>
      <c r="C695" s="107">
        <v>54.08</v>
      </c>
    </row>
    <row r="696" spans="1:3">
      <c r="A696" s="108">
        <v>44218</v>
      </c>
      <c r="B696" s="107">
        <v>55.18</v>
      </c>
      <c r="C696" s="107">
        <v>54.42</v>
      </c>
    </row>
    <row r="697" spans="1:3">
      <c r="A697" s="108">
        <v>44217</v>
      </c>
      <c r="B697" s="107">
        <v>55.72</v>
      </c>
      <c r="C697" s="107">
        <v>54.86</v>
      </c>
    </row>
    <row r="698" spans="1:3">
      <c r="A698" s="108">
        <v>44216</v>
      </c>
      <c r="B698" s="107">
        <v>56.08</v>
      </c>
      <c r="C698" s="107">
        <v>55.22</v>
      </c>
    </row>
    <row r="699" spans="1:3">
      <c r="A699" s="108">
        <v>44215</v>
      </c>
      <c r="B699" s="107">
        <v>55.63</v>
      </c>
      <c r="C699" s="107">
        <v>54.27</v>
      </c>
    </row>
    <row r="700" spans="1:3">
      <c r="A700" s="108">
        <v>44214</v>
      </c>
      <c r="B700" s="107">
        <v>54.47</v>
      </c>
      <c r="C700" s="107">
        <v>53.06</v>
      </c>
    </row>
    <row r="701" spans="1:3">
      <c r="A701" s="108">
        <v>44211</v>
      </c>
      <c r="B701" s="107">
        <v>54.36</v>
      </c>
      <c r="C701" s="107">
        <v>52.95</v>
      </c>
    </row>
    <row r="702" spans="1:3">
      <c r="A702" s="108">
        <v>44210</v>
      </c>
      <c r="B702" s="107">
        <v>55.13</v>
      </c>
      <c r="C702" s="107">
        <v>54.02</v>
      </c>
    </row>
    <row r="703" spans="1:3">
      <c r="A703" s="108">
        <v>44209</v>
      </c>
      <c r="B703" s="107">
        <v>55.74</v>
      </c>
      <c r="C703" s="107">
        <v>54.66</v>
      </c>
    </row>
    <row r="704" spans="1:3">
      <c r="A704" s="108">
        <v>44208</v>
      </c>
      <c r="B704" s="107">
        <v>56.06</v>
      </c>
      <c r="C704" s="107">
        <v>54.59</v>
      </c>
    </row>
    <row r="705" spans="1:3">
      <c r="A705" s="108">
        <v>44207</v>
      </c>
      <c r="B705" s="107">
        <v>54.91</v>
      </c>
      <c r="C705" s="107">
        <v>53.44</v>
      </c>
    </row>
    <row r="706" spans="1:3">
      <c r="A706" s="108">
        <v>44204</v>
      </c>
      <c r="B706" s="107">
        <v>55.28</v>
      </c>
      <c r="C706" s="107">
        <v>53.81</v>
      </c>
    </row>
    <row r="707" spans="1:3">
      <c r="A707" s="108">
        <v>44203</v>
      </c>
      <c r="B707" s="107">
        <v>53.9</v>
      </c>
      <c r="C707" s="107">
        <v>52.43</v>
      </c>
    </row>
    <row r="708" spans="1:3">
      <c r="A708" s="108">
        <v>44202</v>
      </c>
      <c r="B708" s="107">
        <v>54.11</v>
      </c>
      <c r="C708" s="107">
        <v>52.64</v>
      </c>
    </row>
    <row r="709" spans="1:3">
      <c r="A709" s="108">
        <v>44201</v>
      </c>
      <c r="B709" s="107">
        <v>52.33</v>
      </c>
      <c r="C709" s="107">
        <v>49.96</v>
      </c>
    </row>
    <row r="710" spans="1:3">
      <c r="A710" s="108">
        <v>44200</v>
      </c>
      <c r="B710" s="107">
        <v>49.98</v>
      </c>
      <c r="C710" s="107">
        <v>47.62</v>
      </c>
    </row>
  </sheetData>
  <mergeCells count="5">
    <mergeCell ref="A1:C1"/>
    <mergeCell ref="A2:C2"/>
    <mergeCell ref="E4:I4"/>
    <mergeCell ref="E6:G6"/>
    <mergeCell ref="E7:I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D11A-98A2-4C32-BCC4-68EF0BDB6B73}">
  <sheetPr codeName="Sheet6"/>
  <dimension ref="A1:K26"/>
  <sheetViews>
    <sheetView workbookViewId="0">
      <selection activeCell="G25" sqref="G25"/>
    </sheetView>
  </sheetViews>
  <sheetFormatPr baseColWidth="10" defaultColWidth="8.83203125" defaultRowHeight="15"/>
  <cols>
    <col min="1" max="1" width="18.33203125" customWidth="1"/>
    <col min="2" max="2" width="21.5" customWidth="1"/>
    <col min="3" max="3" width="18.6640625" customWidth="1"/>
    <col min="5" max="5" width="20.5" customWidth="1"/>
    <col min="6" max="6" width="18.33203125" customWidth="1"/>
    <col min="7" max="7" width="19.5" customWidth="1"/>
    <col min="9" max="9" width="17.33203125" customWidth="1"/>
    <col min="10" max="10" width="18.5" customWidth="1"/>
    <col min="11" max="11" width="18.6640625" customWidth="1"/>
  </cols>
  <sheetData>
    <row r="1" spans="1:11" ht="16">
      <c r="A1" s="218" t="s">
        <v>633</v>
      </c>
      <c r="B1" s="218"/>
      <c r="C1" s="218"/>
      <c r="D1" s="218"/>
      <c r="E1" s="218"/>
      <c r="F1" s="218"/>
      <c r="G1" s="218"/>
      <c r="H1" s="218"/>
      <c r="I1" s="218"/>
      <c r="J1" s="218"/>
      <c r="K1" s="218"/>
    </row>
    <row r="2" spans="1:11" ht="16">
      <c r="A2" s="210" t="s">
        <v>634</v>
      </c>
      <c r="B2" s="210"/>
      <c r="C2" s="210"/>
      <c r="D2" s="210"/>
      <c r="E2" s="210"/>
      <c r="F2" s="210"/>
      <c r="G2" s="210"/>
      <c r="H2" s="210"/>
      <c r="I2" s="210"/>
      <c r="J2" s="210"/>
      <c r="K2" s="210"/>
    </row>
    <row r="3" spans="1:11">
      <c r="A3" s="225" t="s">
        <v>635</v>
      </c>
      <c r="B3" s="225"/>
      <c r="C3" s="225"/>
      <c r="D3" s="2"/>
      <c r="E3" s="226" t="s">
        <v>636</v>
      </c>
      <c r="F3" s="226"/>
      <c r="G3" s="226"/>
      <c r="H3" s="52"/>
      <c r="I3" s="227" t="s">
        <v>637</v>
      </c>
      <c r="J3" s="227"/>
      <c r="K3" s="227"/>
    </row>
    <row r="4" spans="1:11">
      <c r="A4" s="53" t="s">
        <v>613</v>
      </c>
      <c r="B4" s="53" t="s">
        <v>638</v>
      </c>
      <c r="C4" s="53" t="s">
        <v>639</v>
      </c>
      <c r="D4" s="2"/>
      <c r="E4" s="54" t="s">
        <v>613</v>
      </c>
      <c r="F4" s="54" t="s">
        <v>638</v>
      </c>
      <c r="G4" s="54" t="s">
        <v>639</v>
      </c>
      <c r="H4" s="52"/>
      <c r="I4" s="55" t="s">
        <v>613</v>
      </c>
      <c r="J4" s="55" t="s">
        <v>638</v>
      </c>
      <c r="K4" s="55" t="s">
        <v>639</v>
      </c>
    </row>
    <row r="5" spans="1:11">
      <c r="A5" s="48" t="s">
        <v>616</v>
      </c>
      <c r="B5" s="56">
        <v>2.97</v>
      </c>
      <c r="C5" s="56">
        <v>5.13</v>
      </c>
      <c r="D5" s="2"/>
      <c r="E5" s="57" t="s">
        <v>616</v>
      </c>
      <c r="F5" s="58">
        <v>5.59</v>
      </c>
      <c r="G5" s="58">
        <v>5.95</v>
      </c>
      <c r="H5" s="2"/>
      <c r="I5" s="59" t="s">
        <v>616</v>
      </c>
      <c r="J5" s="60">
        <v>3.56</v>
      </c>
      <c r="K5" s="61">
        <v>3.95</v>
      </c>
    </row>
    <row r="6" spans="1:11">
      <c r="A6" s="48" t="s">
        <v>617</v>
      </c>
      <c r="B6" s="48">
        <v>3.16</v>
      </c>
      <c r="C6" s="48">
        <v>5.15</v>
      </c>
      <c r="D6" s="2"/>
      <c r="E6" s="62" t="s">
        <v>617</v>
      </c>
      <c r="F6" s="63">
        <v>4.8899999999999997</v>
      </c>
      <c r="G6" s="63">
        <v>5.94</v>
      </c>
      <c r="H6" s="2"/>
      <c r="I6" s="64" t="s">
        <v>617</v>
      </c>
      <c r="J6" s="65">
        <v>4.0999999999999996</v>
      </c>
      <c r="K6" s="66">
        <v>4.59</v>
      </c>
    </row>
    <row r="7" spans="1:11">
      <c r="A7" s="26" t="s">
        <v>628</v>
      </c>
      <c r="B7" s="26">
        <v>3.68</v>
      </c>
      <c r="C7" s="26">
        <v>5.48</v>
      </c>
      <c r="D7" s="2"/>
      <c r="E7" s="62" t="s">
        <v>618</v>
      </c>
      <c r="F7" s="63">
        <v>2.29</v>
      </c>
      <c r="G7" s="63">
        <v>1.98</v>
      </c>
      <c r="H7" s="2"/>
      <c r="I7" s="64" t="s">
        <v>618</v>
      </c>
      <c r="J7" s="65">
        <v>4.83</v>
      </c>
      <c r="K7" s="66">
        <v>5.71</v>
      </c>
    </row>
    <row r="8" spans="1:11">
      <c r="A8" s="26" t="s">
        <v>640</v>
      </c>
      <c r="B8" s="66">
        <v>2.9</v>
      </c>
      <c r="C8" s="26">
        <v>4.62</v>
      </c>
      <c r="D8" s="2"/>
      <c r="E8" s="62" t="s">
        <v>641</v>
      </c>
      <c r="F8" s="63">
        <v>2.38</v>
      </c>
      <c r="G8" s="63">
        <v>2.72</v>
      </c>
      <c r="H8" s="2"/>
      <c r="I8" s="64" t="s">
        <v>641</v>
      </c>
      <c r="J8" s="65">
        <v>4.91</v>
      </c>
      <c r="K8" s="66">
        <v>5.05</v>
      </c>
    </row>
    <row r="9" spans="1:11">
      <c r="A9" s="26" t="s">
        <v>642</v>
      </c>
      <c r="B9" s="66">
        <v>3</v>
      </c>
      <c r="C9" s="26">
        <v>4.92</v>
      </c>
      <c r="D9" s="2"/>
      <c r="E9" s="62" t="s">
        <v>620</v>
      </c>
      <c r="F9" s="63">
        <v>2.63</v>
      </c>
      <c r="G9" s="63">
        <v>3.77</v>
      </c>
      <c r="H9" s="2"/>
      <c r="I9" s="64" t="s">
        <v>620</v>
      </c>
      <c r="J9" s="65">
        <v>5.16</v>
      </c>
      <c r="K9" s="66">
        <v>4.96</v>
      </c>
    </row>
    <row r="10" spans="1:11">
      <c r="A10" s="26" t="s">
        <v>643</v>
      </c>
      <c r="B10" s="26">
        <v>2.82</v>
      </c>
      <c r="C10" s="26">
        <v>5.14</v>
      </c>
      <c r="D10" s="2"/>
      <c r="E10" s="62" t="s">
        <v>621</v>
      </c>
      <c r="F10" s="63">
        <v>2.93</v>
      </c>
      <c r="G10" s="63">
        <v>4.82</v>
      </c>
      <c r="H10" s="2"/>
      <c r="I10" s="64" t="s">
        <v>621</v>
      </c>
      <c r="J10" s="65">
        <v>4.8899999999999997</v>
      </c>
      <c r="K10" s="66">
        <v>5.24</v>
      </c>
    </row>
    <row r="11" spans="1:11">
      <c r="A11" s="26" t="s">
        <v>644</v>
      </c>
      <c r="B11" s="26">
        <v>2.2200000000000002</v>
      </c>
      <c r="C11" s="26">
        <v>5.0599999999999996</v>
      </c>
      <c r="D11" s="2"/>
      <c r="E11" s="62" t="s">
        <v>645</v>
      </c>
      <c r="F11" s="63">
        <v>2.68</v>
      </c>
      <c r="G11" s="63">
        <v>4.7</v>
      </c>
      <c r="H11" s="2"/>
      <c r="I11" s="64" t="s">
        <v>645</v>
      </c>
      <c r="J11" s="65">
        <v>5.19</v>
      </c>
      <c r="K11" s="66">
        <v>5.97</v>
      </c>
    </row>
    <row r="12" spans="1:11">
      <c r="A12" s="2"/>
      <c r="B12" s="2"/>
      <c r="C12" s="2"/>
      <c r="D12" s="2"/>
      <c r="E12" s="62" t="s">
        <v>623</v>
      </c>
      <c r="F12" s="63">
        <v>3.13</v>
      </c>
      <c r="G12" s="63">
        <v>4.79</v>
      </c>
      <c r="H12" s="2"/>
      <c r="I12" s="64" t="s">
        <v>623</v>
      </c>
      <c r="J12" s="65">
        <v>5.96</v>
      </c>
      <c r="K12" s="66">
        <v>6.12</v>
      </c>
    </row>
    <row r="13" spans="1:11">
      <c r="A13" s="2"/>
      <c r="B13" s="2"/>
      <c r="C13" s="2"/>
      <c r="D13" s="2"/>
      <c r="E13" s="62" t="s">
        <v>624</v>
      </c>
      <c r="F13" s="63">
        <v>3.9</v>
      </c>
      <c r="G13" s="63">
        <v>4.78</v>
      </c>
      <c r="H13" s="2"/>
      <c r="I13" s="64" t="s">
        <v>624</v>
      </c>
      <c r="J13" s="65">
        <v>6</v>
      </c>
      <c r="K13" s="66">
        <v>6.49</v>
      </c>
    </row>
    <row r="14" spans="1:11">
      <c r="A14" s="2"/>
      <c r="B14" s="2"/>
      <c r="C14" s="2"/>
      <c r="D14" s="2"/>
      <c r="E14" s="67" t="s">
        <v>646</v>
      </c>
      <c r="F14" s="63">
        <v>3.6</v>
      </c>
      <c r="G14" s="63">
        <v>4.87</v>
      </c>
      <c r="H14" s="2"/>
      <c r="I14" s="64" t="s">
        <v>646</v>
      </c>
      <c r="J14" s="65">
        <v>5.87</v>
      </c>
      <c r="K14" s="66">
        <v>6.5</v>
      </c>
    </row>
    <row r="15" spans="1:11">
      <c r="A15" s="2"/>
      <c r="B15" s="2"/>
      <c r="C15" s="2"/>
      <c r="D15" s="2"/>
      <c r="E15" s="67" t="s">
        <v>626</v>
      </c>
      <c r="F15" s="63">
        <v>3.6</v>
      </c>
      <c r="G15" s="63">
        <v>5.55</v>
      </c>
      <c r="H15" s="2"/>
      <c r="I15" s="64" t="s">
        <v>626</v>
      </c>
      <c r="J15" s="65">
        <v>6.3</v>
      </c>
      <c r="K15" s="66">
        <v>7.5</v>
      </c>
    </row>
    <row r="16" spans="1:11">
      <c r="A16" s="2"/>
      <c r="B16" s="2"/>
      <c r="C16" s="2"/>
      <c r="D16" s="2"/>
      <c r="E16" s="62" t="s">
        <v>627</v>
      </c>
      <c r="F16" s="63">
        <v>3.3</v>
      </c>
      <c r="G16" s="63">
        <v>6.26</v>
      </c>
      <c r="H16" s="2"/>
      <c r="I16" s="64" t="s">
        <v>627</v>
      </c>
      <c r="J16" s="65">
        <v>6.37</v>
      </c>
      <c r="K16" s="66">
        <v>7.69</v>
      </c>
    </row>
    <row r="17" spans="1:11">
      <c r="A17" s="2"/>
      <c r="B17" s="2"/>
      <c r="C17" s="2"/>
      <c r="D17" s="2"/>
      <c r="E17" s="40"/>
      <c r="F17" s="68"/>
      <c r="G17" s="68"/>
      <c r="H17" s="2"/>
      <c r="I17" s="40"/>
      <c r="J17" s="69"/>
      <c r="K17" s="70"/>
    </row>
    <row r="18" spans="1:11">
      <c r="A18" s="2"/>
      <c r="B18" s="2"/>
      <c r="C18" s="2"/>
      <c r="D18" s="2"/>
      <c r="E18" s="40"/>
      <c r="F18" s="68"/>
      <c r="G18" s="68"/>
      <c r="H18" s="2"/>
      <c r="I18" s="40"/>
      <c r="J18" s="69"/>
      <c r="K18" s="70"/>
    </row>
    <row r="19" spans="1:11">
      <c r="A19" s="40" t="s">
        <v>647</v>
      </c>
      <c r="B19" s="2"/>
      <c r="C19" s="2"/>
      <c r="D19" s="2"/>
      <c r="E19" s="2"/>
      <c r="F19" s="40"/>
      <c r="G19" s="40"/>
      <c r="H19" s="2"/>
      <c r="I19" s="2"/>
      <c r="J19" s="2"/>
      <c r="K19" s="2"/>
    </row>
    <row r="20" spans="1:11">
      <c r="A20" s="2"/>
      <c r="B20" s="2"/>
      <c r="C20" s="2"/>
      <c r="D20" s="2"/>
      <c r="E20" s="51"/>
      <c r="F20" s="40"/>
      <c r="G20" s="40"/>
      <c r="H20" s="2"/>
      <c r="I20" s="2"/>
      <c r="J20" s="2"/>
      <c r="K20" s="2"/>
    </row>
    <row r="21" spans="1:11">
      <c r="A21" s="228" t="s">
        <v>629</v>
      </c>
      <c r="B21" s="228"/>
      <c r="C21" s="228"/>
      <c r="D21" s="228"/>
      <c r="E21" s="228"/>
      <c r="F21" s="228"/>
      <c r="G21" s="228"/>
      <c r="H21" s="228"/>
      <c r="I21" s="228"/>
      <c r="J21" s="228"/>
      <c r="K21" s="228"/>
    </row>
    <row r="22" spans="1:11">
      <c r="A22" s="40" t="s">
        <v>648</v>
      </c>
      <c r="B22" s="2"/>
      <c r="C22" s="2"/>
      <c r="D22" s="2"/>
      <c r="E22" s="2"/>
      <c r="F22" s="2"/>
      <c r="G22" s="2"/>
      <c r="H22" s="2"/>
      <c r="I22" s="2"/>
      <c r="J22" s="2"/>
      <c r="K22" s="2"/>
    </row>
    <row r="23" spans="1:11">
      <c r="A23" s="40"/>
      <c r="B23" s="2"/>
      <c r="C23" s="2"/>
      <c r="D23" s="2"/>
      <c r="E23" s="2"/>
      <c r="F23" s="2"/>
      <c r="G23" s="2"/>
      <c r="H23" s="2"/>
      <c r="I23" s="2"/>
      <c r="J23" s="2"/>
      <c r="K23" s="2"/>
    </row>
    <row r="24" spans="1:11">
      <c r="A24" s="224" t="s">
        <v>631</v>
      </c>
      <c r="B24" s="224"/>
      <c r="C24" s="224"/>
      <c r="D24" s="224"/>
      <c r="E24" s="224"/>
      <c r="F24" s="224"/>
      <c r="G24" s="224"/>
      <c r="H24" s="224"/>
      <c r="I24" s="224"/>
      <c r="J24" s="224"/>
      <c r="K24" s="224"/>
    </row>
    <row r="25" spans="1:11">
      <c r="A25" s="44" t="s">
        <v>649</v>
      </c>
      <c r="B25" s="44"/>
      <c r="C25" s="44"/>
      <c r="D25" s="44"/>
      <c r="E25" s="44"/>
      <c r="F25" s="44"/>
      <c r="G25" s="44"/>
      <c r="H25" s="2"/>
      <c r="I25" s="2"/>
      <c r="J25" s="2"/>
      <c r="K25" s="2"/>
    </row>
    <row r="26" spans="1:11">
      <c r="A26" s="2"/>
      <c r="B26" s="2"/>
      <c r="C26" s="2"/>
      <c r="D26" s="2"/>
      <c r="E26" s="2"/>
      <c r="F26" s="2"/>
      <c r="G26" s="2"/>
      <c r="H26" s="2"/>
      <c r="I26" s="2"/>
      <c r="J26" s="2"/>
      <c r="K26" s="2"/>
    </row>
  </sheetData>
  <mergeCells count="7">
    <mergeCell ref="A24:K24"/>
    <mergeCell ref="A1:K1"/>
    <mergeCell ref="A2:K2"/>
    <mergeCell ref="A3:C3"/>
    <mergeCell ref="E3:G3"/>
    <mergeCell ref="I3:K3"/>
    <mergeCell ref="A21:K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DBAF-9758-42AE-A66F-EAEC43A2DC01}">
  <sheetPr codeName="Sheet7"/>
  <dimension ref="A1:H43"/>
  <sheetViews>
    <sheetView workbookViewId="0">
      <selection activeCell="H8" sqref="H8"/>
    </sheetView>
  </sheetViews>
  <sheetFormatPr baseColWidth="10" defaultColWidth="8.83203125" defaultRowHeight="15"/>
  <cols>
    <col min="1" max="1" width="15.6640625" customWidth="1"/>
    <col min="2" max="2" width="20.33203125" customWidth="1"/>
    <col min="3" max="3" width="18.33203125" customWidth="1"/>
    <col min="6" max="6" width="19.1640625" customWidth="1"/>
    <col min="7" max="7" width="17.83203125" customWidth="1"/>
    <col min="8" max="8" width="19.33203125" customWidth="1"/>
  </cols>
  <sheetData>
    <row r="1" spans="1:8" ht="16">
      <c r="A1" s="218" t="s">
        <v>609</v>
      </c>
      <c r="B1" s="218"/>
      <c r="C1" s="218"/>
      <c r="D1" s="218"/>
      <c r="E1" s="218"/>
      <c r="F1" s="218"/>
      <c r="G1" s="218"/>
      <c r="H1" s="218"/>
    </row>
    <row r="2" spans="1:8" ht="16">
      <c r="A2" s="210" t="s">
        <v>610</v>
      </c>
      <c r="B2" s="210"/>
      <c r="C2" s="210"/>
      <c r="D2" s="210"/>
      <c r="E2" s="210"/>
      <c r="F2" s="210"/>
      <c r="G2" s="210"/>
      <c r="H2" s="210"/>
    </row>
    <row r="3" spans="1:8">
      <c r="A3" s="229" t="s">
        <v>611</v>
      </c>
      <c r="B3" s="229"/>
      <c r="C3" s="229"/>
      <c r="D3" s="32"/>
      <c r="E3" s="33"/>
      <c r="F3" s="230" t="s">
        <v>612</v>
      </c>
      <c r="G3" s="230"/>
      <c r="H3" s="230"/>
    </row>
    <row r="4" spans="1:8">
      <c r="A4" s="34"/>
      <c r="B4" s="19" t="s">
        <v>613</v>
      </c>
      <c r="C4" s="20" t="s">
        <v>614</v>
      </c>
      <c r="D4" s="35"/>
      <c r="E4" s="35"/>
      <c r="F4" s="36"/>
      <c r="G4" s="37" t="s">
        <v>613</v>
      </c>
      <c r="H4" s="37" t="s">
        <v>615</v>
      </c>
    </row>
    <row r="5" spans="1:8">
      <c r="A5" s="231">
        <v>2021</v>
      </c>
      <c r="B5" s="38" t="s">
        <v>616</v>
      </c>
      <c r="C5" s="39">
        <v>65.23</v>
      </c>
      <c r="D5" s="40"/>
      <c r="E5" s="41"/>
      <c r="F5" s="231">
        <v>2021</v>
      </c>
      <c r="G5" s="38" t="s">
        <v>616</v>
      </c>
      <c r="H5" s="42">
        <v>71.569999999999993</v>
      </c>
    </row>
    <row r="6" spans="1:8">
      <c r="A6" s="231"/>
      <c r="B6" s="38" t="s">
        <v>617</v>
      </c>
      <c r="C6" s="39">
        <v>76.37</v>
      </c>
      <c r="D6" s="40"/>
      <c r="E6" s="41"/>
      <c r="F6" s="231"/>
      <c r="G6" s="38" t="s">
        <v>617</v>
      </c>
      <c r="H6" s="42">
        <v>92.77</v>
      </c>
    </row>
    <row r="7" spans="1:8">
      <c r="A7" s="231"/>
      <c r="B7" s="38" t="s">
        <v>618</v>
      </c>
      <c r="C7" s="39">
        <v>107.47</v>
      </c>
      <c r="D7" s="40"/>
      <c r="E7" s="41"/>
      <c r="F7" s="231"/>
      <c r="G7" s="38" t="s">
        <v>618</v>
      </c>
      <c r="H7" s="42">
        <v>112.36</v>
      </c>
    </row>
    <row r="8" spans="1:8">
      <c r="A8" s="231"/>
      <c r="B8" s="38" t="s">
        <v>619</v>
      </c>
      <c r="C8" s="39">
        <v>104.07</v>
      </c>
      <c r="D8" s="40"/>
      <c r="E8" s="41"/>
      <c r="F8" s="231"/>
      <c r="G8" s="38" t="s">
        <v>619</v>
      </c>
      <c r="H8" s="42">
        <v>108.56</v>
      </c>
    </row>
    <row r="9" spans="1:8">
      <c r="A9" s="231"/>
      <c r="B9" s="38" t="s">
        <v>620</v>
      </c>
      <c r="C9" s="39">
        <v>117.63</v>
      </c>
      <c r="D9" s="40"/>
      <c r="E9" s="41"/>
      <c r="F9" s="231"/>
      <c r="G9" s="38" t="s">
        <v>620</v>
      </c>
      <c r="H9" s="42">
        <v>124.18</v>
      </c>
    </row>
    <row r="10" spans="1:8">
      <c r="A10" s="231"/>
      <c r="B10" s="38" t="s">
        <v>621</v>
      </c>
      <c r="C10" s="39">
        <v>114.69</v>
      </c>
      <c r="D10" s="40"/>
      <c r="E10" s="41"/>
      <c r="F10" s="231"/>
      <c r="G10" s="38" t="s">
        <v>621</v>
      </c>
      <c r="H10" s="42">
        <v>124.21</v>
      </c>
    </row>
    <row r="11" spans="1:8">
      <c r="A11" s="231"/>
      <c r="B11" s="38" t="s">
        <v>622</v>
      </c>
      <c r="C11" s="39">
        <v>87.9</v>
      </c>
      <c r="D11" s="40"/>
      <c r="E11" s="41"/>
      <c r="F11" s="231"/>
      <c r="G11" s="38" t="s">
        <v>622</v>
      </c>
      <c r="H11" s="42">
        <v>98.8</v>
      </c>
    </row>
    <row r="12" spans="1:8">
      <c r="A12" s="231"/>
      <c r="B12" s="38" t="s">
        <v>623</v>
      </c>
      <c r="C12" s="39">
        <v>138.24</v>
      </c>
      <c r="D12" s="40"/>
      <c r="E12" s="41"/>
      <c r="F12" s="231"/>
      <c r="G12" s="38" t="s">
        <v>623</v>
      </c>
      <c r="H12" s="42">
        <v>95.97</v>
      </c>
    </row>
    <row r="13" spans="1:8">
      <c r="A13" s="231"/>
      <c r="B13" s="38" t="s">
        <v>624</v>
      </c>
      <c r="C13" s="39">
        <v>102.73</v>
      </c>
      <c r="D13" s="40"/>
      <c r="E13" s="43"/>
      <c r="F13" s="231"/>
      <c r="G13" s="38" t="s">
        <v>624</v>
      </c>
      <c r="H13" s="42">
        <v>132.44</v>
      </c>
    </row>
    <row r="14" spans="1:8">
      <c r="A14" s="231"/>
      <c r="B14" s="38" t="s">
        <v>625</v>
      </c>
      <c r="C14" s="39">
        <v>93.38</v>
      </c>
      <c r="D14" s="40"/>
      <c r="E14" s="41"/>
      <c r="F14" s="231"/>
      <c r="G14" s="38" t="s">
        <v>625</v>
      </c>
      <c r="H14" s="42">
        <v>109.64</v>
      </c>
    </row>
    <row r="15" spans="1:8">
      <c r="A15" s="231"/>
      <c r="B15" s="38" t="s">
        <v>626</v>
      </c>
      <c r="C15" s="39">
        <v>137.99</v>
      </c>
      <c r="D15" s="40"/>
      <c r="E15" s="41"/>
      <c r="F15" s="231"/>
      <c r="G15" s="38" t="s">
        <v>626</v>
      </c>
      <c r="H15" s="42">
        <v>150.72</v>
      </c>
    </row>
    <row r="16" spans="1:8">
      <c r="A16" s="232"/>
      <c r="B16" s="44" t="s">
        <v>627</v>
      </c>
      <c r="C16" s="39">
        <v>136.99</v>
      </c>
      <c r="D16" s="40"/>
      <c r="E16" s="41"/>
      <c r="F16" s="232"/>
      <c r="G16" s="44" t="s">
        <v>627</v>
      </c>
      <c r="H16" s="42">
        <v>269.04000000000002</v>
      </c>
    </row>
    <row r="17" spans="1:8">
      <c r="A17" s="234">
        <v>2022</v>
      </c>
      <c r="B17" s="45" t="s">
        <v>616</v>
      </c>
      <c r="C17" s="42">
        <v>88.33</v>
      </c>
      <c r="D17" s="40"/>
      <c r="E17" s="40"/>
      <c r="F17" s="234">
        <v>2022</v>
      </c>
      <c r="G17" s="45" t="s">
        <v>616</v>
      </c>
      <c r="H17" s="42">
        <v>70.650000000000006</v>
      </c>
    </row>
    <row r="18" spans="1:8">
      <c r="A18" s="231"/>
      <c r="B18" s="46" t="s">
        <v>617</v>
      </c>
      <c r="C18" s="42">
        <v>114.56</v>
      </c>
      <c r="D18" s="40"/>
      <c r="E18" s="40"/>
      <c r="F18" s="231"/>
      <c r="G18" s="46" t="s">
        <v>617</v>
      </c>
      <c r="H18" s="42">
        <v>112.35</v>
      </c>
    </row>
    <row r="19" spans="1:8">
      <c r="A19" s="231"/>
      <c r="B19" s="46" t="s">
        <v>618</v>
      </c>
      <c r="C19" s="42">
        <v>120.28</v>
      </c>
      <c r="D19" s="40"/>
      <c r="E19" s="40"/>
      <c r="F19" s="231"/>
      <c r="G19" s="46" t="s">
        <v>618</v>
      </c>
      <c r="H19" s="42">
        <v>200.11</v>
      </c>
    </row>
    <row r="20" spans="1:8">
      <c r="A20" s="231"/>
      <c r="B20" s="46" t="s">
        <v>619</v>
      </c>
      <c r="C20" s="42">
        <v>61.43</v>
      </c>
      <c r="D20" s="40"/>
      <c r="E20" s="40"/>
      <c r="F20" s="231"/>
      <c r="G20" s="46" t="s">
        <v>619</v>
      </c>
      <c r="H20" s="42">
        <v>175.65</v>
      </c>
    </row>
    <row r="21" spans="1:8">
      <c r="A21" s="231"/>
      <c r="B21" s="46" t="s">
        <v>620</v>
      </c>
      <c r="C21" s="42">
        <v>91.27</v>
      </c>
      <c r="D21" s="40"/>
      <c r="E21" s="40"/>
      <c r="F21" s="231"/>
      <c r="G21" s="46" t="s">
        <v>620</v>
      </c>
      <c r="H21" s="42">
        <v>189.46</v>
      </c>
    </row>
    <row r="22" spans="1:8">
      <c r="A22" s="231"/>
      <c r="B22" s="46" t="s">
        <v>621</v>
      </c>
      <c r="C22" s="42">
        <v>69.52</v>
      </c>
      <c r="D22" s="40"/>
      <c r="E22" s="40"/>
      <c r="F22" s="231"/>
      <c r="G22" s="46" t="s">
        <v>621</v>
      </c>
      <c r="H22" s="42">
        <v>252.51</v>
      </c>
    </row>
    <row r="23" spans="1:8">
      <c r="A23" s="231"/>
      <c r="B23" s="46" t="s">
        <v>622</v>
      </c>
      <c r="C23" s="42">
        <v>97.76</v>
      </c>
      <c r="D23" s="40"/>
      <c r="E23" s="40"/>
      <c r="F23" s="231"/>
      <c r="G23" s="46" t="s">
        <v>622</v>
      </c>
      <c r="H23" s="42">
        <v>181.78</v>
      </c>
    </row>
    <row r="24" spans="1:8">
      <c r="A24" s="231"/>
      <c r="B24" s="46" t="s">
        <v>623</v>
      </c>
      <c r="C24" s="42">
        <v>113.88</v>
      </c>
      <c r="D24" s="40"/>
      <c r="E24" s="40"/>
      <c r="F24" s="231"/>
      <c r="G24" s="46" t="s">
        <v>623</v>
      </c>
      <c r="H24" s="42">
        <v>231.74</v>
      </c>
    </row>
    <row r="25" spans="1:8">
      <c r="A25" s="231"/>
      <c r="B25" s="46" t="s">
        <v>624</v>
      </c>
      <c r="C25" s="42">
        <v>146.69</v>
      </c>
      <c r="D25" s="40"/>
      <c r="E25" s="40"/>
      <c r="F25" s="231"/>
      <c r="G25" s="46" t="s">
        <v>624</v>
      </c>
      <c r="H25" s="42">
        <v>296.62</v>
      </c>
    </row>
    <row r="26" spans="1:8">
      <c r="A26" s="231"/>
      <c r="B26" s="46" t="s">
        <v>625</v>
      </c>
      <c r="C26" s="42">
        <v>84.2</v>
      </c>
      <c r="D26" s="40"/>
      <c r="E26" s="40"/>
      <c r="F26" s="231"/>
      <c r="G26" s="46" t="s">
        <v>625</v>
      </c>
      <c r="H26" s="42">
        <v>233.18</v>
      </c>
    </row>
    <row r="27" spans="1:8">
      <c r="A27" s="231"/>
      <c r="B27" s="46" t="s">
        <v>626</v>
      </c>
      <c r="C27" s="42">
        <v>138.30000000000001</v>
      </c>
      <c r="D27" s="40"/>
      <c r="E27" s="40"/>
      <c r="F27" s="231"/>
      <c r="G27" s="46" t="s">
        <v>626</v>
      </c>
      <c r="H27" s="42">
        <v>313.56</v>
      </c>
    </row>
    <row r="28" spans="1:8">
      <c r="A28" s="231"/>
      <c r="B28" s="40" t="s">
        <v>627</v>
      </c>
      <c r="C28" s="47">
        <v>170.48</v>
      </c>
      <c r="D28" s="40"/>
      <c r="E28" s="40"/>
      <c r="F28" s="231"/>
      <c r="G28" s="40" t="s">
        <v>627</v>
      </c>
      <c r="H28" s="47">
        <v>411.83</v>
      </c>
    </row>
    <row r="29" spans="1:8">
      <c r="A29" s="235">
        <v>2023</v>
      </c>
      <c r="B29" s="48" t="s">
        <v>616</v>
      </c>
      <c r="C29" s="48">
        <v>83.28</v>
      </c>
      <c r="D29" s="40"/>
      <c r="E29" s="40"/>
      <c r="F29" s="235">
        <v>2023</v>
      </c>
      <c r="G29" s="48" t="s">
        <v>616</v>
      </c>
      <c r="H29" s="48">
        <v>194.09</v>
      </c>
    </row>
    <row r="30" spans="1:8">
      <c r="A30" s="235"/>
      <c r="B30" s="48" t="s">
        <v>617</v>
      </c>
      <c r="C30" s="48">
        <v>108.47</v>
      </c>
      <c r="D30" s="40"/>
      <c r="E30" s="40"/>
      <c r="F30" s="235"/>
      <c r="G30" s="48" t="s">
        <v>617</v>
      </c>
      <c r="H30" s="48">
        <v>253.39</v>
      </c>
    </row>
    <row r="31" spans="1:8">
      <c r="A31" s="235"/>
      <c r="B31" s="48" t="s">
        <v>618</v>
      </c>
      <c r="C31" s="48">
        <v>191.41</v>
      </c>
      <c r="D31" s="40"/>
      <c r="E31" s="40"/>
      <c r="F31" s="235"/>
      <c r="G31" s="48" t="s">
        <v>628</v>
      </c>
      <c r="H31" s="48">
        <v>301.14</v>
      </c>
    </row>
    <row r="32" spans="1:8">
      <c r="A32" s="235"/>
      <c r="B32" s="48" t="s">
        <v>619</v>
      </c>
      <c r="C32" s="48">
        <v>212.88</v>
      </c>
      <c r="D32" s="40"/>
      <c r="E32" s="40"/>
      <c r="F32" s="235"/>
      <c r="G32" s="48" t="s">
        <v>619</v>
      </c>
      <c r="H32" s="49">
        <v>295</v>
      </c>
    </row>
    <row r="33" spans="1:8">
      <c r="A33" s="235"/>
      <c r="B33" s="48" t="s">
        <v>620</v>
      </c>
      <c r="C33" s="49">
        <v>224.5</v>
      </c>
      <c r="D33" s="40"/>
      <c r="E33" s="40"/>
      <c r="F33" s="235"/>
      <c r="G33" s="48" t="s">
        <v>620</v>
      </c>
      <c r="H33" s="48">
        <v>364.78</v>
      </c>
    </row>
    <row r="34" spans="1:8">
      <c r="A34" s="235"/>
      <c r="B34" s="48" t="s">
        <v>621</v>
      </c>
      <c r="C34" s="49">
        <v>193.76</v>
      </c>
      <c r="D34" s="40"/>
      <c r="E34" s="40"/>
      <c r="F34" s="235"/>
      <c r="G34" s="48" t="s">
        <v>621</v>
      </c>
      <c r="H34" s="48">
        <v>377.46</v>
      </c>
    </row>
    <row r="35" spans="1:8">
      <c r="A35" s="235"/>
      <c r="B35" s="48" t="s">
        <v>622</v>
      </c>
      <c r="C35" s="49">
        <v>124.68</v>
      </c>
      <c r="D35" s="40"/>
      <c r="E35" s="40"/>
      <c r="F35" s="235"/>
      <c r="G35" s="48" t="s">
        <v>622</v>
      </c>
      <c r="H35" s="48">
        <v>282.44</v>
      </c>
    </row>
    <row r="36" spans="1:8">
      <c r="A36" s="40"/>
      <c r="B36" s="40"/>
      <c r="C36" s="40"/>
      <c r="D36" s="40"/>
      <c r="E36" s="40"/>
      <c r="F36" s="40"/>
      <c r="G36" s="40"/>
      <c r="H36" s="40"/>
    </row>
    <row r="37" spans="1:8">
      <c r="A37" s="228" t="s">
        <v>629</v>
      </c>
      <c r="B37" s="228"/>
      <c r="C37" s="228"/>
      <c r="D37" s="228"/>
      <c r="E37" s="228"/>
      <c r="F37" s="228"/>
      <c r="G37" s="228"/>
      <c r="H37" s="228"/>
    </row>
    <row r="38" spans="1:8">
      <c r="A38" s="236" t="s">
        <v>630</v>
      </c>
      <c r="B38" s="236"/>
      <c r="C38" s="236"/>
      <c r="D38" s="236"/>
      <c r="E38" s="236"/>
      <c r="F38" s="236"/>
      <c r="G38" s="236"/>
      <c r="H38" s="236"/>
    </row>
    <row r="39" spans="1:8">
      <c r="A39" s="236"/>
      <c r="B39" s="236"/>
      <c r="C39" s="236"/>
      <c r="D39" s="236"/>
      <c r="E39" s="236"/>
      <c r="F39" s="236"/>
      <c r="G39" s="236"/>
      <c r="H39" s="236"/>
    </row>
    <row r="40" spans="1:8">
      <c r="A40" s="50"/>
      <c r="B40" s="50"/>
      <c r="C40" s="50"/>
      <c r="D40" s="50"/>
      <c r="E40" s="50"/>
      <c r="F40" s="50"/>
      <c r="G40" s="50"/>
      <c r="H40" s="50"/>
    </row>
    <row r="41" spans="1:8">
      <c r="A41" s="233" t="s">
        <v>631</v>
      </c>
      <c r="B41" s="233"/>
      <c r="C41" s="233"/>
      <c r="D41" s="233"/>
      <c r="E41" s="233"/>
      <c r="F41" s="233"/>
      <c r="G41" s="233"/>
      <c r="H41" s="233"/>
    </row>
    <row r="42" spans="1:8">
      <c r="A42" s="40" t="s">
        <v>632</v>
      </c>
      <c r="B42" s="51"/>
      <c r="C42" s="51"/>
      <c r="D42" s="51"/>
      <c r="E42" s="51"/>
      <c r="F42" s="51"/>
      <c r="G42" s="51"/>
      <c r="H42" s="51"/>
    </row>
    <row r="43" spans="1:8">
      <c r="A43" s="2"/>
      <c r="B43" s="2"/>
      <c r="C43" s="2"/>
      <c r="D43" s="2"/>
      <c r="E43" s="2"/>
      <c r="F43" s="2"/>
      <c r="G43" s="2"/>
      <c r="H43" s="2"/>
    </row>
  </sheetData>
  <mergeCells count="13">
    <mergeCell ref="A41:H41"/>
    <mergeCell ref="A17:A28"/>
    <mergeCell ref="F17:F28"/>
    <mergeCell ref="A29:A35"/>
    <mergeCell ref="F29:F35"/>
    <mergeCell ref="A37:H37"/>
    <mergeCell ref="A38:H39"/>
    <mergeCell ref="A1:H1"/>
    <mergeCell ref="A2:H2"/>
    <mergeCell ref="A3:C3"/>
    <mergeCell ref="F3:H3"/>
    <mergeCell ref="A5:A16"/>
    <mergeCell ref="F5:F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A1EE-041F-6B4F-B9A1-D47C31B7A6CB}">
  <dimension ref="A1:M57"/>
  <sheetViews>
    <sheetView zoomScale="93" zoomScaleNormal="130" workbookViewId="0">
      <selection activeCell="E60" sqref="E60"/>
    </sheetView>
  </sheetViews>
  <sheetFormatPr baseColWidth="10" defaultColWidth="8.83203125" defaultRowHeight="14"/>
  <cols>
    <col min="1" max="1" width="22.5" style="182" customWidth="1"/>
    <col min="2" max="5" width="13.83203125" style="182" customWidth="1"/>
    <col min="6" max="6" width="37.33203125" style="182" customWidth="1"/>
    <col min="7" max="7" width="8.83203125" style="182"/>
    <col min="8" max="8" width="24.33203125" style="182" customWidth="1"/>
    <col min="9" max="11" width="13.83203125" style="182" customWidth="1"/>
    <col min="12" max="12" width="26.5" style="182" customWidth="1"/>
    <col min="13" max="13" width="11.1640625" style="182" customWidth="1"/>
    <col min="14" max="16384" width="8.83203125" style="182"/>
  </cols>
  <sheetData>
    <row r="1" spans="1:13" ht="25" customHeight="1">
      <c r="A1" s="241" t="s">
        <v>650</v>
      </c>
      <c r="B1" s="241"/>
      <c r="C1" s="241"/>
      <c r="D1" s="241"/>
      <c r="E1" s="241"/>
      <c r="F1" s="241"/>
      <c r="G1" s="241"/>
      <c r="H1" s="241"/>
      <c r="I1" s="241"/>
      <c r="J1" s="241"/>
      <c r="K1" s="241"/>
      <c r="L1" s="241"/>
      <c r="M1" s="241"/>
    </row>
    <row r="2" spans="1:13" ht="20" customHeight="1">
      <c r="A2" s="240" t="s">
        <v>651</v>
      </c>
      <c r="B2" s="240"/>
      <c r="C2" s="240"/>
      <c r="D2" s="240"/>
      <c r="E2" s="240"/>
      <c r="F2" s="240"/>
      <c r="G2" s="240"/>
      <c r="H2" s="240"/>
      <c r="I2" s="240"/>
      <c r="J2" s="240"/>
      <c r="K2" s="240"/>
      <c r="L2" s="240"/>
      <c r="M2" s="240"/>
    </row>
    <row r="3" spans="1:13" s="207" customFormat="1" ht="21" customHeight="1">
      <c r="A3" s="237" t="s">
        <v>754</v>
      </c>
      <c r="B3" s="237"/>
      <c r="C3" s="237"/>
      <c r="D3" s="237"/>
      <c r="E3" s="237"/>
      <c r="F3" s="237"/>
      <c r="G3" s="203"/>
      <c r="H3" s="239" t="s">
        <v>753</v>
      </c>
      <c r="I3" s="239"/>
      <c r="J3" s="239"/>
      <c r="K3" s="239"/>
      <c r="L3" s="239"/>
      <c r="M3" s="239"/>
    </row>
    <row r="4" spans="1:13" ht="30">
      <c r="A4" s="206" t="s">
        <v>467</v>
      </c>
      <c r="B4" s="206" t="s">
        <v>654</v>
      </c>
      <c r="C4" s="206" t="s">
        <v>653</v>
      </c>
      <c r="D4" s="206" t="s">
        <v>652</v>
      </c>
      <c r="E4" s="205" t="s">
        <v>655</v>
      </c>
      <c r="F4" s="204" t="s">
        <v>656</v>
      </c>
      <c r="G4" s="203"/>
      <c r="H4" s="202" t="s">
        <v>657</v>
      </c>
      <c r="I4" s="202" t="s">
        <v>654</v>
      </c>
      <c r="J4" s="202" t="s">
        <v>653</v>
      </c>
      <c r="K4" s="202" t="s">
        <v>652</v>
      </c>
      <c r="L4" s="202" t="s">
        <v>658</v>
      </c>
      <c r="M4" s="202" t="s">
        <v>656</v>
      </c>
    </row>
    <row r="5" spans="1:13">
      <c r="A5" s="190" t="s">
        <v>660</v>
      </c>
      <c r="B5" s="194">
        <v>77.080500000000001</v>
      </c>
      <c r="C5" s="194">
        <v>2.14</v>
      </c>
      <c r="D5" s="194">
        <v>5.6</v>
      </c>
      <c r="E5" s="194">
        <v>0</v>
      </c>
      <c r="F5" s="189">
        <v>84.820499999999996</v>
      </c>
      <c r="G5" s="188"/>
      <c r="H5" s="201" t="s">
        <v>661</v>
      </c>
      <c r="I5" s="200">
        <v>93.612489999999994</v>
      </c>
      <c r="J5" s="200">
        <v>11.072039999999999</v>
      </c>
      <c r="K5" s="200">
        <v>50.659239999999997</v>
      </c>
      <c r="L5" s="200">
        <v>57.823639999999997</v>
      </c>
      <c r="M5" s="199">
        <v>213.16739999999999</v>
      </c>
    </row>
    <row r="6" spans="1:13">
      <c r="A6" s="190" t="s">
        <v>576</v>
      </c>
      <c r="B6" s="194">
        <v>23.84698861</v>
      </c>
      <c r="C6" s="194">
        <v>3.5363709459999999</v>
      </c>
      <c r="D6" s="194">
        <v>42.100741499999998</v>
      </c>
      <c r="E6" s="194">
        <v>0</v>
      </c>
      <c r="F6" s="189">
        <v>69.484101100000004</v>
      </c>
      <c r="G6" s="188"/>
      <c r="H6" s="201" t="s">
        <v>576</v>
      </c>
      <c r="I6" s="200">
        <v>23.846990000000002</v>
      </c>
      <c r="J6" s="200">
        <v>3.5363709999999999</v>
      </c>
      <c r="K6" s="200">
        <v>42.100740000000002</v>
      </c>
      <c r="L6" s="200">
        <v>0</v>
      </c>
      <c r="M6" s="199">
        <v>69.484099999999998</v>
      </c>
    </row>
    <row r="7" spans="1:13">
      <c r="A7" s="190" t="s">
        <v>520</v>
      </c>
      <c r="B7" s="194">
        <v>1.3</v>
      </c>
      <c r="C7" s="194">
        <v>2.4756223400000001</v>
      </c>
      <c r="D7" s="194">
        <v>17.087299999999999</v>
      </c>
      <c r="E7" s="194">
        <v>13.89975688</v>
      </c>
      <c r="F7" s="189">
        <v>34.762679220000003</v>
      </c>
      <c r="G7" s="188"/>
      <c r="H7" s="201" t="s">
        <v>662</v>
      </c>
      <c r="I7" s="200">
        <v>9.1944090000000003</v>
      </c>
      <c r="J7" s="200">
        <v>1.7326760000000001</v>
      </c>
      <c r="K7" s="200">
        <v>2.1292650000000002</v>
      </c>
      <c r="L7" s="200">
        <v>0</v>
      </c>
      <c r="M7" s="199">
        <v>13.05635</v>
      </c>
    </row>
    <row r="8" spans="1:13">
      <c r="A8" s="190" t="s">
        <v>479</v>
      </c>
      <c r="B8" s="194">
        <v>0.91670140700000002</v>
      </c>
      <c r="C8" s="194">
        <v>0.35112041399999999</v>
      </c>
      <c r="D8" s="194">
        <v>3</v>
      </c>
      <c r="E8" s="194">
        <v>15.41392031</v>
      </c>
      <c r="F8" s="189">
        <v>19.68174213</v>
      </c>
      <c r="G8" s="188"/>
    </row>
    <row r="9" spans="1:13">
      <c r="A9" s="190" t="s">
        <v>572</v>
      </c>
      <c r="B9" s="194">
        <v>6.6297021620000001</v>
      </c>
      <c r="C9" s="194">
        <v>0.55916268999999996</v>
      </c>
      <c r="D9" s="194">
        <v>6.5781561799999997</v>
      </c>
      <c r="E9" s="194">
        <v>1.0385338049999999</v>
      </c>
      <c r="F9" s="189">
        <v>14.805554839999999</v>
      </c>
      <c r="G9" s="188"/>
    </row>
    <row r="10" spans="1:13">
      <c r="A10" s="190" t="s">
        <v>552</v>
      </c>
      <c r="B10" s="194">
        <v>3.5479493099999999</v>
      </c>
      <c r="C10" s="194">
        <v>0.20863878199999999</v>
      </c>
      <c r="D10" s="194">
        <v>3.69159455</v>
      </c>
      <c r="E10" s="194">
        <v>0.72874948699999997</v>
      </c>
      <c r="F10" s="189">
        <v>8.1769321290000008</v>
      </c>
      <c r="G10" s="188"/>
    </row>
    <row r="11" spans="1:13">
      <c r="A11" s="190" t="s">
        <v>600</v>
      </c>
      <c r="B11" s="194">
        <v>5.4906402600000002</v>
      </c>
      <c r="C11" s="194">
        <v>0.98943658899999998</v>
      </c>
      <c r="D11" s="194">
        <v>2.9347080000000001E-2</v>
      </c>
      <c r="E11" s="194">
        <v>0</v>
      </c>
      <c r="F11" s="189">
        <v>6.5094239280000004</v>
      </c>
      <c r="G11" s="188"/>
      <c r="I11" s="197"/>
      <c r="J11" s="197"/>
      <c r="K11" s="197"/>
      <c r="L11" s="197"/>
      <c r="M11" s="197"/>
    </row>
    <row r="12" spans="1:13">
      <c r="A12" s="190" t="s">
        <v>595</v>
      </c>
      <c r="B12" s="194">
        <v>3.4324720179999999</v>
      </c>
      <c r="C12" s="194">
        <v>0.35463127700000002</v>
      </c>
      <c r="D12" s="194">
        <v>1.6594754899999999</v>
      </c>
      <c r="E12" s="194">
        <v>0</v>
      </c>
      <c r="F12" s="189">
        <v>5.4465787880000001</v>
      </c>
      <c r="G12" s="188"/>
      <c r="M12" s="198"/>
    </row>
    <row r="13" spans="1:13">
      <c r="A13" s="190" t="s">
        <v>474</v>
      </c>
      <c r="B13" s="194">
        <v>0</v>
      </c>
      <c r="C13" s="194">
        <v>0.36712436599999998</v>
      </c>
      <c r="D13" s="194">
        <v>1.0649286200000001</v>
      </c>
      <c r="E13" s="194">
        <v>3.8457418680000002</v>
      </c>
      <c r="F13" s="189">
        <v>5.277794857</v>
      </c>
      <c r="G13" s="188"/>
      <c r="I13" s="197"/>
      <c r="J13" s="197"/>
      <c r="K13" s="197"/>
      <c r="L13" s="197"/>
      <c r="M13" s="197"/>
    </row>
    <row r="14" spans="1:13">
      <c r="A14" s="190" t="s">
        <v>547</v>
      </c>
      <c r="B14" s="194">
        <v>0.99249077600000002</v>
      </c>
      <c r="C14" s="194">
        <v>0.614576754</v>
      </c>
      <c r="D14" s="194">
        <v>2.48123973</v>
      </c>
      <c r="E14" s="194">
        <v>1.02680975</v>
      </c>
      <c r="F14" s="189">
        <v>5.1151170099999996</v>
      </c>
      <c r="G14" s="188"/>
    </row>
    <row r="15" spans="1:13">
      <c r="A15" s="190" t="s">
        <v>514</v>
      </c>
      <c r="B15" s="194">
        <v>0.7994</v>
      </c>
      <c r="C15" s="194">
        <v>0.36055343499999998</v>
      </c>
      <c r="D15" s="194">
        <v>0.53314041000000001</v>
      </c>
      <c r="E15" s="194">
        <v>3.0290440850000002</v>
      </c>
      <c r="F15" s="189">
        <v>4.7221379260000003</v>
      </c>
      <c r="G15" s="188"/>
    </row>
    <row r="16" spans="1:13" ht="15">
      <c r="A16" s="190" t="s">
        <v>416</v>
      </c>
      <c r="B16" s="194">
        <v>5.7500000000000002E-2</v>
      </c>
      <c r="C16" s="194">
        <v>0.26018116699999999</v>
      </c>
      <c r="D16" s="194">
        <v>3.5012887500000001</v>
      </c>
      <c r="E16" s="194">
        <v>0.48971839900000003</v>
      </c>
      <c r="F16" s="189">
        <v>4.3086883189999998</v>
      </c>
      <c r="G16" s="188"/>
      <c r="H16" s="196"/>
      <c r="I16" s="196"/>
      <c r="J16" s="196"/>
      <c r="K16" s="196"/>
      <c r="L16" s="196"/>
      <c r="M16" s="196"/>
    </row>
    <row r="17" spans="1:13" ht="15">
      <c r="A17" s="190" t="s">
        <v>563</v>
      </c>
      <c r="B17" s="194">
        <v>0.5242</v>
      </c>
      <c r="C17" s="194">
        <v>5.2535258000000001E-2</v>
      </c>
      <c r="D17" s="194">
        <v>0.33020633999999999</v>
      </c>
      <c r="E17" s="194">
        <v>2.9712913919999999</v>
      </c>
      <c r="F17" s="189">
        <v>3.8782329889999998</v>
      </c>
      <c r="G17" s="188"/>
      <c r="H17" s="195"/>
      <c r="I17" s="195"/>
      <c r="J17" s="195"/>
      <c r="K17" s="195"/>
      <c r="L17" s="195"/>
      <c r="M17" s="195"/>
    </row>
    <row r="18" spans="1:13" ht="15">
      <c r="A18" s="190" t="s">
        <v>568</v>
      </c>
      <c r="B18" s="194">
        <v>3.7944826000000001E-2</v>
      </c>
      <c r="C18" s="194">
        <v>2.0539431850000001</v>
      </c>
      <c r="D18" s="194">
        <v>0</v>
      </c>
      <c r="E18" s="194">
        <v>1.4953931579999999</v>
      </c>
      <c r="F18" s="189">
        <v>3.5872811699999998</v>
      </c>
      <c r="G18" s="188"/>
      <c r="H18" s="195"/>
      <c r="I18" s="195"/>
      <c r="J18" s="195"/>
      <c r="K18" s="195"/>
      <c r="L18" s="195"/>
      <c r="M18" s="195"/>
    </row>
    <row r="19" spans="1:13" ht="15">
      <c r="A19" s="190" t="s">
        <v>565</v>
      </c>
      <c r="B19" s="194">
        <v>0.19579753499999999</v>
      </c>
      <c r="C19" s="194">
        <v>0.68579228800000003</v>
      </c>
      <c r="D19" s="194">
        <v>1.4742786400000001</v>
      </c>
      <c r="E19" s="194">
        <v>0.58350975999999999</v>
      </c>
      <c r="F19" s="189">
        <v>2.9393782239999999</v>
      </c>
      <c r="G19" s="188"/>
      <c r="H19" s="195"/>
      <c r="I19" s="195"/>
      <c r="J19" s="195"/>
      <c r="K19" s="195"/>
      <c r="L19" s="195"/>
      <c r="M19" s="195"/>
    </row>
    <row r="20" spans="1:13" ht="15">
      <c r="A20" s="190" t="s">
        <v>530</v>
      </c>
      <c r="B20" s="194">
        <v>0.41</v>
      </c>
      <c r="C20" s="194">
        <v>0.220935147</v>
      </c>
      <c r="D20" s="194">
        <v>0.65909929</v>
      </c>
      <c r="E20" s="194">
        <v>1.494235991</v>
      </c>
      <c r="F20" s="189">
        <v>2.784270432</v>
      </c>
      <c r="G20" s="188"/>
      <c r="H20" s="195"/>
      <c r="I20" s="195"/>
      <c r="J20" s="195"/>
      <c r="K20" s="195"/>
      <c r="L20" s="195"/>
      <c r="M20" s="195"/>
    </row>
    <row r="21" spans="1:13">
      <c r="A21" s="190" t="s">
        <v>494</v>
      </c>
      <c r="B21" s="194">
        <v>0.64</v>
      </c>
      <c r="C21" s="194">
        <v>0.107317473</v>
      </c>
      <c r="D21" s="194">
        <v>3.24414E-3</v>
      </c>
      <c r="E21" s="194">
        <v>1.1540411740000001</v>
      </c>
      <c r="F21" s="189">
        <v>1.9046027910000001</v>
      </c>
      <c r="G21" s="188"/>
    </row>
    <row r="22" spans="1:13">
      <c r="A22" s="190" t="s">
        <v>486</v>
      </c>
      <c r="B22" s="194">
        <v>5.0000000000000001E-3</v>
      </c>
      <c r="C22" s="194">
        <v>1.0840000000000001E-2</v>
      </c>
      <c r="D22" s="194">
        <v>0.66747133999999997</v>
      </c>
      <c r="E22" s="194">
        <v>1.1691218059999999</v>
      </c>
      <c r="F22" s="189">
        <v>1.852433142</v>
      </c>
      <c r="G22" s="188"/>
    </row>
    <row r="23" spans="1:13">
      <c r="A23" s="190" t="s">
        <v>512</v>
      </c>
      <c r="B23" s="194">
        <v>9.2799999999999994E-2</v>
      </c>
      <c r="C23" s="194">
        <v>8.4199999999999997E-2</v>
      </c>
      <c r="D23" s="194">
        <v>1.2197</v>
      </c>
      <c r="E23" s="194">
        <v>0.36984372199999999</v>
      </c>
      <c r="F23" s="189">
        <v>1.766543722</v>
      </c>
      <c r="G23" s="188"/>
    </row>
    <row r="24" spans="1:13">
      <c r="A24" s="190" t="s">
        <v>483</v>
      </c>
      <c r="B24" s="194">
        <v>0</v>
      </c>
      <c r="C24" s="194">
        <v>0.12260697199999999</v>
      </c>
      <c r="D24" s="194">
        <v>3.7505899999999998E-3</v>
      </c>
      <c r="E24" s="194">
        <v>1.610258915</v>
      </c>
      <c r="F24" s="189">
        <v>1.7366164749999999</v>
      </c>
      <c r="G24" s="188"/>
    </row>
    <row r="25" spans="1:13">
      <c r="A25" s="190" t="s">
        <v>498</v>
      </c>
      <c r="B25" s="194">
        <v>1.7559999999999999E-2</v>
      </c>
      <c r="C25" s="194">
        <v>0.10594000000000001</v>
      </c>
      <c r="D25" s="194">
        <v>0.30599999999999999</v>
      </c>
      <c r="E25" s="194">
        <v>1.191250366</v>
      </c>
      <c r="F25" s="189">
        <v>1.620750366</v>
      </c>
      <c r="G25" s="188"/>
    </row>
    <row r="26" spans="1:13">
      <c r="A26" s="190" t="s">
        <v>606</v>
      </c>
      <c r="B26" s="194">
        <v>0</v>
      </c>
      <c r="C26" s="194">
        <v>4.5321780000000004E-3</v>
      </c>
      <c r="D26" s="194">
        <v>6.0674619999999999E-2</v>
      </c>
      <c r="E26" s="194">
        <v>1.3160140789999999</v>
      </c>
      <c r="F26" s="189">
        <v>1.381220881</v>
      </c>
      <c r="G26" s="188"/>
    </row>
    <row r="27" spans="1:13">
      <c r="A27" s="190" t="s">
        <v>471</v>
      </c>
      <c r="B27" s="194">
        <v>0</v>
      </c>
      <c r="C27" s="194">
        <v>7.0600000000000003E-4</v>
      </c>
      <c r="D27" s="194">
        <v>0.25454511000000002</v>
      </c>
      <c r="E27" s="194">
        <v>1.0629093329999999</v>
      </c>
      <c r="F27" s="189">
        <v>1.318160438</v>
      </c>
      <c r="G27" s="188"/>
    </row>
    <row r="28" spans="1:13">
      <c r="A28" s="190" t="s">
        <v>538</v>
      </c>
      <c r="B28" s="194">
        <v>0.04</v>
      </c>
      <c r="C28" s="194">
        <v>6.1174797000000003E-2</v>
      </c>
      <c r="D28" s="194">
        <v>0.71481700000000004</v>
      </c>
      <c r="E28" s="194">
        <v>0.43298596099999997</v>
      </c>
      <c r="F28" s="189">
        <v>1.248977759</v>
      </c>
      <c r="G28" s="188"/>
    </row>
    <row r="29" spans="1:13">
      <c r="A29" s="190" t="s">
        <v>528</v>
      </c>
      <c r="B29" s="194">
        <v>3.2000000000000001E-2</v>
      </c>
      <c r="C29" s="194">
        <v>6.3610417000000002E-2</v>
      </c>
      <c r="D29" s="194">
        <v>3.8500000000000001E-3</v>
      </c>
      <c r="E29" s="194">
        <v>0.85015138400000001</v>
      </c>
      <c r="F29" s="189">
        <v>0.94961180099999998</v>
      </c>
      <c r="G29" s="188"/>
    </row>
    <row r="30" spans="1:13">
      <c r="A30" s="190" t="s">
        <v>477</v>
      </c>
      <c r="B30" s="194">
        <v>0</v>
      </c>
      <c r="C30" s="194">
        <v>5.3832110000000002E-2</v>
      </c>
      <c r="D30" s="194">
        <v>0</v>
      </c>
      <c r="E30" s="194">
        <v>0.82201183600000005</v>
      </c>
      <c r="F30" s="189">
        <v>0.87584394600000004</v>
      </c>
      <c r="G30" s="188"/>
    </row>
    <row r="31" spans="1:13">
      <c r="A31" s="190" t="s">
        <v>509</v>
      </c>
      <c r="B31" s="194">
        <v>0</v>
      </c>
      <c r="C31" s="194">
        <v>1.0557E-2</v>
      </c>
      <c r="D31" s="194">
        <v>0.42129430000000001</v>
      </c>
      <c r="E31" s="194">
        <v>0.37902305400000003</v>
      </c>
      <c r="F31" s="189">
        <v>0.81087435399999996</v>
      </c>
      <c r="G31" s="188"/>
    </row>
    <row r="32" spans="1:13">
      <c r="A32" s="190" t="s">
        <v>532</v>
      </c>
      <c r="B32" s="194">
        <v>3.2000000000000001E-2</v>
      </c>
      <c r="C32" s="194">
        <v>5.0097550000000003E-3</v>
      </c>
      <c r="D32" s="194">
        <v>0.36923307999999999</v>
      </c>
      <c r="E32" s="194">
        <v>0.37546896400000002</v>
      </c>
      <c r="F32" s="189">
        <v>0.78171180399999995</v>
      </c>
      <c r="G32" s="188"/>
    </row>
    <row r="33" spans="1:7">
      <c r="A33" s="190" t="s">
        <v>555</v>
      </c>
      <c r="B33" s="194">
        <v>0.25</v>
      </c>
      <c r="C33" s="194">
        <v>1.69764E-3</v>
      </c>
      <c r="D33" s="194">
        <v>8.3121429999999996E-2</v>
      </c>
      <c r="E33" s="194">
        <v>0.34800390799999997</v>
      </c>
      <c r="F33" s="189">
        <v>0.68282297999999997</v>
      </c>
      <c r="G33" s="188"/>
    </row>
    <row r="34" spans="1:7">
      <c r="A34" s="190" t="s">
        <v>602</v>
      </c>
      <c r="B34" s="194">
        <v>0.27129679899999998</v>
      </c>
      <c r="C34" s="194">
        <v>0.22608066600000001</v>
      </c>
      <c r="D34" s="194">
        <v>3.23748E-3</v>
      </c>
      <c r="E34" s="194">
        <v>0</v>
      </c>
      <c r="F34" s="189">
        <v>0.50061493899999998</v>
      </c>
      <c r="G34" s="188"/>
    </row>
    <row r="35" spans="1:7">
      <c r="A35" s="190" t="s">
        <v>592</v>
      </c>
      <c r="B35" s="194">
        <v>0</v>
      </c>
      <c r="C35" s="194">
        <v>7.0997990999999996E-2</v>
      </c>
      <c r="D35" s="194">
        <v>0.41788955</v>
      </c>
      <c r="E35" s="194">
        <v>0</v>
      </c>
      <c r="F35" s="189">
        <v>0.48888753600000001</v>
      </c>
      <c r="G35" s="188"/>
    </row>
    <row r="36" spans="1:7">
      <c r="A36" s="190" t="s">
        <v>502</v>
      </c>
      <c r="B36" s="194">
        <v>0</v>
      </c>
      <c r="C36" s="194">
        <v>5.0999999999999997E-2</v>
      </c>
      <c r="D36" s="194">
        <v>0.18</v>
      </c>
      <c r="E36" s="194">
        <v>0.181197407</v>
      </c>
      <c r="F36" s="189">
        <v>0.41219740700000002</v>
      </c>
      <c r="G36" s="188"/>
    </row>
    <row r="37" spans="1:7">
      <c r="A37" s="190" t="s">
        <v>522</v>
      </c>
      <c r="B37" s="194">
        <v>0</v>
      </c>
      <c r="C37" s="194">
        <v>0</v>
      </c>
      <c r="D37" s="194">
        <v>0.18363922999999999</v>
      </c>
      <c r="E37" s="194">
        <v>0.18866179799999999</v>
      </c>
      <c r="F37" s="189">
        <v>0.37230102700000001</v>
      </c>
      <c r="G37" s="188"/>
    </row>
    <row r="38" spans="1:7">
      <c r="A38" s="190" t="s">
        <v>540</v>
      </c>
      <c r="B38" s="194">
        <v>1.2999999999999999E-3</v>
      </c>
      <c r="C38" s="194">
        <v>1.7500000000000002E-2</v>
      </c>
      <c r="D38" s="194">
        <v>9.9590509999999993E-2</v>
      </c>
      <c r="E38" s="194">
        <v>0.108322507</v>
      </c>
      <c r="F38" s="189">
        <v>0.22671302099999999</v>
      </c>
      <c r="G38" s="188"/>
    </row>
    <row r="39" spans="1:7">
      <c r="A39" s="190" t="s">
        <v>561</v>
      </c>
      <c r="B39" s="194">
        <v>0</v>
      </c>
      <c r="C39" s="194">
        <v>4.9504049999999997E-3</v>
      </c>
      <c r="D39" s="194">
        <v>6.2698480000000001E-2</v>
      </c>
      <c r="E39" s="194">
        <v>8.5382231000000003E-2</v>
      </c>
      <c r="F39" s="189">
        <v>0.15303111799999999</v>
      </c>
      <c r="G39" s="188"/>
    </row>
    <row r="40" spans="1:7">
      <c r="A40" s="190" t="s">
        <v>505</v>
      </c>
      <c r="B40" s="194">
        <v>0</v>
      </c>
      <c r="C40" s="194">
        <v>3.0000000000000001E-3</v>
      </c>
      <c r="D40" s="194">
        <v>0</v>
      </c>
      <c r="E40" s="194">
        <v>0.105927629</v>
      </c>
      <c r="F40" s="189">
        <v>0.108927629</v>
      </c>
      <c r="G40" s="188"/>
    </row>
    <row r="41" spans="1:7">
      <c r="A41" s="190" t="s">
        <v>525</v>
      </c>
      <c r="B41" s="194">
        <v>9.6396209999999993E-3</v>
      </c>
      <c r="C41" s="194">
        <v>1.1308672000000001E-2</v>
      </c>
      <c r="D41" s="194">
        <v>2.4378210000000001E-2</v>
      </c>
      <c r="E41" s="194">
        <v>2.5560389999999999E-2</v>
      </c>
      <c r="F41" s="189">
        <v>7.0886899000000003E-2</v>
      </c>
      <c r="G41" s="188"/>
    </row>
    <row r="42" spans="1:7">
      <c r="A42" s="190" t="s">
        <v>663</v>
      </c>
      <c r="B42" s="194">
        <v>0</v>
      </c>
      <c r="C42" s="194">
        <v>6.1946102000000003E-2</v>
      </c>
      <c r="D42" s="194">
        <v>0</v>
      </c>
      <c r="E42" s="194">
        <v>0</v>
      </c>
      <c r="F42" s="189">
        <v>6.1946102000000003E-2</v>
      </c>
      <c r="G42" s="188"/>
    </row>
    <row r="43" spans="1:7">
      <c r="A43" s="190" t="s">
        <v>664</v>
      </c>
      <c r="B43" s="194">
        <v>0</v>
      </c>
      <c r="C43" s="194">
        <v>2.5734880000000002E-2</v>
      </c>
      <c r="D43" s="194">
        <v>1.9315240000000001E-2</v>
      </c>
      <c r="E43" s="194">
        <v>0</v>
      </c>
      <c r="F43" s="189">
        <v>4.5050118E-2</v>
      </c>
      <c r="G43" s="188"/>
    </row>
    <row r="44" spans="1:7">
      <c r="A44" s="190" t="s">
        <v>543</v>
      </c>
      <c r="B44" s="194">
        <v>0</v>
      </c>
      <c r="C44" s="194">
        <v>2.0699999999999998E-3</v>
      </c>
      <c r="D44" s="194">
        <v>0</v>
      </c>
      <c r="E44" s="194">
        <v>3.0796815000000002E-2</v>
      </c>
      <c r="F44" s="189">
        <v>3.2866815000000001E-2</v>
      </c>
      <c r="G44" s="188"/>
    </row>
    <row r="45" spans="1:7">
      <c r="A45" s="190" t="s">
        <v>596</v>
      </c>
      <c r="B45" s="194">
        <v>0</v>
      </c>
      <c r="C45" s="194">
        <v>2.0872199999999999E-3</v>
      </c>
      <c r="D45" s="194">
        <v>0</v>
      </c>
      <c r="E45" s="194">
        <v>0</v>
      </c>
      <c r="F45" s="189">
        <v>2.0872199999999999E-3</v>
      </c>
      <c r="G45" s="188"/>
    </row>
    <row r="46" spans="1:7">
      <c r="A46" s="193" t="s">
        <v>598</v>
      </c>
      <c r="B46" s="192">
        <v>0</v>
      </c>
      <c r="C46" s="192">
        <v>1.7609419999999999E-3</v>
      </c>
      <c r="D46" s="192">
        <v>0</v>
      </c>
      <c r="E46" s="192">
        <v>0</v>
      </c>
      <c r="F46" s="191">
        <v>1.7609419999999999E-3</v>
      </c>
      <c r="G46" s="188"/>
    </row>
    <row r="47" spans="1:7">
      <c r="A47" s="190" t="s">
        <v>659</v>
      </c>
      <c r="B47" s="189">
        <v>126.65389999999999</v>
      </c>
      <c r="C47" s="189">
        <v>16.341090000000001</v>
      </c>
      <c r="D47" s="189">
        <v>94.889250000000004</v>
      </c>
      <c r="E47" s="189">
        <v>57.823639999999997</v>
      </c>
      <c r="F47" s="189">
        <v>295.7079</v>
      </c>
      <c r="G47" s="188"/>
    </row>
    <row r="49" spans="1:12">
      <c r="A49" s="187" t="s">
        <v>305</v>
      </c>
      <c r="B49" s="187"/>
      <c r="C49" s="187"/>
      <c r="D49" s="187"/>
      <c r="E49" s="187"/>
      <c r="F49" s="187"/>
      <c r="G49" s="187"/>
      <c r="H49" s="187"/>
      <c r="I49" s="187"/>
      <c r="J49" s="187"/>
      <c r="K49" s="187"/>
      <c r="L49" s="187"/>
    </row>
    <row r="50" spans="1:12" ht="14" customHeight="1">
      <c r="A50" s="242" t="s">
        <v>665</v>
      </c>
      <c r="B50" s="242"/>
      <c r="C50" s="242"/>
      <c r="D50" s="242"/>
      <c r="E50" s="242"/>
      <c r="F50" s="242"/>
      <c r="G50" s="186"/>
      <c r="H50" s="186"/>
      <c r="I50" s="186"/>
      <c r="J50" s="186"/>
      <c r="K50" s="186"/>
      <c r="L50" s="186"/>
    </row>
    <row r="51" spans="1:12">
      <c r="A51" s="242"/>
      <c r="B51" s="242"/>
      <c r="C51" s="242"/>
      <c r="D51" s="242"/>
      <c r="E51" s="242"/>
      <c r="F51" s="242"/>
      <c r="G51" s="186"/>
      <c r="H51" s="186"/>
      <c r="I51" s="186"/>
      <c r="J51" s="186"/>
      <c r="K51" s="186"/>
      <c r="L51" s="186"/>
    </row>
    <row r="52" spans="1:12">
      <c r="A52" s="242"/>
      <c r="B52" s="242"/>
      <c r="C52" s="242"/>
      <c r="D52" s="242"/>
      <c r="E52" s="242"/>
      <c r="F52" s="242"/>
      <c r="G52" s="186"/>
      <c r="H52" s="186"/>
      <c r="I52" s="186"/>
      <c r="J52" s="186"/>
      <c r="K52" s="186"/>
      <c r="L52" s="186"/>
    </row>
    <row r="53" spans="1:12" ht="28.5" customHeight="1">
      <c r="A53" s="242" t="s">
        <v>666</v>
      </c>
      <c r="B53" s="242"/>
      <c r="C53" s="242"/>
      <c r="D53" s="242"/>
      <c r="E53" s="242"/>
      <c r="F53" s="242"/>
      <c r="G53" s="186"/>
      <c r="H53" s="185"/>
      <c r="I53" s="185"/>
      <c r="J53" s="185"/>
      <c r="K53" s="185"/>
      <c r="L53" s="185"/>
    </row>
    <row r="54" spans="1:12" ht="15">
      <c r="A54" s="184" t="s">
        <v>631</v>
      </c>
      <c r="B54" s="184"/>
      <c r="C54" s="184"/>
      <c r="D54" s="184"/>
      <c r="E54" s="184"/>
      <c r="F54" s="184"/>
      <c r="G54" s="184"/>
      <c r="H54" s="184"/>
      <c r="I54" s="184"/>
      <c r="J54" s="184"/>
      <c r="K54" s="184"/>
      <c r="L54" s="184"/>
    </row>
    <row r="55" spans="1:12" ht="14" customHeight="1">
      <c r="A55" s="238" t="s">
        <v>667</v>
      </c>
      <c r="B55" s="238"/>
      <c r="C55" s="238"/>
      <c r="D55" s="238"/>
      <c r="E55" s="238"/>
      <c r="F55" s="238"/>
      <c r="G55" s="238"/>
      <c r="H55" s="183"/>
      <c r="I55" s="183"/>
      <c r="J55" s="183"/>
      <c r="K55" s="183"/>
      <c r="L55" s="183"/>
    </row>
    <row r="56" spans="1:12">
      <c r="A56" s="238"/>
      <c r="B56" s="238"/>
      <c r="C56" s="238"/>
      <c r="D56" s="238"/>
      <c r="E56" s="238"/>
      <c r="F56" s="238"/>
      <c r="G56" s="238"/>
      <c r="H56" s="183"/>
      <c r="I56" s="183"/>
      <c r="J56" s="183"/>
      <c r="K56" s="183"/>
      <c r="L56" s="183"/>
    </row>
    <row r="57" spans="1:12">
      <c r="A57" s="238"/>
      <c r="B57" s="238"/>
      <c r="C57" s="238"/>
      <c r="D57" s="238"/>
      <c r="E57" s="238"/>
      <c r="F57" s="238"/>
      <c r="G57" s="238"/>
    </row>
  </sheetData>
  <mergeCells count="7">
    <mergeCell ref="A3:F3"/>
    <mergeCell ref="A55:G57"/>
    <mergeCell ref="H3:M3"/>
    <mergeCell ref="A2:M2"/>
    <mergeCell ref="A1:M1"/>
    <mergeCell ref="A50:F52"/>
    <mergeCell ref="A53:F5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FAA0-4E21-4F28-B20A-2E2C0F1891E0}">
  <sheetPr codeName="Sheet9"/>
  <dimension ref="A1:C47"/>
  <sheetViews>
    <sheetView workbookViewId="0">
      <selection activeCell="P20" sqref="P20"/>
    </sheetView>
  </sheetViews>
  <sheetFormatPr baseColWidth="10" defaultColWidth="8.83203125" defaultRowHeight="15"/>
  <cols>
    <col min="1" max="1" width="20.6640625" customWidth="1"/>
    <col min="2" max="2" width="18.1640625" customWidth="1"/>
    <col min="3" max="3" width="18.6640625" customWidth="1"/>
  </cols>
  <sheetData>
    <row r="1" spans="1:3" ht="35" customHeight="1">
      <c r="A1" s="209" t="s">
        <v>668</v>
      </c>
      <c r="B1" s="209"/>
      <c r="C1" s="209"/>
    </row>
    <row r="2" spans="1:3" ht="16">
      <c r="A2" s="219" t="s">
        <v>669</v>
      </c>
      <c r="B2" s="219"/>
      <c r="C2" s="219"/>
    </row>
    <row r="3" spans="1:3" ht="24.5" customHeight="1">
      <c r="A3" s="220" t="s">
        <v>670</v>
      </c>
      <c r="B3" s="220"/>
      <c r="C3" s="220"/>
    </row>
    <row r="4" spans="1:3">
      <c r="A4" s="231">
        <v>2021</v>
      </c>
      <c r="B4" s="71" t="s">
        <v>616</v>
      </c>
      <c r="C4" s="72">
        <v>6.1</v>
      </c>
    </row>
    <row r="5" spans="1:3">
      <c r="A5" s="231"/>
      <c r="B5" s="73" t="s">
        <v>617</v>
      </c>
      <c r="C5" s="74">
        <v>7.5</v>
      </c>
    </row>
    <row r="6" spans="1:3">
      <c r="A6" s="231"/>
      <c r="B6" s="73" t="s">
        <v>618</v>
      </c>
      <c r="C6" s="74">
        <v>8.5</v>
      </c>
    </row>
    <row r="7" spans="1:3">
      <c r="A7" s="231"/>
      <c r="B7" s="73" t="s">
        <v>641</v>
      </c>
      <c r="C7" s="74">
        <v>8.4</v>
      </c>
    </row>
    <row r="8" spans="1:3">
      <c r="A8" s="231"/>
      <c r="B8" s="73" t="s">
        <v>620</v>
      </c>
      <c r="C8" s="74">
        <v>9.5</v>
      </c>
    </row>
    <row r="9" spans="1:3">
      <c r="A9" s="231"/>
      <c r="B9" s="73" t="s">
        <v>621</v>
      </c>
      <c r="C9" s="74">
        <v>9.5</v>
      </c>
    </row>
    <row r="10" spans="1:3">
      <c r="A10" s="231"/>
      <c r="B10" s="73" t="s">
        <v>622</v>
      </c>
      <c r="C10" s="74">
        <v>10.199999999999999</v>
      </c>
    </row>
    <row r="11" spans="1:3">
      <c r="A11" s="231"/>
      <c r="B11" s="73" t="s">
        <v>623</v>
      </c>
      <c r="C11" s="74">
        <v>10.199999999999999</v>
      </c>
    </row>
    <row r="12" spans="1:3">
      <c r="A12" s="231"/>
      <c r="B12" s="73" t="s">
        <v>624</v>
      </c>
      <c r="C12" s="74">
        <v>11</v>
      </c>
    </row>
    <row r="13" spans="1:3">
      <c r="A13" s="231"/>
      <c r="B13" s="73" t="s">
        <v>646</v>
      </c>
      <c r="C13" s="74">
        <v>10.9</v>
      </c>
    </row>
    <row r="14" spans="1:3">
      <c r="A14" s="231"/>
      <c r="B14" s="73" t="s">
        <v>626</v>
      </c>
      <c r="C14" s="74">
        <v>10.3</v>
      </c>
    </row>
    <row r="15" spans="1:3">
      <c r="A15" s="232"/>
      <c r="B15" s="73" t="s">
        <v>627</v>
      </c>
      <c r="C15" s="74">
        <v>10</v>
      </c>
    </row>
    <row r="16" spans="1:3">
      <c r="A16" s="234">
        <v>2022</v>
      </c>
      <c r="B16" s="73" t="s">
        <v>616</v>
      </c>
      <c r="C16" s="74">
        <v>10</v>
      </c>
    </row>
    <row r="17" spans="1:3">
      <c r="A17" s="231"/>
      <c r="B17" s="73" t="s">
        <v>617</v>
      </c>
      <c r="C17" s="74">
        <v>10.7</v>
      </c>
    </row>
    <row r="18" spans="1:3">
      <c r="A18" s="231"/>
      <c r="B18" s="73" t="s">
        <v>618</v>
      </c>
      <c r="C18" s="74">
        <v>13.7</v>
      </c>
    </row>
    <row r="19" spans="1:3">
      <c r="A19" s="231"/>
      <c r="B19" s="73" t="s">
        <v>641</v>
      </c>
      <c r="C19" s="74">
        <v>16.399999999999999</v>
      </c>
    </row>
    <row r="20" spans="1:3">
      <c r="A20" s="231"/>
      <c r="B20" s="73" t="s">
        <v>620</v>
      </c>
      <c r="C20" s="74">
        <v>18</v>
      </c>
    </row>
    <row r="21" spans="1:3">
      <c r="A21" s="231"/>
      <c r="B21" s="73" t="s">
        <v>621</v>
      </c>
      <c r="C21" s="74">
        <v>21.5</v>
      </c>
    </row>
    <row r="22" spans="1:3">
      <c r="A22" s="231"/>
      <c r="B22" s="73" t="s">
        <v>622</v>
      </c>
      <c r="C22" s="74">
        <v>22.2</v>
      </c>
    </row>
    <row r="23" spans="1:3">
      <c r="A23" s="231"/>
      <c r="B23" s="73" t="s">
        <v>623</v>
      </c>
      <c r="C23" s="74">
        <v>23.8</v>
      </c>
    </row>
    <row r="24" spans="1:3">
      <c r="A24" s="231"/>
      <c r="B24" s="73" t="s">
        <v>624</v>
      </c>
      <c r="C24" s="74">
        <v>24.6</v>
      </c>
    </row>
    <row r="25" spans="1:3">
      <c r="A25" s="231"/>
      <c r="B25" s="73" t="s">
        <v>646</v>
      </c>
      <c r="C25" s="74">
        <v>26.6</v>
      </c>
    </row>
    <row r="26" spans="1:3">
      <c r="A26" s="231"/>
      <c r="B26" s="73" t="s">
        <v>626</v>
      </c>
      <c r="C26" s="74">
        <v>26.5</v>
      </c>
    </row>
    <row r="27" spans="1:3">
      <c r="A27" s="231"/>
      <c r="B27" s="75" t="s">
        <v>627</v>
      </c>
      <c r="C27" s="76">
        <v>26.6</v>
      </c>
    </row>
    <row r="28" spans="1:3">
      <c r="A28" s="235">
        <v>2023</v>
      </c>
      <c r="B28" s="77" t="s">
        <v>616</v>
      </c>
      <c r="C28" s="78">
        <v>26</v>
      </c>
    </row>
    <row r="29" spans="1:3">
      <c r="A29" s="235"/>
      <c r="B29" s="77" t="s">
        <v>617</v>
      </c>
      <c r="C29" s="78">
        <v>24.9</v>
      </c>
    </row>
    <row r="30" spans="1:3">
      <c r="A30" s="235"/>
      <c r="B30" s="77" t="s">
        <v>628</v>
      </c>
      <c r="C30" s="78">
        <v>21.3</v>
      </c>
    </row>
    <row r="31" spans="1:3">
      <c r="A31" s="235"/>
      <c r="B31" s="77" t="s">
        <v>619</v>
      </c>
      <c r="C31" s="78">
        <v>17.899999999999999</v>
      </c>
    </row>
    <row r="32" spans="1:3">
      <c r="A32" s="235"/>
      <c r="B32" s="77" t="s">
        <v>620</v>
      </c>
      <c r="C32" s="78">
        <v>15.3</v>
      </c>
    </row>
    <row r="33" spans="1:3">
      <c r="A33" s="235"/>
      <c r="B33" s="79" t="s">
        <v>621</v>
      </c>
      <c r="C33" s="79">
        <v>12.8</v>
      </c>
    </row>
    <row r="34" spans="1:3">
      <c r="A34" s="235"/>
      <c r="B34" s="79" t="s">
        <v>622</v>
      </c>
      <c r="C34" s="79">
        <v>11.3</v>
      </c>
    </row>
    <row r="35" spans="1:3">
      <c r="A35" s="235"/>
      <c r="B35" s="79" t="s">
        <v>623</v>
      </c>
      <c r="C35" s="79">
        <v>8.6</v>
      </c>
    </row>
    <row r="36" spans="1:3">
      <c r="A36" s="80"/>
      <c r="B36" s="21"/>
      <c r="C36" s="21"/>
    </row>
    <row r="37" spans="1:3">
      <c r="A37" s="222" t="s">
        <v>305</v>
      </c>
      <c r="B37" s="222"/>
      <c r="C37" s="222"/>
    </row>
    <row r="38" spans="1:3">
      <c r="A38" s="243" t="s">
        <v>671</v>
      </c>
      <c r="B38" s="243"/>
      <c r="C38" s="243"/>
    </row>
    <row r="39" spans="1:3">
      <c r="A39" s="243"/>
      <c r="B39" s="243"/>
      <c r="C39" s="243"/>
    </row>
    <row r="40" spans="1:3" ht="26.5" customHeight="1">
      <c r="A40" s="243"/>
      <c r="B40" s="243"/>
      <c r="C40" s="243"/>
    </row>
    <row r="41" spans="1:3">
      <c r="A41" s="18"/>
      <c r="B41" s="18"/>
      <c r="C41" s="18"/>
    </row>
    <row r="42" spans="1:3">
      <c r="A42" s="244" t="s">
        <v>631</v>
      </c>
      <c r="B42" s="244"/>
      <c r="C42" s="244"/>
    </row>
    <row r="43" spans="1:3">
      <c r="A43" s="243" t="s">
        <v>672</v>
      </c>
      <c r="B43" s="243"/>
      <c r="C43" s="243"/>
    </row>
    <row r="44" spans="1:3">
      <c r="A44" s="243"/>
      <c r="B44" s="243"/>
      <c r="C44" s="243"/>
    </row>
    <row r="45" spans="1:3" ht="27" customHeight="1">
      <c r="A45" s="243"/>
      <c r="B45" s="243"/>
      <c r="C45" s="243"/>
    </row>
    <row r="46" spans="1:3">
      <c r="A46" s="21"/>
      <c r="B46" s="21"/>
      <c r="C46" s="21"/>
    </row>
    <row r="47" spans="1:3">
      <c r="A47" s="21"/>
      <c r="B47" s="21"/>
      <c r="C47" s="21"/>
    </row>
  </sheetData>
  <mergeCells count="10">
    <mergeCell ref="A37:C37"/>
    <mergeCell ref="A38:C40"/>
    <mergeCell ref="A42:C42"/>
    <mergeCell ref="A43:C45"/>
    <mergeCell ref="A1:C1"/>
    <mergeCell ref="A2:C2"/>
    <mergeCell ref="A3:C3"/>
    <mergeCell ref="A4:A15"/>
    <mergeCell ref="A16:A27"/>
    <mergeCell ref="A28:A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Territory</vt:lpstr>
      <vt:lpstr>Aerial Defense</vt:lpstr>
      <vt:lpstr>U.S. Security Assistance</vt:lpstr>
      <vt:lpstr>Weaponry</vt:lpstr>
      <vt:lpstr>Russian Oil Prices</vt:lpstr>
      <vt:lpstr>Exports &amp; Imports</vt:lpstr>
      <vt:lpstr>Budget</vt:lpstr>
      <vt:lpstr>Foreign Aid</vt:lpstr>
      <vt:lpstr>Inflation</vt:lpstr>
      <vt:lpstr>UNGA Resolutions</vt:lpstr>
      <vt:lpstr>Zelenskyy's Public Diplomacy</vt:lpstr>
      <vt:lpstr>Refugees</vt:lpstr>
      <vt:lpstr>Displacement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Mallika Yadwad</dc:creator>
  <cp:lastModifiedBy>Microsoft Office User</cp:lastModifiedBy>
  <dcterms:created xsi:type="dcterms:W3CDTF">2023-03-06T21:55:43Z</dcterms:created>
  <dcterms:modified xsi:type="dcterms:W3CDTF">2023-10-12T14:59:59Z</dcterms:modified>
</cp:coreProperties>
</file>