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10.31 - Womens vote/Graphics/"/>
    </mc:Choice>
  </mc:AlternateContent>
  <xr:revisionPtr revIDLastSave="9" documentId="11_F1C98CCF3EB685A8030F5C2E0E07A31584017762" xr6:coauthVersionLast="47" xr6:coauthVersionMax="47" xr10:uidLastSave="{4EBF243A-921E-4293-8DCB-039043927DB7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I28" i="1"/>
  <c r="J28" i="1"/>
  <c r="K28" i="1"/>
  <c r="E28" i="1"/>
  <c r="F20" i="1"/>
  <c r="G20" i="1"/>
  <c r="I20" i="1"/>
  <c r="J20" i="1"/>
  <c r="K20" i="1"/>
  <c r="E20" i="1"/>
</calcChain>
</file>

<file path=xl/sharedStrings.xml><?xml version="1.0" encoding="utf-8"?>
<sst xmlns="http://schemas.openxmlformats.org/spreadsheetml/2006/main" count="23" uniqueCount="22">
  <si>
    <t>Table A</t>
  </si>
  <si>
    <t>Demographic</t>
  </si>
  <si>
    <t>Black*</t>
  </si>
  <si>
    <t>Latino or Hispanic</t>
  </si>
  <si>
    <t>Asian American*</t>
  </si>
  <si>
    <t>Other races*</t>
  </si>
  <si>
    <t xml:space="preserve">  Total</t>
  </si>
  <si>
    <t xml:space="preserve">Age </t>
  </si>
  <si>
    <t>Age 18-29</t>
  </si>
  <si>
    <t>Age 30-44</t>
  </si>
  <si>
    <t>Age 45-64</t>
  </si>
  <si>
    <t>Age 65+</t>
  </si>
  <si>
    <t xml:space="preserve"> * Non-Latino or Hispanic members of racial group</t>
  </si>
  <si>
    <t>Source: William H. Frey analysis of U.S. Census Bureau Current Population Survey, November 2014, November 2018, September 2022</t>
  </si>
  <si>
    <t>Demographic profiles of U.S. eligible voters by gender, 2014, 2018, 2020</t>
  </si>
  <si>
    <t>attributes</t>
  </si>
  <si>
    <t>Eligible voters: Women</t>
  </si>
  <si>
    <t>Eligible voters: Men</t>
  </si>
  <si>
    <t>Women as share of all eligible voters</t>
  </si>
  <si>
    <t>Race-ethnicity and education</t>
  </si>
  <si>
    <t>White* college grad</t>
  </si>
  <si>
    <t>White* non-college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</si>
</sst>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_);[Red]\(0.00\)"/>
    <numFmt numFmtId="166" formatCode="0_);\(0\)"/>
    <numFmt numFmtId="167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7" xfId="0" applyBorder="1"/>
    <xf numFmtId="0" fontId="1" fillId="0" borderId="7" xfId="0" applyFont="1" applyBorder="1"/>
    <xf numFmtId="0" fontId="1" fillId="0" borderId="2" xfId="0" applyFont="1" applyBorder="1"/>
    <xf numFmtId="164" fontId="0" fillId="0" borderId="0" xfId="0" applyNumberFormat="1"/>
    <xf numFmtId="0" fontId="3" fillId="0" borderId="0" xfId="0" applyFont="1"/>
    <xf numFmtId="9" fontId="0" fillId="0" borderId="7" xfId="0" applyNumberFormat="1" applyBorder="1"/>
    <xf numFmtId="165" fontId="0" fillId="0" borderId="0" xfId="0" applyNumberFormat="1"/>
    <xf numFmtId="9" fontId="0" fillId="0" borderId="0" xfId="0" applyNumberFormat="1"/>
    <xf numFmtId="9" fontId="0" fillId="0" borderId="2" xfId="0" applyNumberFormat="1" applyBorder="1"/>
    <xf numFmtId="9" fontId="1" fillId="0" borderId="7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9" fontId="9" fillId="0" borderId="0" xfId="0" applyNumberFormat="1" applyFont="1"/>
    <xf numFmtId="0" fontId="2" fillId="0" borderId="0" xfId="0" applyFont="1"/>
    <xf numFmtId="0" fontId="6" fillId="0" borderId="0" xfId="1"/>
    <xf numFmtId="0" fontId="10" fillId="0" borderId="0" xfId="0" applyFont="1"/>
    <xf numFmtId="0" fontId="11" fillId="0" borderId="0" xfId="0" applyFont="1"/>
    <xf numFmtId="9" fontId="4" fillId="0" borderId="0" xfId="0" applyNumberFormat="1" applyFont="1"/>
    <xf numFmtId="9" fontId="1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left"/>
    </xf>
    <xf numFmtId="0" fontId="12" fillId="0" borderId="0" xfId="0" applyFont="1"/>
    <xf numFmtId="0" fontId="1" fillId="0" borderId="9" xfId="0" applyFont="1" applyBorder="1"/>
    <xf numFmtId="166" fontId="10" fillId="0" borderId="0" xfId="0" applyNumberFormat="1" applyFont="1"/>
    <xf numFmtId="1" fontId="1" fillId="0" borderId="0" xfId="0" applyNumberFormat="1" applyFont="1" applyAlignment="1">
      <alignment horizontal="left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0" fontId="13" fillId="0" borderId="0" xfId="0" applyFont="1"/>
    <xf numFmtId="0" fontId="14" fillId="0" borderId="0" xfId="0" applyFont="1"/>
    <xf numFmtId="165" fontId="15" fillId="0" borderId="0" xfId="0" applyNumberFormat="1" applyFont="1"/>
    <xf numFmtId="0" fontId="15" fillId="0" borderId="0" xfId="0" applyFont="1"/>
    <xf numFmtId="0" fontId="5" fillId="0" borderId="0" xfId="0" applyFont="1"/>
    <xf numFmtId="0" fontId="4" fillId="0" borderId="0" xfId="0" applyFont="1"/>
    <xf numFmtId="0" fontId="0" fillId="0" borderId="3" xfId="0" applyBorder="1"/>
    <xf numFmtId="0" fontId="1" fillId="0" borderId="5" xfId="0" applyFont="1" applyBorder="1"/>
    <xf numFmtId="0" fontId="1" fillId="0" borderId="8" xfId="0" applyFont="1" applyBorder="1"/>
    <xf numFmtId="1" fontId="0" fillId="0" borderId="7" xfId="0" applyNumberFormat="1" applyBorder="1"/>
    <xf numFmtId="0" fontId="1" fillId="0" borderId="6" xfId="0" applyFont="1" applyBorder="1"/>
    <xf numFmtId="167" fontId="0" fillId="0" borderId="0" xfId="0" applyNumberFormat="1"/>
    <xf numFmtId="167" fontId="16" fillId="0" borderId="0" xfId="0" applyNumberFormat="1" applyFont="1"/>
    <xf numFmtId="0" fontId="17" fillId="0" borderId="0" xfId="0" applyFont="1"/>
    <xf numFmtId="165" fontId="17" fillId="0" borderId="0" xfId="0" applyNumberFormat="1" applyFont="1"/>
    <xf numFmtId="167" fontId="17" fillId="0" borderId="0" xfId="0" applyNumberFormat="1" applyFont="1"/>
    <xf numFmtId="164" fontId="1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3"/>
  <sheetViews>
    <sheetView tabSelected="1" topLeftCell="A11" zoomScale="90" zoomScaleNormal="90" workbookViewId="0">
      <selection activeCell="U16" sqref="U16"/>
    </sheetView>
  </sheetViews>
  <sheetFormatPr defaultRowHeight="14.5" x14ac:dyDescent="0.35"/>
  <cols>
    <col min="2" max="2" width="3.7265625" customWidth="1"/>
    <col min="3" max="3" width="21.54296875" customWidth="1"/>
    <col min="4" max="4" width="6.7265625" customWidth="1"/>
    <col min="5" max="5" width="8.7265625" style="12" customWidth="1"/>
    <col min="6" max="6" width="7.26953125" style="12" customWidth="1"/>
    <col min="7" max="7" width="6.7265625" style="12" customWidth="1"/>
    <col min="8" max="8" width="5.81640625" style="12" customWidth="1"/>
    <col min="9" max="9" width="7.453125" style="12" customWidth="1"/>
    <col min="10" max="10" width="6.7265625" style="12" customWidth="1"/>
    <col min="11" max="11" width="6.54296875" style="12" customWidth="1"/>
    <col min="12" max="12" width="7.453125" style="12" customWidth="1"/>
    <col min="13" max="13" width="6.26953125" style="12" customWidth="1"/>
    <col min="14" max="14" width="8.26953125" style="12" customWidth="1"/>
    <col min="15" max="15" width="6.7265625" style="12" customWidth="1"/>
    <col min="16" max="17" width="7.54296875" style="12" customWidth="1"/>
    <col min="18" max="18" width="4.81640625" customWidth="1"/>
    <col min="19" max="19" width="8.81640625"/>
  </cols>
  <sheetData>
    <row r="2" spans="2:19" ht="15.5" x14ac:dyDescent="0.35">
      <c r="B2" s="32" t="s">
        <v>13</v>
      </c>
      <c r="C2" s="33"/>
      <c r="D2" s="33"/>
      <c r="E2" s="34"/>
      <c r="F2" s="35"/>
      <c r="G2" s="35"/>
      <c r="H2" s="32"/>
      <c r="I2" s="32"/>
      <c r="J2" s="32"/>
      <c r="K2" s="32"/>
      <c r="L2" s="32"/>
      <c r="M2" s="32"/>
      <c r="N2" s="32"/>
      <c r="O2" s="32"/>
      <c r="P2" s="32"/>
      <c r="Q2" s="36"/>
    </row>
    <row r="3" spans="2:19" ht="22.15" customHeight="1" x14ac:dyDescent="0.35">
      <c r="B3" s="20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9" ht="18.5" x14ac:dyDescent="0.45">
      <c r="B4" s="22" t="s">
        <v>0</v>
      </c>
      <c r="C4" s="22"/>
      <c r="D4" s="22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2:19" ht="21" x14ac:dyDescent="0.5">
      <c r="B5" s="17" t="s">
        <v>14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37"/>
      <c r="S5" s="37"/>
    </row>
    <row r="6" spans="2:19" ht="16.899999999999999" customHeight="1" thickBot="1" x14ac:dyDescent="0.55000000000000004"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9" x14ac:dyDescent="0.35">
      <c r="B7" s="2"/>
      <c r="C7" s="3"/>
      <c r="D7" s="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38"/>
    </row>
    <row r="8" spans="2:19" ht="15" thickBot="1" x14ac:dyDescent="0.4">
      <c r="B8" s="4"/>
      <c r="C8" s="1" t="s">
        <v>1</v>
      </c>
      <c r="D8" s="1"/>
      <c r="E8" s="14" t="s">
        <v>16</v>
      </c>
      <c r="F8" s="14"/>
      <c r="G8" s="14"/>
      <c r="H8" s="24"/>
      <c r="I8" s="14" t="s">
        <v>17</v>
      </c>
      <c r="J8" s="14"/>
      <c r="K8" s="14"/>
      <c r="L8" s="24"/>
      <c r="M8" s="14" t="s">
        <v>18</v>
      </c>
      <c r="N8" s="14"/>
      <c r="O8" s="14"/>
      <c r="P8" s="14"/>
      <c r="Q8" s="10"/>
      <c r="R8" s="39"/>
    </row>
    <row r="9" spans="2:19" ht="15" thickBot="1" x14ac:dyDescent="0.4">
      <c r="B9" s="42"/>
      <c r="C9" s="6" t="s">
        <v>15</v>
      </c>
      <c r="D9" s="6"/>
      <c r="E9" s="25">
        <v>2014</v>
      </c>
      <c r="F9" s="25">
        <v>2018</v>
      </c>
      <c r="G9" s="25">
        <v>2022</v>
      </c>
      <c r="H9" s="25"/>
      <c r="I9" s="25">
        <v>2014</v>
      </c>
      <c r="J9" s="25">
        <v>2018</v>
      </c>
      <c r="K9" s="25">
        <v>2022</v>
      </c>
      <c r="L9" s="25"/>
      <c r="M9" s="25"/>
      <c r="N9" s="25">
        <v>2014</v>
      </c>
      <c r="O9" s="25">
        <v>2018</v>
      </c>
      <c r="P9" s="25">
        <v>2022</v>
      </c>
      <c r="Q9" s="41"/>
      <c r="R9" s="40"/>
    </row>
    <row r="10" spans="2:19" x14ac:dyDescent="0.35">
      <c r="C10" s="1"/>
      <c r="D10" s="1"/>
      <c r="E10" s="29"/>
      <c r="F10" s="15"/>
      <c r="G10" s="15"/>
      <c r="H10" s="15"/>
      <c r="I10" s="29"/>
      <c r="J10" s="15"/>
      <c r="K10" s="15"/>
      <c r="L10" s="15"/>
      <c r="M10" s="15"/>
      <c r="N10" s="29"/>
      <c r="O10" s="15"/>
      <c r="P10" s="15"/>
      <c r="Q10" s="15"/>
      <c r="R10" s="1"/>
    </row>
    <row r="11" spans="2:19" x14ac:dyDescent="0.35">
      <c r="B11" s="27" t="s">
        <v>19</v>
      </c>
      <c r="C11" s="27"/>
      <c r="D11" s="11"/>
    </row>
    <row r="12" spans="2:19" x14ac:dyDescent="0.35">
      <c r="B12" s="1"/>
      <c r="C12" s="1"/>
      <c r="D12" s="11"/>
    </row>
    <row r="13" spans="2:19" s="1" customFormat="1" x14ac:dyDescent="0.35">
      <c r="C13" t="s">
        <v>20</v>
      </c>
      <c r="D13" s="8"/>
      <c r="E13" s="43">
        <v>23.336328751407866</v>
      </c>
      <c r="F13" s="43">
        <v>25.513009075591963</v>
      </c>
      <c r="G13" s="43">
        <v>26.824117713423764</v>
      </c>
      <c r="H13" s="8"/>
      <c r="I13" s="43">
        <v>23.770357479014312</v>
      </c>
      <c r="J13" s="43">
        <v>24.995029348298473</v>
      </c>
      <c r="K13" s="43">
        <v>25.863293401034756</v>
      </c>
      <c r="L13" s="8"/>
      <c r="M13" s="8"/>
      <c r="N13" s="43">
        <v>51.663799650303694</v>
      </c>
      <c r="O13" s="43">
        <v>52.439045737811412</v>
      </c>
      <c r="P13" s="43">
        <v>52.476889901071374</v>
      </c>
      <c r="Q13" s="8"/>
      <c r="R13"/>
      <c r="S13"/>
    </row>
    <row r="14" spans="2:19" s="1" customFormat="1" x14ac:dyDescent="0.35">
      <c r="C14" t="s">
        <v>21</v>
      </c>
      <c r="D14" s="8"/>
      <c r="E14" s="43">
        <v>45.770096341856579</v>
      </c>
      <c r="F14" s="43">
        <v>41.511225896346161</v>
      </c>
      <c r="G14" s="43">
        <v>38.647536152926676</v>
      </c>
      <c r="H14" s="8"/>
      <c r="I14" s="43">
        <v>47.004088836834981</v>
      </c>
      <c r="J14" s="43">
        <v>43.492140625154541</v>
      </c>
      <c r="K14" s="43">
        <v>41.282046123100805</v>
      </c>
      <c r="L14" s="8"/>
      <c r="M14" s="8"/>
      <c r="N14" s="43">
        <v>51.459608464178388</v>
      </c>
      <c r="O14" s="43">
        <v>50.762727587340066</v>
      </c>
      <c r="P14" s="43">
        <v>49.918385582704119</v>
      </c>
      <c r="Q14" s="8"/>
      <c r="R14" s="8"/>
      <c r="S14" s="8"/>
    </row>
    <row r="15" spans="2:19" x14ac:dyDescent="0.35">
      <c r="C15" t="s">
        <v>2</v>
      </c>
      <c r="E15" s="43">
        <v>12.776961902887743</v>
      </c>
      <c r="F15" s="43">
        <v>13.110670388142767</v>
      </c>
      <c r="G15" s="43">
        <v>13.154003365614846</v>
      </c>
      <c r="H15" s="8"/>
      <c r="I15" s="43">
        <v>11.311981654137691</v>
      </c>
      <c r="J15" s="43">
        <v>11.613601353878984</v>
      </c>
      <c r="K15" s="43">
        <v>11.669339125414876</v>
      </c>
      <c r="L15" s="8"/>
      <c r="M15" s="8"/>
      <c r="N15" s="43">
        <v>55.151301540510609</v>
      </c>
      <c r="O15" s="43">
        <v>54.943232299178995</v>
      </c>
      <c r="P15" s="43">
        <v>54.548426299852387</v>
      </c>
      <c r="Q15" s="8"/>
      <c r="R15" s="8"/>
      <c r="S15" s="8"/>
    </row>
    <row r="16" spans="2:19" x14ac:dyDescent="0.35">
      <c r="B16" s="1"/>
      <c r="C16" t="s">
        <v>3</v>
      </c>
      <c r="D16" s="8"/>
      <c r="E16" s="43">
        <v>11.323321449356675</v>
      </c>
      <c r="F16" s="43">
        <v>12.558710230746868</v>
      </c>
      <c r="G16" s="43">
        <v>13.463437472506877</v>
      </c>
      <c r="H16" s="8"/>
      <c r="I16" s="43">
        <v>11.500778580053233</v>
      </c>
      <c r="J16" s="43">
        <v>12.755906748683268</v>
      </c>
      <c r="K16" s="43">
        <v>13.540648700450266</v>
      </c>
      <c r="L16" s="8"/>
      <c r="M16" s="8"/>
      <c r="N16" s="43">
        <v>51.735659209587439</v>
      </c>
      <c r="O16" s="43">
        <v>51.538210726883115</v>
      </c>
      <c r="P16" s="43">
        <v>51.42365462526611</v>
      </c>
      <c r="Q16" s="30"/>
    </row>
    <row r="17" spans="2:19" ht="15.5" x14ac:dyDescent="0.35">
      <c r="B17" s="9"/>
      <c r="C17" t="s">
        <v>4</v>
      </c>
      <c r="D17" s="8"/>
      <c r="E17" s="43">
        <v>4.5691709548073929</v>
      </c>
      <c r="F17" s="43">
        <v>5.0272655889493789</v>
      </c>
      <c r="G17" s="43">
        <v>5.5123724987506559</v>
      </c>
      <c r="H17" s="8"/>
      <c r="I17" s="43">
        <v>4.345201107729177</v>
      </c>
      <c r="J17" s="43">
        <v>4.9232432473314836</v>
      </c>
      <c r="K17" s="43">
        <v>5.2828298447453932</v>
      </c>
      <c r="L17" s="8"/>
      <c r="M17" s="8"/>
      <c r="N17" s="43">
        <v>53.376461026521433</v>
      </c>
      <c r="O17" s="43">
        <v>52.448952087199267</v>
      </c>
      <c r="P17" s="43">
        <v>52.627908322493141</v>
      </c>
      <c r="Q17" s="8"/>
    </row>
    <row r="18" spans="2:19" s="1" customFormat="1" x14ac:dyDescent="0.35">
      <c r="C18" t="s">
        <v>5</v>
      </c>
      <c r="D18" s="11"/>
      <c r="E18" s="44">
        <v>2.2241258333786922</v>
      </c>
      <c r="F18" s="44">
        <v>2.2791289190255113</v>
      </c>
      <c r="G18" s="44">
        <v>2.398519512067216</v>
      </c>
      <c r="H18" s="8"/>
      <c r="I18" s="44">
        <v>2.0675847448452309</v>
      </c>
      <c r="J18" s="44">
        <v>2.2200968575299957</v>
      </c>
      <c r="K18" s="44">
        <v>2.3618410372480296</v>
      </c>
      <c r="L18" s="8"/>
      <c r="M18" s="8"/>
      <c r="N18" s="43">
        <v>53.941489731921195</v>
      </c>
      <c r="O18" s="43">
        <v>52.581959176224125</v>
      </c>
      <c r="P18" s="43">
        <v>51.951267103856388</v>
      </c>
      <c r="Q18" s="8"/>
      <c r="R18" s="8"/>
      <c r="S18" s="8"/>
    </row>
    <row r="19" spans="2:19" s="1" customFormat="1" x14ac:dyDescent="0.35">
      <c r="C19"/>
      <c r="D19" s="11"/>
      <c r="E19" s="44"/>
      <c r="F19" s="44"/>
      <c r="G19" s="44"/>
      <c r="H19" s="8"/>
      <c r="I19" s="44"/>
      <c r="J19" s="44"/>
      <c r="K19" s="44"/>
      <c r="L19" s="8"/>
      <c r="M19" s="8"/>
      <c r="N19" s="43"/>
      <c r="O19" s="43"/>
      <c r="P19" s="43"/>
      <c r="Q19" s="8"/>
      <c r="R19" s="8"/>
      <c r="S19" s="8"/>
    </row>
    <row r="20" spans="2:19" s="1" customFormat="1" x14ac:dyDescent="0.35">
      <c r="C20" s="45" t="s">
        <v>6</v>
      </c>
      <c r="D20" s="46"/>
      <c r="E20" s="47">
        <f>SUM(E13:E18)</f>
        <v>100.00000523369495</v>
      </c>
      <c r="F20" s="47">
        <f t="shared" ref="F20:K20" si="0">SUM(F13:F18)</f>
        <v>100.00001009880265</v>
      </c>
      <c r="G20" s="47">
        <f t="shared" si="0"/>
        <v>99.999986715290021</v>
      </c>
      <c r="H20" s="47"/>
      <c r="I20" s="47">
        <f t="shared" si="0"/>
        <v>99.999992402614637</v>
      </c>
      <c r="J20" s="47">
        <f t="shared" si="0"/>
        <v>100.00001818087674</v>
      </c>
      <c r="K20" s="47">
        <f t="shared" si="0"/>
        <v>99.999998231994127</v>
      </c>
      <c r="L20" s="48"/>
      <c r="M20" s="8"/>
      <c r="N20" s="43">
        <v>52.123835456634708</v>
      </c>
      <c r="O20" s="43">
        <v>51.927240279125009</v>
      </c>
      <c r="P20" s="43">
        <v>51.566489214672337</v>
      </c>
      <c r="Q20" s="8"/>
      <c r="R20" s="8"/>
      <c r="S20" s="8"/>
    </row>
    <row r="21" spans="2:19" s="1" customFormat="1" x14ac:dyDescent="0.35">
      <c r="B21" s="1" t="s">
        <v>7</v>
      </c>
      <c r="C21"/>
      <c r="D21" s="11"/>
      <c r="E21" s="8"/>
      <c r="F21" s="8"/>
      <c r="G21" s="8"/>
      <c r="H21" s="31"/>
      <c r="I21" s="8"/>
      <c r="J21" s="8"/>
      <c r="K21" s="8"/>
      <c r="L21" s="31"/>
      <c r="M21" s="31"/>
      <c r="N21" s="8"/>
      <c r="O21" s="8"/>
      <c r="P21" s="8"/>
      <c r="Q21" s="8"/>
      <c r="R21" s="8"/>
      <c r="S21" s="8"/>
    </row>
    <row r="22" spans="2:19" s="1" customFormat="1" x14ac:dyDescent="0.35">
      <c r="D22" s="1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S22"/>
    </row>
    <row r="23" spans="2:19" ht="15.5" x14ac:dyDescent="0.35">
      <c r="B23" s="9"/>
      <c r="C23" t="s">
        <v>8</v>
      </c>
      <c r="D23" s="8"/>
      <c r="E23" s="43">
        <v>20.458087873040331</v>
      </c>
      <c r="F23" s="43">
        <v>19.976249635938164</v>
      </c>
      <c r="G23" s="43">
        <v>19.106473396720663</v>
      </c>
      <c r="H23" s="8"/>
      <c r="I23" s="43">
        <v>21.824044098871461</v>
      </c>
      <c r="J23" s="43">
        <v>21.572932005266345</v>
      </c>
      <c r="K23" s="43">
        <v>20.10739468811121</v>
      </c>
      <c r="L23" s="8"/>
      <c r="M23" s="8"/>
      <c r="N23" s="43">
        <v>50.509246481292543</v>
      </c>
      <c r="O23" s="43">
        <v>50.005812284569956</v>
      </c>
      <c r="P23" s="43">
        <v>50.290487695009425</v>
      </c>
      <c r="Q23" s="8"/>
    </row>
    <row r="24" spans="2:19" s="1" customFormat="1" x14ac:dyDescent="0.35">
      <c r="C24" t="s">
        <v>9</v>
      </c>
      <c r="D24" s="11"/>
      <c r="E24" s="43">
        <v>23.557366879224464</v>
      </c>
      <c r="F24" s="43">
        <v>23.320808125038795</v>
      </c>
      <c r="G24" s="43">
        <v>24.149316088185632</v>
      </c>
      <c r="H24" s="31"/>
      <c r="I24" s="43">
        <v>24.210432228169541</v>
      </c>
      <c r="J24" s="43">
        <v>24.047962025530023</v>
      </c>
      <c r="K24" s="43">
        <v>25.015580551779781</v>
      </c>
      <c r="L24" s="31"/>
      <c r="M24" s="31"/>
      <c r="N24" s="43">
        <v>51.441089084620472</v>
      </c>
      <c r="O24" s="43">
        <v>51.160381191620381</v>
      </c>
      <c r="P24" s="43">
        <v>50.685889209617009</v>
      </c>
      <c r="Q24" s="8"/>
      <c r="R24" s="8"/>
      <c r="S24" s="8"/>
    </row>
    <row r="25" spans="2:19" s="1" customFormat="1" x14ac:dyDescent="0.35">
      <c r="C25" t="s">
        <v>10</v>
      </c>
      <c r="D25" s="11"/>
      <c r="E25" s="43">
        <v>34.6107352155096</v>
      </c>
      <c r="F25" s="43">
        <v>33.419762252641611</v>
      </c>
      <c r="G25" s="43">
        <v>31.78889612794876</v>
      </c>
      <c r="H25" s="31"/>
      <c r="I25" s="43">
        <v>35.331074681310575</v>
      </c>
      <c r="J25" s="43">
        <v>33.974462558738779</v>
      </c>
      <c r="K25" s="43">
        <v>32.550844578174839</v>
      </c>
      <c r="L25" s="31"/>
      <c r="M25" s="31"/>
      <c r="N25" s="43">
        <v>51.609583339403258</v>
      </c>
      <c r="O25" s="43">
        <v>51.516187283680914</v>
      </c>
      <c r="P25" s="43">
        <v>50.974721920569309</v>
      </c>
      <c r="Q25" s="8"/>
      <c r="R25" s="8"/>
      <c r="S25" s="8"/>
    </row>
    <row r="26" spans="2:19" s="1" customFormat="1" x14ac:dyDescent="0.35">
      <c r="C26" t="s">
        <v>11</v>
      </c>
      <c r="D26" s="11"/>
      <c r="E26" s="44">
        <v>21.373810032225606</v>
      </c>
      <c r="F26" s="44">
        <v>23.283203550254267</v>
      </c>
      <c r="G26" s="44">
        <v>24.955314387144945</v>
      </c>
      <c r="H26" s="31"/>
      <c r="I26" s="44">
        <v>18.634429998184984</v>
      </c>
      <c r="J26" s="44">
        <v>20.404663409429272</v>
      </c>
      <c r="K26" s="44">
        <v>22.32618018193417</v>
      </c>
      <c r="L26" s="31"/>
      <c r="M26" s="31"/>
      <c r="N26" s="43">
        <v>55.531268127375228</v>
      </c>
      <c r="O26" s="43">
        <v>55.208451400345268</v>
      </c>
      <c r="P26" s="43">
        <v>54.339229125958028</v>
      </c>
      <c r="Q26" s="8"/>
      <c r="S26"/>
    </row>
    <row r="27" spans="2:19" s="1" customFormat="1" x14ac:dyDescent="0.35">
      <c r="C27"/>
      <c r="D27" s="11"/>
      <c r="E27" s="44"/>
      <c r="F27" s="44"/>
      <c r="G27" s="44"/>
      <c r="H27" s="31"/>
      <c r="I27" s="44"/>
      <c r="J27" s="44"/>
      <c r="K27" s="44"/>
      <c r="L27" s="31"/>
      <c r="M27" s="31"/>
      <c r="N27" s="43"/>
      <c r="O27" s="43"/>
      <c r="P27" s="43"/>
      <c r="Q27" s="8"/>
      <c r="S27"/>
    </row>
    <row r="28" spans="2:19" s="1" customFormat="1" x14ac:dyDescent="0.35">
      <c r="C28" s="45" t="s">
        <v>6</v>
      </c>
      <c r="D28" s="46"/>
      <c r="E28" s="48">
        <f>SUM(E23:E26)</f>
        <v>100</v>
      </c>
      <c r="F28" s="48">
        <f t="shared" ref="F28:K28" si="1">SUM(F23:F26)</f>
        <v>100.00002356387283</v>
      </c>
      <c r="G28" s="48">
        <f t="shared" si="1"/>
        <v>100</v>
      </c>
      <c r="H28" s="48"/>
      <c r="I28" s="48">
        <f t="shared" si="1"/>
        <v>99.999981006536572</v>
      </c>
      <c r="J28" s="48">
        <f t="shared" si="1"/>
        <v>100.00001999896442</v>
      </c>
      <c r="K28" s="48">
        <f t="shared" si="1"/>
        <v>100</v>
      </c>
      <c r="L28" s="8"/>
      <c r="M28" s="8"/>
      <c r="N28" s="43">
        <v>52.123835456634708</v>
      </c>
      <c r="O28" s="43">
        <v>51.927240279125009</v>
      </c>
      <c r="P28" s="43">
        <v>51.566489214672337</v>
      </c>
      <c r="Q28" s="8"/>
      <c r="S28"/>
    </row>
    <row r="29" spans="2:19" ht="15" thickBot="1" x14ac:dyDescent="0.4">
      <c r="B29" s="5"/>
      <c r="C29" s="5"/>
      <c r="D29" s="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5"/>
    </row>
    <row r="31" spans="2:19" s="26" customFormat="1" ht="15.5" x14ac:dyDescent="0.35">
      <c r="B31" s="19" t="s">
        <v>12</v>
      </c>
      <c r="C31" s="19"/>
      <c r="D31" s="19"/>
      <c r="E31" s="21"/>
      <c r="F31" s="21"/>
      <c r="G31" s="21"/>
      <c r="H31" s="21"/>
      <c r="I31" s="21"/>
      <c r="J31"/>
      <c r="K31"/>
      <c r="L31" s="21"/>
      <c r="M31" s="21"/>
      <c r="N31" s="21"/>
      <c r="O31"/>
      <c r="P31"/>
      <c r="Q31"/>
      <c r="R31"/>
    </row>
    <row r="32" spans="2:19" ht="15.5" x14ac:dyDescent="0.35">
      <c r="B32" s="21"/>
      <c r="C32" s="21"/>
      <c r="D32" s="28"/>
      <c r="E32" s="19"/>
      <c r="F32" s="19"/>
      <c r="G32" s="19"/>
      <c r="H32" s="19"/>
      <c r="I32" s="19"/>
      <c r="J32" s="26"/>
      <c r="K32" s="26"/>
      <c r="M32" s="19"/>
      <c r="N32" s="19"/>
      <c r="O32" s="26"/>
      <c r="P32" s="26"/>
      <c r="Q32" s="26"/>
      <c r="R32" s="26"/>
    </row>
    <row r="33" spans="4:4" x14ac:dyDescent="0.35">
      <c r="D33" s="12"/>
    </row>
  </sheetData>
  <printOptions horizontalCentered="1"/>
  <pageMargins left="0" right="0" top="0" bottom="0" header="0" footer="0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58AE1-D454-48EA-8EA4-D4A526E4F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E080F4-6726-464F-9E0C-8365D5F28FA0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customXml/itemProps3.xml><?xml version="1.0" encoding="utf-8"?>
<ds:datastoreItem xmlns:ds="http://schemas.openxmlformats.org/officeDocument/2006/customXml" ds:itemID="{FFB58D26-8476-484B-B060-0FF5FAB93E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Michael Gaynor</cp:lastModifiedBy>
  <cp:revision/>
  <dcterms:created xsi:type="dcterms:W3CDTF">2017-09-15T18:37:14Z</dcterms:created>
  <dcterms:modified xsi:type="dcterms:W3CDTF">2022-11-04T18:23:42Z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