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NChen\Desktop\Shiller&amp;Thompson data\"/>
    </mc:Choice>
  </mc:AlternateContent>
  <xr:revisionPtr revIDLastSave="0" documentId="13_ncr:1_{8BA35C14-3833-4766-BF2B-599F33B50E44}" xr6:coauthVersionLast="47" xr6:coauthVersionMax="47" xr10:uidLastSave="{00000000-0000-0000-0000-000000000000}"/>
  <bookViews>
    <workbookView xWindow="-110" yWindow="-110" windowWidth="19420" windowHeight="10300" tabRatio="737" firstSheet="5" activeTab="8" xr2:uid="{00000000-000D-0000-FFFF-FFFF00000000}"/>
  </bookViews>
  <sheets>
    <sheet name="Fig.1a San Francisco - Trends" sheetId="41" r:id="rId1"/>
    <sheet name="Fig.1b Boston - Trends" sheetId="43" r:id="rId2"/>
    <sheet name="Fig. 1c Milwaukee - Trends" sheetId="42" r:id="rId3"/>
    <sheet name="Fig. 1d Orange County - Trends" sheetId="38" r:id="rId4"/>
    <sheet name="Trend Tables-Figure 1 Charts" sheetId="22" r:id="rId5"/>
    <sheet name="Summary trend table" sheetId="44" r:id="rId6"/>
    <sheet name="Risk Tables for Charts" sheetId="47" r:id="rId7"/>
    <sheet name="Input data for Figure 1 charts" sheetId="50" r:id="rId8"/>
    <sheet name="CS Index" sheetId="1" r:id="rId9"/>
    <sheet name="Risk Data" sheetId="51" r:id="rId10"/>
    <sheet name="CS Quarterly" sheetId="48" r:id="rId11"/>
  </sheets>
  <externalReferences>
    <externalReference r:id="rId12"/>
  </externalReferences>
  <definedNames>
    <definedName name="Boston_Agg">[1]Boston!$F$2:$F$102</definedName>
    <definedName name="Boston_Agg_1990">[1]Boston!$F$38:$F$102</definedName>
    <definedName name="Boston_Agg_5yr">[1]Boston!$G$2:$G$102</definedName>
    <definedName name="Chicago_Agg">[1]Chicago!$F$2:$F$102</definedName>
    <definedName name="Chicago_Agg_1990">[1]Chicago!$F$38:$F$102</definedName>
    <definedName name="Chicago_Agg_5yr">[1]Chicago!$G$2:$G$102</definedName>
    <definedName name="Denver_Agg">[1]Denver!$F$2:$F$102</definedName>
    <definedName name="Denver_Agg_1990">[1]Denver!$F$38:$F$102</definedName>
    <definedName name="Denver_Agg_5yr">[1]Denver!$G$2:$G$102</definedName>
    <definedName name="GVKey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>500000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CURRENCY" hidden="1">"c2140"</definedName>
    <definedName name="IQ_EST_DATE" hidden="1">"c1634"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">100000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NTH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39239.5718865741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>50000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LasVegas_Agg">'[1]Las Vegas'!$F$2:$F$102</definedName>
    <definedName name="LasVegas_Agg_1990">'[1]Las Vegas'!$F$38:$F$102</definedName>
    <definedName name="LasVegas_Agg_5yr">'[1]Las Vegas'!$G$2:$G$102</definedName>
    <definedName name="LosAngeles_Agg">'[1]Los Angeles'!$F$2:$F$102</definedName>
    <definedName name="LosAngeles_Agg_1990">'[1]Los Angeles'!$F$38:$F$102</definedName>
    <definedName name="LosAngeles_Agg_5yr">'[1]Los Angeles'!$G$2:$G$102</definedName>
    <definedName name="Miami_Agg">[1]Miami!$F$2:$F$102</definedName>
    <definedName name="Miami_Agg_1990">[1]Miami!$F$38:$F$102</definedName>
    <definedName name="Miami_Agg_5yr">[1]Miami!$G$2:$G$102</definedName>
    <definedName name="NewYork_Agg">'[1]New York'!$F$2:$F$102</definedName>
    <definedName name="NewYork_Agg_1990">'[1]New York'!$F$38:$F$102</definedName>
    <definedName name="NewYork_Agg_5yr">'[1]New York'!$G$2:$G$102</definedName>
    <definedName name="SanDiego_Agg">'[1]San Diego'!$F$2:$F$102</definedName>
    <definedName name="SanDiego_Agg_1990">'[1]San Diego'!$F$38:$F$102</definedName>
    <definedName name="SanDiego_Agg_5yr">'[1]San Diego'!$G$2:$G$102</definedName>
    <definedName name="SanFran_Agg">'[1]San francisco'!$F$2:$F$102</definedName>
    <definedName name="SanFran_Agg_1990">'[1]San francisco'!$F$38:$F$102</definedName>
    <definedName name="SanFran_Agg_5yr">'[1]San francisco'!$G$2:$G$102</definedName>
    <definedName name="SPSet">"current"</definedName>
    <definedName name="US_Agg">'[1]US level indexes'!$H$2:$H$102</definedName>
    <definedName name="US_Agg_5yr">'[1]US level indexes'!$L$2:$L$102</definedName>
    <definedName name="WashDC_Agg">'[1]Washington DC'!$F$2:$F$102</definedName>
    <definedName name="WashDC_Agg_1990">'[1]Washington DC'!$F$38:$F$102</definedName>
    <definedName name="WashDC_Agg_5yr">'[1]Washington DC'!$G$2:$G$102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8" i="22" l="1"/>
  <c r="V49" i="22"/>
  <c r="V81" i="22"/>
  <c r="V114" i="22"/>
  <c r="Q114" i="22"/>
  <c r="P114" i="22"/>
  <c r="O114" i="22"/>
  <c r="N114" i="22"/>
  <c r="P81" i="22"/>
  <c r="O81" i="22"/>
  <c r="N81" i="22"/>
  <c r="M81" i="22"/>
  <c r="P49" i="22"/>
  <c r="O49" i="22"/>
  <c r="N49" i="22"/>
  <c r="M49" i="22"/>
  <c r="P18" i="22"/>
  <c r="O18" i="22"/>
  <c r="N18" i="22"/>
  <c r="M18" i="22"/>
  <c r="U18" i="22"/>
  <c r="U49" i="22"/>
  <c r="U114" i="22"/>
  <c r="U81" i="22"/>
  <c r="T114" i="22"/>
  <c r="S114" i="22"/>
  <c r="R114" i="22"/>
  <c r="T81" i="22"/>
  <c r="S81" i="22"/>
  <c r="R81" i="22"/>
  <c r="Q81" i="22"/>
  <c r="T49" i="22"/>
  <c r="S49" i="22"/>
  <c r="R49" i="22"/>
  <c r="Q49" i="22"/>
  <c r="T18" i="22"/>
  <c r="S18" i="22"/>
  <c r="R18" i="22"/>
  <c r="Q18" i="22"/>
  <c r="G130" i="22"/>
  <c r="G129" i="22"/>
  <c r="V113" i="22"/>
  <c r="V80" i="22"/>
  <c r="V48" i="22"/>
  <c r="V17" i="22"/>
  <c r="O20" i="51" l="1"/>
  <c r="N20" i="51"/>
  <c r="G20" i="51"/>
  <c r="O19" i="51"/>
  <c r="N19" i="51"/>
  <c r="G19" i="51"/>
  <c r="O18" i="51"/>
  <c r="N18" i="51"/>
  <c r="G18" i="51"/>
  <c r="O17" i="51"/>
  <c r="N17" i="51"/>
  <c r="G17" i="51"/>
  <c r="O16" i="51"/>
  <c r="N16" i="51"/>
  <c r="G16" i="51"/>
  <c r="O15" i="51"/>
  <c r="N15" i="51"/>
  <c r="G15" i="51"/>
  <c r="O14" i="51"/>
  <c r="N14" i="51"/>
  <c r="G14" i="51"/>
  <c r="O13" i="51"/>
  <c r="N13" i="51"/>
  <c r="G13" i="51"/>
  <c r="O12" i="51"/>
  <c r="N12" i="51"/>
  <c r="G12" i="51"/>
  <c r="O11" i="51"/>
  <c r="N11" i="51"/>
  <c r="G11" i="51"/>
  <c r="O10" i="51"/>
  <c r="N10" i="51"/>
  <c r="G10" i="51"/>
  <c r="O9" i="51"/>
  <c r="N9" i="51"/>
  <c r="G9" i="51"/>
  <c r="O8" i="51"/>
  <c r="N8" i="51"/>
  <c r="G8" i="51"/>
  <c r="O7" i="51"/>
  <c r="N7" i="51"/>
  <c r="G7" i="51"/>
  <c r="O6" i="51"/>
  <c r="N6" i="51"/>
  <c r="G6" i="51"/>
  <c r="O5" i="51"/>
  <c r="N5" i="51"/>
  <c r="G5" i="51"/>
  <c r="O4" i="51"/>
  <c r="N4" i="51"/>
  <c r="G4" i="51"/>
  <c r="O3" i="51"/>
  <c r="N3" i="51"/>
  <c r="G3" i="51"/>
  <c r="O2" i="51"/>
  <c r="N2" i="51"/>
  <c r="G2" i="51"/>
  <c r="W111" i="22" l="1"/>
  <c r="V111" i="22"/>
  <c r="U111" i="22"/>
  <c r="T111" i="22"/>
  <c r="S111" i="22"/>
  <c r="R111" i="22"/>
  <c r="Q111" i="22"/>
  <c r="P111" i="22"/>
  <c r="O111" i="22"/>
  <c r="N111" i="22"/>
  <c r="M111" i="22"/>
  <c r="L111" i="22"/>
  <c r="K111" i="22"/>
  <c r="J111" i="22"/>
  <c r="I111" i="22"/>
  <c r="H111" i="22"/>
  <c r="G111" i="22"/>
  <c r="F111" i="22"/>
  <c r="E111" i="22"/>
  <c r="D111" i="22"/>
  <c r="W78" i="22"/>
  <c r="V78" i="22"/>
  <c r="U78" i="22"/>
  <c r="T78" i="22"/>
  <c r="S78" i="22"/>
  <c r="R78" i="22"/>
  <c r="Q78" i="22"/>
  <c r="P78" i="22"/>
  <c r="O78" i="22"/>
  <c r="N78" i="22"/>
  <c r="M78" i="22"/>
  <c r="L78" i="22"/>
  <c r="K78" i="22"/>
  <c r="J78" i="22"/>
  <c r="I78" i="22"/>
  <c r="H78" i="22"/>
  <c r="G78" i="22"/>
  <c r="F78" i="22"/>
  <c r="E78" i="22"/>
  <c r="D78" i="22"/>
  <c r="W46" i="22"/>
  <c r="V46" i="22"/>
  <c r="U46" i="22"/>
  <c r="T46" i="22"/>
  <c r="S46" i="22"/>
  <c r="R46" i="22"/>
  <c r="Q46" i="22"/>
  <c r="P46" i="22"/>
  <c r="O46" i="22"/>
  <c r="N46" i="22"/>
  <c r="M46" i="22"/>
  <c r="L46" i="22"/>
  <c r="K46" i="22"/>
  <c r="J46" i="22"/>
  <c r="I46" i="22"/>
  <c r="H46" i="22"/>
  <c r="G46" i="22"/>
  <c r="F46" i="22"/>
  <c r="E46" i="22"/>
  <c r="D46" i="22"/>
  <c r="W15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Q100" i="22"/>
  <c r="R100" i="22" s="1"/>
  <c r="S100" i="22" s="1"/>
  <c r="T100" i="22" s="1"/>
  <c r="U100" i="22" s="1"/>
  <c r="V100" i="22" s="1"/>
  <c r="W100" i="22" s="1"/>
  <c r="Q67" i="22"/>
  <c r="R67" i="22" s="1"/>
  <c r="S67" i="22" s="1"/>
  <c r="T67" i="22" s="1"/>
  <c r="U67" i="22" s="1"/>
  <c r="V67" i="22" s="1"/>
  <c r="W67" i="22" s="1"/>
  <c r="Q35" i="22"/>
  <c r="R35" i="22" s="1"/>
  <c r="S35" i="22" s="1"/>
  <c r="T35" i="22" s="1"/>
  <c r="U35" i="22" s="1"/>
  <c r="V35" i="22" s="1"/>
  <c r="W35" i="22" s="1"/>
  <c r="N287" i="50" l="1"/>
  <c r="M287" i="50"/>
  <c r="L287" i="50"/>
  <c r="N286" i="50"/>
  <c r="M286" i="50"/>
  <c r="L286" i="50"/>
  <c r="N285" i="50"/>
  <c r="M285" i="50"/>
  <c r="L285" i="50"/>
  <c r="N284" i="50"/>
  <c r="M284" i="50"/>
  <c r="L284" i="50"/>
  <c r="N283" i="50"/>
  <c r="M283" i="50"/>
  <c r="L283" i="50"/>
  <c r="N282" i="50"/>
  <c r="M282" i="50"/>
  <c r="L282" i="50"/>
  <c r="N281" i="50"/>
  <c r="M281" i="50"/>
  <c r="L281" i="50"/>
  <c r="N280" i="50"/>
  <c r="M280" i="50"/>
  <c r="L280" i="50"/>
  <c r="N279" i="50"/>
  <c r="M279" i="50"/>
  <c r="L279" i="50"/>
  <c r="N278" i="50"/>
  <c r="M278" i="50"/>
  <c r="L278" i="50"/>
  <c r="N277" i="50"/>
  <c r="M277" i="50"/>
  <c r="L277" i="50"/>
  <c r="N276" i="50"/>
  <c r="M276" i="50"/>
  <c r="L276" i="50"/>
  <c r="N275" i="50"/>
  <c r="M275" i="50"/>
  <c r="L275" i="50"/>
  <c r="N274" i="50"/>
  <c r="M274" i="50"/>
  <c r="L274" i="50"/>
  <c r="N273" i="50"/>
  <c r="M273" i="50"/>
  <c r="L273" i="50"/>
  <c r="N272" i="50"/>
  <c r="M272" i="50"/>
  <c r="L272" i="50"/>
  <c r="N271" i="50"/>
  <c r="M271" i="50"/>
  <c r="L271" i="50"/>
  <c r="N270" i="50"/>
  <c r="M270" i="50"/>
  <c r="L270" i="50"/>
  <c r="N269" i="50"/>
  <c r="M269" i="50"/>
  <c r="L269" i="50"/>
  <c r="N245" i="50"/>
  <c r="M245" i="50"/>
  <c r="L245" i="50"/>
  <c r="K245" i="50"/>
  <c r="N244" i="50"/>
  <c r="M244" i="50"/>
  <c r="L244" i="50"/>
  <c r="K244" i="50"/>
  <c r="N243" i="50"/>
  <c r="M243" i="50"/>
  <c r="L243" i="50"/>
  <c r="K243" i="50"/>
  <c r="N242" i="50"/>
  <c r="M242" i="50"/>
  <c r="L242" i="50"/>
  <c r="K242" i="50"/>
  <c r="N241" i="50"/>
  <c r="M241" i="50"/>
  <c r="L241" i="50"/>
  <c r="K241" i="50"/>
  <c r="N240" i="50"/>
  <c r="M240" i="50"/>
  <c r="L240" i="50"/>
  <c r="K240" i="50"/>
  <c r="N239" i="50"/>
  <c r="M239" i="50"/>
  <c r="L239" i="50"/>
  <c r="K239" i="50"/>
  <c r="N238" i="50"/>
  <c r="M238" i="50"/>
  <c r="L238" i="50"/>
  <c r="K238" i="50"/>
  <c r="N237" i="50"/>
  <c r="M237" i="50"/>
  <c r="L237" i="50"/>
  <c r="K237" i="50"/>
  <c r="N236" i="50"/>
  <c r="M236" i="50"/>
  <c r="L236" i="50"/>
  <c r="K236" i="50"/>
  <c r="N235" i="50"/>
  <c r="M235" i="50"/>
  <c r="L235" i="50"/>
  <c r="K235" i="50"/>
  <c r="N234" i="50"/>
  <c r="M234" i="50"/>
  <c r="L234" i="50"/>
  <c r="K234" i="50"/>
  <c r="N233" i="50"/>
  <c r="M233" i="50"/>
  <c r="L233" i="50"/>
  <c r="K233" i="50"/>
  <c r="N232" i="50"/>
  <c r="M232" i="50"/>
  <c r="L232" i="50"/>
  <c r="K232" i="50"/>
  <c r="N231" i="50"/>
  <c r="M231" i="50"/>
  <c r="L231" i="50"/>
  <c r="K231" i="50"/>
  <c r="N230" i="50"/>
  <c r="M230" i="50"/>
  <c r="L230" i="50"/>
  <c r="K230" i="50"/>
  <c r="N229" i="50"/>
  <c r="M229" i="50"/>
  <c r="L229" i="50"/>
  <c r="K229" i="50"/>
  <c r="N228" i="50"/>
  <c r="M228" i="50"/>
  <c r="L228" i="50"/>
  <c r="K228" i="50"/>
  <c r="N227" i="50"/>
  <c r="M227" i="50"/>
  <c r="L227" i="50"/>
  <c r="K227" i="50"/>
  <c r="N225" i="50"/>
  <c r="M225" i="50"/>
  <c r="L225" i="50"/>
  <c r="K225" i="50"/>
  <c r="N224" i="50"/>
  <c r="M224" i="50"/>
  <c r="L224" i="50"/>
  <c r="K224" i="50"/>
  <c r="N223" i="50"/>
  <c r="M223" i="50"/>
  <c r="L223" i="50"/>
  <c r="K223" i="50"/>
  <c r="N222" i="50"/>
  <c r="M222" i="50"/>
  <c r="L222" i="50"/>
  <c r="K222" i="50"/>
  <c r="N221" i="50"/>
  <c r="M221" i="50"/>
  <c r="L221" i="50"/>
  <c r="K221" i="50"/>
  <c r="N220" i="50"/>
  <c r="M220" i="50"/>
  <c r="L220" i="50"/>
  <c r="K220" i="50"/>
  <c r="N219" i="50"/>
  <c r="M219" i="50"/>
  <c r="L219" i="50"/>
  <c r="K219" i="50"/>
  <c r="N218" i="50"/>
  <c r="M218" i="50"/>
  <c r="L218" i="50"/>
  <c r="K218" i="50"/>
  <c r="N217" i="50"/>
  <c r="M217" i="50"/>
  <c r="L217" i="50"/>
  <c r="K217" i="50"/>
  <c r="N216" i="50"/>
  <c r="M216" i="50"/>
  <c r="L216" i="50"/>
  <c r="K216" i="50"/>
  <c r="N215" i="50"/>
  <c r="M215" i="50"/>
  <c r="L215" i="50"/>
  <c r="K215" i="50"/>
  <c r="N214" i="50"/>
  <c r="M214" i="50"/>
  <c r="L214" i="50"/>
  <c r="K214" i="50"/>
  <c r="N213" i="50"/>
  <c r="M213" i="50"/>
  <c r="L213" i="50"/>
  <c r="K213" i="50"/>
  <c r="N212" i="50"/>
  <c r="M212" i="50"/>
  <c r="L212" i="50"/>
  <c r="K212" i="50"/>
  <c r="N211" i="50"/>
  <c r="M211" i="50"/>
  <c r="L211" i="50"/>
  <c r="K211" i="50"/>
  <c r="N210" i="50"/>
  <c r="M210" i="50"/>
  <c r="L210" i="50"/>
  <c r="K210" i="50"/>
  <c r="N209" i="50"/>
  <c r="M209" i="50"/>
  <c r="L209" i="50"/>
  <c r="K209" i="50"/>
  <c r="N208" i="50"/>
  <c r="M208" i="50"/>
  <c r="L208" i="50"/>
  <c r="K208" i="50"/>
  <c r="N207" i="50"/>
  <c r="M207" i="50"/>
  <c r="L207" i="50"/>
  <c r="K207" i="50"/>
  <c r="N205" i="50"/>
  <c r="M205" i="50"/>
  <c r="L205" i="50"/>
  <c r="K205" i="50"/>
  <c r="N204" i="50"/>
  <c r="M204" i="50"/>
  <c r="L204" i="50"/>
  <c r="K204" i="50"/>
  <c r="N203" i="50"/>
  <c r="M203" i="50"/>
  <c r="L203" i="50"/>
  <c r="K203" i="50"/>
  <c r="N202" i="50"/>
  <c r="M202" i="50"/>
  <c r="L202" i="50"/>
  <c r="K202" i="50"/>
  <c r="N201" i="50"/>
  <c r="M201" i="50"/>
  <c r="L201" i="50"/>
  <c r="K201" i="50"/>
  <c r="N200" i="50"/>
  <c r="M200" i="50"/>
  <c r="L200" i="50"/>
  <c r="K200" i="50"/>
  <c r="N199" i="50"/>
  <c r="M199" i="50"/>
  <c r="L199" i="50"/>
  <c r="K199" i="50"/>
  <c r="N198" i="50"/>
  <c r="M198" i="50"/>
  <c r="L198" i="50"/>
  <c r="K198" i="50"/>
  <c r="N197" i="50"/>
  <c r="M197" i="50"/>
  <c r="L197" i="50"/>
  <c r="K197" i="50"/>
  <c r="N196" i="50"/>
  <c r="M196" i="50"/>
  <c r="L196" i="50"/>
  <c r="K196" i="50"/>
  <c r="N195" i="50"/>
  <c r="M195" i="50"/>
  <c r="L195" i="50"/>
  <c r="K195" i="50"/>
  <c r="N194" i="50"/>
  <c r="M194" i="50"/>
  <c r="L194" i="50"/>
  <c r="K194" i="50"/>
  <c r="N193" i="50"/>
  <c r="M193" i="50"/>
  <c r="L193" i="50"/>
  <c r="K193" i="50"/>
  <c r="N192" i="50"/>
  <c r="M192" i="50"/>
  <c r="L192" i="50"/>
  <c r="K192" i="50"/>
  <c r="N191" i="50"/>
  <c r="M191" i="50"/>
  <c r="L191" i="50"/>
  <c r="K191" i="50"/>
  <c r="N190" i="50"/>
  <c r="M190" i="50"/>
  <c r="L190" i="50"/>
  <c r="K190" i="50"/>
  <c r="N189" i="50"/>
  <c r="M189" i="50"/>
  <c r="L189" i="50"/>
  <c r="K189" i="50"/>
  <c r="N188" i="50"/>
  <c r="M188" i="50"/>
  <c r="L188" i="50"/>
  <c r="K188" i="50"/>
  <c r="N187" i="50"/>
  <c r="M187" i="50"/>
  <c r="L187" i="50"/>
  <c r="K187" i="50"/>
  <c r="N185" i="50"/>
  <c r="M185" i="50"/>
  <c r="L185" i="50"/>
  <c r="K185" i="50"/>
  <c r="N184" i="50"/>
  <c r="M184" i="50"/>
  <c r="L184" i="50"/>
  <c r="K184" i="50"/>
  <c r="N183" i="50"/>
  <c r="M183" i="50"/>
  <c r="L183" i="50"/>
  <c r="K183" i="50"/>
  <c r="N182" i="50"/>
  <c r="M182" i="50"/>
  <c r="L182" i="50"/>
  <c r="K182" i="50"/>
  <c r="N181" i="50"/>
  <c r="M181" i="50"/>
  <c r="L181" i="50"/>
  <c r="K181" i="50"/>
  <c r="N180" i="50"/>
  <c r="M180" i="50"/>
  <c r="L180" i="50"/>
  <c r="K180" i="50"/>
  <c r="N179" i="50"/>
  <c r="M179" i="50"/>
  <c r="L179" i="50"/>
  <c r="K179" i="50"/>
  <c r="N178" i="50"/>
  <c r="M178" i="50"/>
  <c r="L178" i="50"/>
  <c r="K178" i="50"/>
  <c r="N177" i="50"/>
  <c r="M177" i="50"/>
  <c r="L177" i="50"/>
  <c r="K177" i="50"/>
  <c r="N176" i="50"/>
  <c r="M176" i="50"/>
  <c r="L176" i="50"/>
  <c r="K176" i="50"/>
  <c r="N175" i="50"/>
  <c r="M175" i="50"/>
  <c r="L175" i="50"/>
  <c r="K175" i="50"/>
  <c r="N174" i="50"/>
  <c r="M174" i="50"/>
  <c r="L174" i="50"/>
  <c r="K174" i="50"/>
  <c r="N173" i="50"/>
  <c r="M173" i="50"/>
  <c r="L173" i="50"/>
  <c r="K173" i="50"/>
  <c r="N172" i="50"/>
  <c r="M172" i="50"/>
  <c r="L172" i="50"/>
  <c r="K172" i="50"/>
  <c r="N171" i="50"/>
  <c r="M171" i="50"/>
  <c r="L171" i="50"/>
  <c r="K171" i="50"/>
  <c r="N170" i="50"/>
  <c r="M170" i="50"/>
  <c r="L170" i="50"/>
  <c r="K170" i="50"/>
  <c r="N169" i="50"/>
  <c r="M169" i="50"/>
  <c r="L169" i="50"/>
  <c r="K169" i="50"/>
  <c r="N168" i="50"/>
  <c r="M168" i="50"/>
  <c r="L168" i="50"/>
  <c r="K168" i="50"/>
  <c r="N167" i="50"/>
  <c r="M167" i="50"/>
  <c r="L167" i="50"/>
  <c r="K167" i="50"/>
  <c r="N165" i="50"/>
  <c r="M165" i="50"/>
  <c r="L165" i="50"/>
  <c r="N164" i="50"/>
  <c r="M164" i="50"/>
  <c r="L164" i="50"/>
  <c r="N163" i="50"/>
  <c r="M163" i="50"/>
  <c r="L163" i="50"/>
  <c r="N162" i="50"/>
  <c r="M162" i="50"/>
  <c r="L162" i="50"/>
  <c r="N161" i="50"/>
  <c r="M161" i="50"/>
  <c r="L161" i="50"/>
  <c r="N160" i="50"/>
  <c r="M160" i="50"/>
  <c r="L160" i="50"/>
  <c r="N159" i="50"/>
  <c r="M159" i="50"/>
  <c r="L159" i="50"/>
  <c r="N158" i="50"/>
  <c r="M158" i="50"/>
  <c r="L158" i="50"/>
  <c r="N157" i="50"/>
  <c r="M157" i="50"/>
  <c r="L157" i="50"/>
  <c r="N156" i="50"/>
  <c r="M156" i="50"/>
  <c r="L156" i="50"/>
  <c r="N155" i="50"/>
  <c r="M155" i="50"/>
  <c r="L155" i="50"/>
  <c r="N154" i="50"/>
  <c r="M154" i="50"/>
  <c r="L154" i="50"/>
  <c r="N153" i="50"/>
  <c r="M153" i="50"/>
  <c r="L153" i="50"/>
  <c r="N152" i="50"/>
  <c r="M152" i="50"/>
  <c r="L152" i="50"/>
  <c r="N151" i="50"/>
  <c r="M151" i="50"/>
  <c r="L151" i="50"/>
  <c r="N150" i="50"/>
  <c r="M150" i="50"/>
  <c r="L150" i="50"/>
  <c r="N149" i="50"/>
  <c r="M149" i="50"/>
  <c r="L149" i="50"/>
  <c r="N148" i="50"/>
  <c r="M148" i="50"/>
  <c r="L148" i="50"/>
  <c r="N147" i="50"/>
  <c r="M147" i="50"/>
  <c r="L147" i="50"/>
  <c r="K165" i="50"/>
  <c r="K164" i="50"/>
  <c r="K163" i="50"/>
  <c r="K162" i="50"/>
  <c r="K161" i="50"/>
  <c r="K160" i="50"/>
  <c r="K159" i="50"/>
  <c r="K158" i="50"/>
  <c r="K157" i="50"/>
  <c r="K156" i="50"/>
  <c r="K155" i="50"/>
  <c r="K154" i="50"/>
  <c r="K153" i="50"/>
  <c r="K152" i="50"/>
  <c r="K151" i="50"/>
  <c r="K150" i="50"/>
  <c r="K149" i="50"/>
  <c r="K148" i="50"/>
  <c r="K147" i="50"/>
  <c r="N144" i="50"/>
  <c r="M144" i="50"/>
  <c r="L144" i="50"/>
  <c r="N143" i="50"/>
  <c r="M143" i="50"/>
  <c r="L143" i="50"/>
  <c r="N142" i="50"/>
  <c r="M142" i="50"/>
  <c r="L142" i="50"/>
  <c r="N141" i="50"/>
  <c r="M141" i="50"/>
  <c r="L141" i="50"/>
  <c r="N140" i="50"/>
  <c r="M140" i="50"/>
  <c r="L140" i="50"/>
  <c r="N139" i="50"/>
  <c r="M139" i="50"/>
  <c r="L139" i="50"/>
  <c r="N138" i="50"/>
  <c r="M138" i="50"/>
  <c r="L138" i="50"/>
  <c r="N137" i="50"/>
  <c r="M137" i="50"/>
  <c r="L137" i="50"/>
  <c r="N136" i="50"/>
  <c r="M136" i="50"/>
  <c r="L136" i="50"/>
  <c r="N135" i="50"/>
  <c r="M135" i="50"/>
  <c r="L135" i="50"/>
  <c r="N134" i="50"/>
  <c r="M134" i="50"/>
  <c r="L134" i="50"/>
  <c r="N133" i="50"/>
  <c r="M133" i="50"/>
  <c r="L133" i="50"/>
  <c r="N132" i="50"/>
  <c r="M132" i="50"/>
  <c r="L132" i="50"/>
  <c r="N131" i="50"/>
  <c r="M131" i="50"/>
  <c r="L131" i="50"/>
  <c r="N130" i="50"/>
  <c r="M130" i="50"/>
  <c r="L130" i="50"/>
  <c r="N129" i="50"/>
  <c r="M129" i="50"/>
  <c r="L129" i="50"/>
  <c r="N128" i="50"/>
  <c r="M128" i="50"/>
  <c r="L128" i="50"/>
  <c r="N127" i="50"/>
  <c r="M127" i="50"/>
  <c r="L127" i="50"/>
  <c r="N126" i="50"/>
  <c r="M126" i="50"/>
  <c r="L126" i="50"/>
  <c r="N122" i="50"/>
  <c r="M122" i="50"/>
  <c r="L122" i="50"/>
  <c r="K122" i="50"/>
  <c r="N121" i="50"/>
  <c r="M121" i="50"/>
  <c r="L121" i="50"/>
  <c r="K121" i="50"/>
  <c r="N120" i="50"/>
  <c r="M120" i="50"/>
  <c r="L120" i="50"/>
  <c r="K120" i="50"/>
  <c r="N119" i="50"/>
  <c r="M119" i="50"/>
  <c r="L119" i="50"/>
  <c r="K119" i="50"/>
  <c r="N118" i="50"/>
  <c r="M118" i="50"/>
  <c r="L118" i="50"/>
  <c r="K118" i="50"/>
  <c r="N117" i="50"/>
  <c r="M117" i="50"/>
  <c r="L117" i="50"/>
  <c r="K117" i="50"/>
  <c r="N116" i="50"/>
  <c r="M116" i="50"/>
  <c r="L116" i="50"/>
  <c r="K116" i="50"/>
  <c r="N115" i="50"/>
  <c r="M115" i="50"/>
  <c r="L115" i="50"/>
  <c r="K115" i="50"/>
  <c r="N114" i="50"/>
  <c r="M114" i="50"/>
  <c r="L114" i="50"/>
  <c r="K114" i="50"/>
  <c r="N113" i="50"/>
  <c r="M113" i="50"/>
  <c r="L113" i="50"/>
  <c r="K113" i="50"/>
  <c r="N112" i="50"/>
  <c r="M112" i="50"/>
  <c r="L112" i="50"/>
  <c r="K112" i="50"/>
  <c r="N111" i="50"/>
  <c r="M111" i="50"/>
  <c r="L111" i="50"/>
  <c r="K111" i="50"/>
  <c r="N110" i="50"/>
  <c r="M110" i="50"/>
  <c r="L110" i="50"/>
  <c r="K110" i="50"/>
  <c r="N109" i="50"/>
  <c r="M109" i="50"/>
  <c r="L109" i="50"/>
  <c r="K109" i="50"/>
  <c r="N108" i="50"/>
  <c r="M108" i="50"/>
  <c r="L108" i="50"/>
  <c r="K108" i="50"/>
  <c r="N107" i="50"/>
  <c r="M107" i="50"/>
  <c r="L107" i="50"/>
  <c r="K107" i="50"/>
  <c r="N106" i="50"/>
  <c r="M106" i="50"/>
  <c r="L106" i="50"/>
  <c r="K106" i="50"/>
  <c r="N105" i="50"/>
  <c r="M105" i="50"/>
  <c r="L105" i="50"/>
  <c r="K105" i="50"/>
  <c r="N104" i="50"/>
  <c r="M104" i="50"/>
  <c r="L104" i="50"/>
  <c r="K104" i="50"/>
  <c r="N102" i="50"/>
  <c r="M102" i="50"/>
  <c r="L102" i="50"/>
  <c r="K102" i="50"/>
  <c r="N101" i="50"/>
  <c r="M101" i="50"/>
  <c r="L101" i="50"/>
  <c r="K101" i="50"/>
  <c r="N100" i="50"/>
  <c r="M100" i="50"/>
  <c r="L100" i="50"/>
  <c r="K100" i="50"/>
  <c r="N99" i="50"/>
  <c r="M99" i="50"/>
  <c r="L99" i="50"/>
  <c r="K99" i="50"/>
  <c r="N98" i="50"/>
  <c r="M98" i="50"/>
  <c r="L98" i="50"/>
  <c r="K98" i="50"/>
  <c r="N97" i="50"/>
  <c r="M97" i="50"/>
  <c r="L97" i="50"/>
  <c r="K97" i="50"/>
  <c r="N96" i="50"/>
  <c r="M96" i="50"/>
  <c r="L96" i="50"/>
  <c r="K96" i="50"/>
  <c r="N95" i="50"/>
  <c r="M95" i="50"/>
  <c r="L95" i="50"/>
  <c r="K95" i="50"/>
  <c r="N94" i="50"/>
  <c r="M94" i="50"/>
  <c r="L94" i="50"/>
  <c r="K94" i="50"/>
  <c r="N93" i="50"/>
  <c r="M93" i="50"/>
  <c r="L93" i="50"/>
  <c r="K93" i="50"/>
  <c r="N92" i="50"/>
  <c r="M92" i="50"/>
  <c r="L92" i="50"/>
  <c r="K92" i="50"/>
  <c r="N91" i="50"/>
  <c r="M91" i="50"/>
  <c r="L91" i="50"/>
  <c r="K91" i="50"/>
  <c r="N90" i="50"/>
  <c r="M90" i="50"/>
  <c r="L90" i="50"/>
  <c r="K90" i="50"/>
  <c r="N89" i="50"/>
  <c r="M89" i="50"/>
  <c r="L89" i="50"/>
  <c r="K89" i="50"/>
  <c r="N88" i="50"/>
  <c r="M88" i="50"/>
  <c r="L88" i="50"/>
  <c r="K88" i="50"/>
  <c r="N87" i="50"/>
  <c r="M87" i="50"/>
  <c r="L87" i="50"/>
  <c r="K87" i="50"/>
  <c r="N86" i="50"/>
  <c r="M86" i="50"/>
  <c r="L86" i="50"/>
  <c r="K86" i="50"/>
  <c r="N85" i="50"/>
  <c r="M85" i="50"/>
  <c r="L85" i="50"/>
  <c r="K85" i="50"/>
  <c r="N84" i="50"/>
  <c r="M84" i="50"/>
  <c r="L84" i="50"/>
  <c r="K84" i="50"/>
  <c r="N82" i="50"/>
  <c r="M82" i="50"/>
  <c r="L82" i="50"/>
  <c r="K82" i="50"/>
  <c r="N81" i="50"/>
  <c r="M81" i="50"/>
  <c r="L81" i="50"/>
  <c r="K81" i="50"/>
  <c r="N80" i="50"/>
  <c r="M80" i="50"/>
  <c r="L80" i="50"/>
  <c r="K80" i="50"/>
  <c r="N79" i="50"/>
  <c r="M79" i="50"/>
  <c r="L79" i="50"/>
  <c r="K79" i="50"/>
  <c r="N78" i="50"/>
  <c r="M78" i="50"/>
  <c r="L78" i="50"/>
  <c r="K78" i="50"/>
  <c r="N77" i="50"/>
  <c r="M77" i="50"/>
  <c r="L77" i="50"/>
  <c r="K77" i="50"/>
  <c r="N76" i="50"/>
  <c r="M76" i="50"/>
  <c r="L76" i="50"/>
  <c r="K76" i="50"/>
  <c r="N75" i="50"/>
  <c r="M75" i="50"/>
  <c r="L75" i="50"/>
  <c r="K75" i="50"/>
  <c r="N74" i="50"/>
  <c r="M74" i="50"/>
  <c r="L74" i="50"/>
  <c r="K74" i="50"/>
  <c r="N73" i="50"/>
  <c r="M73" i="50"/>
  <c r="L73" i="50"/>
  <c r="K73" i="50"/>
  <c r="N72" i="50"/>
  <c r="M72" i="50"/>
  <c r="L72" i="50"/>
  <c r="K72" i="50"/>
  <c r="N71" i="50"/>
  <c r="M71" i="50"/>
  <c r="L71" i="50"/>
  <c r="K71" i="50"/>
  <c r="N70" i="50"/>
  <c r="M70" i="50"/>
  <c r="L70" i="50"/>
  <c r="K70" i="50"/>
  <c r="N69" i="50"/>
  <c r="M69" i="50"/>
  <c r="L69" i="50"/>
  <c r="K69" i="50"/>
  <c r="N68" i="50"/>
  <c r="M68" i="50"/>
  <c r="L68" i="50"/>
  <c r="K68" i="50"/>
  <c r="N67" i="50"/>
  <c r="M67" i="50"/>
  <c r="L67" i="50"/>
  <c r="K67" i="50"/>
  <c r="N66" i="50"/>
  <c r="M66" i="50"/>
  <c r="L66" i="50"/>
  <c r="K66" i="50"/>
  <c r="N65" i="50"/>
  <c r="M65" i="50"/>
  <c r="L65" i="50"/>
  <c r="K65" i="50"/>
  <c r="N64" i="50"/>
  <c r="M64" i="50"/>
  <c r="L64" i="50"/>
  <c r="K64" i="50"/>
  <c r="N62" i="50"/>
  <c r="M62" i="50"/>
  <c r="L62" i="50"/>
  <c r="K62" i="50"/>
  <c r="N61" i="50"/>
  <c r="M61" i="50"/>
  <c r="L61" i="50"/>
  <c r="K61" i="50"/>
  <c r="N60" i="50"/>
  <c r="M60" i="50"/>
  <c r="L60" i="50"/>
  <c r="K60" i="50"/>
  <c r="N59" i="50"/>
  <c r="M59" i="50"/>
  <c r="L59" i="50"/>
  <c r="K59" i="50"/>
  <c r="N58" i="50"/>
  <c r="M58" i="50"/>
  <c r="L58" i="50"/>
  <c r="K58" i="50"/>
  <c r="N57" i="50"/>
  <c r="M57" i="50"/>
  <c r="L57" i="50"/>
  <c r="K57" i="50"/>
  <c r="N56" i="50"/>
  <c r="M56" i="50"/>
  <c r="L56" i="50"/>
  <c r="K56" i="50"/>
  <c r="N55" i="50"/>
  <c r="M55" i="50"/>
  <c r="L55" i="50"/>
  <c r="K55" i="50"/>
  <c r="N54" i="50"/>
  <c r="M54" i="50"/>
  <c r="L54" i="50"/>
  <c r="K54" i="50"/>
  <c r="N53" i="50"/>
  <c r="M53" i="50"/>
  <c r="L53" i="50"/>
  <c r="K53" i="50"/>
  <c r="N52" i="50"/>
  <c r="M52" i="50"/>
  <c r="L52" i="50"/>
  <c r="K52" i="50"/>
  <c r="N51" i="50"/>
  <c r="M51" i="50"/>
  <c r="L51" i="50"/>
  <c r="K51" i="50"/>
  <c r="N50" i="50"/>
  <c r="M50" i="50"/>
  <c r="L50" i="50"/>
  <c r="K50" i="50"/>
  <c r="N49" i="50"/>
  <c r="M49" i="50"/>
  <c r="L49" i="50"/>
  <c r="K49" i="50"/>
  <c r="N48" i="50"/>
  <c r="M48" i="50"/>
  <c r="L48" i="50"/>
  <c r="K48" i="50"/>
  <c r="N47" i="50"/>
  <c r="M47" i="50"/>
  <c r="L47" i="50"/>
  <c r="K47" i="50"/>
  <c r="N46" i="50"/>
  <c r="M46" i="50"/>
  <c r="L46" i="50"/>
  <c r="K46" i="50"/>
  <c r="N45" i="50"/>
  <c r="M45" i="50"/>
  <c r="L45" i="50"/>
  <c r="K45" i="50"/>
  <c r="N44" i="50"/>
  <c r="M44" i="50"/>
  <c r="L44" i="50"/>
  <c r="K44" i="50"/>
  <c r="N42" i="50"/>
  <c r="M42" i="50"/>
  <c r="L42" i="50"/>
  <c r="K42" i="50"/>
  <c r="N41" i="50"/>
  <c r="M41" i="50"/>
  <c r="L41" i="50"/>
  <c r="K41" i="50"/>
  <c r="N40" i="50"/>
  <c r="M40" i="50"/>
  <c r="L40" i="50"/>
  <c r="K40" i="50"/>
  <c r="N39" i="50"/>
  <c r="M39" i="50"/>
  <c r="L39" i="50"/>
  <c r="K39" i="50"/>
  <c r="N38" i="50"/>
  <c r="M38" i="50"/>
  <c r="L38" i="50"/>
  <c r="K38" i="50"/>
  <c r="N37" i="50"/>
  <c r="M37" i="50"/>
  <c r="L37" i="50"/>
  <c r="K37" i="50"/>
  <c r="N36" i="50"/>
  <c r="M36" i="50"/>
  <c r="L36" i="50"/>
  <c r="K36" i="50"/>
  <c r="N35" i="50"/>
  <c r="M35" i="50"/>
  <c r="L35" i="50"/>
  <c r="K35" i="50"/>
  <c r="N34" i="50"/>
  <c r="M34" i="50"/>
  <c r="L34" i="50"/>
  <c r="K34" i="50"/>
  <c r="N33" i="50"/>
  <c r="M33" i="50"/>
  <c r="L33" i="50"/>
  <c r="K33" i="50"/>
  <c r="N32" i="50"/>
  <c r="M32" i="50"/>
  <c r="L32" i="50"/>
  <c r="K32" i="50"/>
  <c r="N31" i="50"/>
  <c r="M31" i="50"/>
  <c r="L31" i="50"/>
  <c r="K31" i="50"/>
  <c r="N30" i="50"/>
  <c r="M30" i="50"/>
  <c r="L30" i="50"/>
  <c r="K30" i="50"/>
  <c r="N29" i="50"/>
  <c r="M29" i="50"/>
  <c r="L29" i="50"/>
  <c r="K29" i="50"/>
  <c r="N28" i="50"/>
  <c r="M28" i="50"/>
  <c r="L28" i="50"/>
  <c r="K28" i="50"/>
  <c r="N27" i="50"/>
  <c r="M27" i="50"/>
  <c r="L27" i="50"/>
  <c r="K27" i="50"/>
  <c r="N26" i="50"/>
  <c r="M26" i="50"/>
  <c r="L26" i="50"/>
  <c r="K26" i="50"/>
  <c r="N25" i="50"/>
  <c r="M25" i="50"/>
  <c r="L25" i="50"/>
  <c r="K25" i="50"/>
  <c r="N24" i="50"/>
  <c r="M24" i="50"/>
  <c r="L24" i="50"/>
  <c r="K24" i="50"/>
  <c r="N22" i="50"/>
  <c r="M22" i="50"/>
  <c r="L22" i="50"/>
  <c r="N21" i="50"/>
  <c r="M21" i="50"/>
  <c r="L21" i="50"/>
  <c r="N20" i="50"/>
  <c r="M20" i="50"/>
  <c r="L20" i="50"/>
  <c r="N19" i="50"/>
  <c r="M19" i="50"/>
  <c r="L19" i="50"/>
  <c r="N18" i="50"/>
  <c r="M18" i="50"/>
  <c r="L18" i="50"/>
  <c r="N17" i="50"/>
  <c r="M17" i="50"/>
  <c r="L17" i="50"/>
  <c r="N16" i="50"/>
  <c r="M16" i="50"/>
  <c r="L16" i="50"/>
  <c r="N15" i="50"/>
  <c r="M15" i="50"/>
  <c r="L15" i="50"/>
  <c r="N14" i="50"/>
  <c r="M14" i="50"/>
  <c r="L14" i="50"/>
  <c r="N13" i="50"/>
  <c r="M13" i="50"/>
  <c r="L13" i="50"/>
  <c r="N12" i="50"/>
  <c r="M12" i="50"/>
  <c r="L12" i="50"/>
  <c r="N11" i="50"/>
  <c r="M11" i="50"/>
  <c r="L11" i="50"/>
  <c r="N10" i="50"/>
  <c r="M10" i="50"/>
  <c r="L10" i="50"/>
  <c r="N9" i="50"/>
  <c r="M9" i="50"/>
  <c r="L9" i="50"/>
  <c r="N8" i="50"/>
  <c r="M8" i="50"/>
  <c r="L8" i="50"/>
  <c r="N7" i="50"/>
  <c r="M7" i="50"/>
  <c r="L7" i="50"/>
  <c r="N6" i="50"/>
  <c r="M6" i="50"/>
  <c r="L6" i="50"/>
  <c r="N5" i="50"/>
  <c r="M5" i="50"/>
  <c r="L5" i="50"/>
  <c r="N4" i="50"/>
  <c r="M4" i="50"/>
  <c r="L4" i="50"/>
  <c r="K22" i="50"/>
  <c r="K21" i="50"/>
  <c r="K20" i="50"/>
  <c r="K19" i="50"/>
  <c r="K18" i="50"/>
  <c r="K17" i="50"/>
  <c r="K16" i="50"/>
  <c r="K15" i="50"/>
  <c r="K14" i="50"/>
  <c r="K13" i="50"/>
  <c r="K12" i="50"/>
  <c r="K11" i="50"/>
  <c r="K10" i="50"/>
  <c r="K9" i="50"/>
  <c r="K8" i="50"/>
  <c r="K7" i="50"/>
  <c r="K6" i="50"/>
  <c r="K5" i="50"/>
  <c r="K4" i="50"/>
  <c r="E248" i="50"/>
  <c r="E249" i="50" s="1"/>
  <c r="E250" i="50" s="1"/>
  <c r="E251" i="50" s="1"/>
  <c r="E252" i="50" s="1"/>
  <c r="E253" i="50" s="1"/>
  <c r="E254" i="50" s="1"/>
  <c r="E255" i="50" s="1"/>
  <c r="E256" i="50" s="1"/>
  <c r="E257" i="50" s="1"/>
  <c r="E258" i="50" s="1"/>
  <c r="E259" i="50" s="1"/>
  <c r="E260" i="50" s="1"/>
  <c r="E261" i="50" s="1"/>
  <c r="E262" i="50" s="1"/>
  <c r="E263" i="50" s="1"/>
  <c r="E264" i="50" s="1"/>
  <c r="E265" i="50" s="1"/>
  <c r="K247" i="50"/>
  <c r="E270" i="50"/>
  <c r="E271" i="50" s="1"/>
  <c r="E272" i="50" s="1"/>
  <c r="E273" i="50" s="1"/>
  <c r="E274" i="50" s="1"/>
  <c r="E275" i="50" s="1"/>
  <c r="E276" i="50" s="1"/>
  <c r="E277" i="50" s="1"/>
  <c r="E278" i="50" s="1"/>
  <c r="E279" i="50" s="1"/>
  <c r="E280" i="50" s="1"/>
  <c r="E281" i="50" s="1"/>
  <c r="E282" i="50" s="1"/>
  <c r="E283" i="50" s="1"/>
  <c r="E284" i="50" s="1"/>
  <c r="E285" i="50" s="1"/>
  <c r="E286" i="50" s="1"/>
  <c r="E287" i="50" s="1"/>
  <c r="E228" i="50"/>
  <c r="E229" i="50" s="1"/>
  <c r="E230" i="50" s="1"/>
  <c r="E231" i="50" s="1"/>
  <c r="E232" i="50" s="1"/>
  <c r="E233" i="50" s="1"/>
  <c r="E234" i="50" s="1"/>
  <c r="E235" i="50" s="1"/>
  <c r="E236" i="50" s="1"/>
  <c r="E237" i="50" s="1"/>
  <c r="E238" i="50" s="1"/>
  <c r="E239" i="50" s="1"/>
  <c r="E240" i="50" s="1"/>
  <c r="E241" i="50" s="1"/>
  <c r="E242" i="50" s="1"/>
  <c r="E243" i="50" s="1"/>
  <c r="E244" i="50" s="1"/>
  <c r="E245" i="50" s="1"/>
  <c r="E208" i="50"/>
  <c r="E209" i="50" s="1"/>
  <c r="E210" i="50" s="1"/>
  <c r="E211" i="50" s="1"/>
  <c r="E212" i="50" s="1"/>
  <c r="E213" i="50" s="1"/>
  <c r="E214" i="50" s="1"/>
  <c r="E215" i="50" s="1"/>
  <c r="E216" i="50" s="1"/>
  <c r="E217" i="50" s="1"/>
  <c r="E218" i="50" s="1"/>
  <c r="E219" i="50" s="1"/>
  <c r="E220" i="50" s="1"/>
  <c r="E221" i="50" s="1"/>
  <c r="E222" i="50" s="1"/>
  <c r="E223" i="50" s="1"/>
  <c r="E224" i="50" s="1"/>
  <c r="E225" i="50" s="1"/>
  <c r="E188" i="50"/>
  <c r="E189" i="50" s="1"/>
  <c r="E190" i="50" s="1"/>
  <c r="E191" i="50" s="1"/>
  <c r="E192" i="50" s="1"/>
  <c r="E193" i="50" s="1"/>
  <c r="E194" i="50" s="1"/>
  <c r="E195" i="50" s="1"/>
  <c r="E196" i="50" s="1"/>
  <c r="E197" i="50" s="1"/>
  <c r="E198" i="50" s="1"/>
  <c r="E199" i="50" s="1"/>
  <c r="E200" i="50" s="1"/>
  <c r="E201" i="50" s="1"/>
  <c r="E202" i="50" s="1"/>
  <c r="E203" i="50" s="1"/>
  <c r="E204" i="50" s="1"/>
  <c r="E205" i="50" s="1"/>
  <c r="E168" i="50"/>
  <c r="E169" i="50" s="1"/>
  <c r="E170" i="50" s="1"/>
  <c r="E171" i="50" s="1"/>
  <c r="E172" i="50" s="1"/>
  <c r="E173" i="50" s="1"/>
  <c r="E174" i="50" s="1"/>
  <c r="E175" i="50" s="1"/>
  <c r="E176" i="50" s="1"/>
  <c r="E177" i="50" s="1"/>
  <c r="E178" i="50" s="1"/>
  <c r="E179" i="50" s="1"/>
  <c r="E180" i="50" s="1"/>
  <c r="E181" i="50" s="1"/>
  <c r="E182" i="50" s="1"/>
  <c r="E183" i="50" s="1"/>
  <c r="E184" i="50" s="1"/>
  <c r="E185" i="50" s="1"/>
  <c r="E148" i="50"/>
  <c r="E149" i="50" s="1"/>
  <c r="E150" i="50" s="1"/>
  <c r="E151" i="50" s="1"/>
  <c r="E152" i="50" s="1"/>
  <c r="E153" i="50" s="1"/>
  <c r="E154" i="50" s="1"/>
  <c r="E155" i="50" s="1"/>
  <c r="E156" i="50" s="1"/>
  <c r="E157" i="50" s="1"/>
  <c r="E158" i="50" s="1"/>
  <c r="E159" i="50" s="1"/>
  <c r="E160" i="50" s="1"/>
  <c r="E161" i="50" s="1"/>
  <c r="E162" i="50" s="1"/>
  <c r="E163" i="50" s="1"/>
  <c r="E164" i="50" s="1"/>
  <c r="E165" i="50" s="1"/>
  <c r="E127" i="50"/>
  <c r="E128" i="50" s="1"/>
  <c r="E129" i="50" s="1"/>
  <c r="E130" i="50" s="1"/>
  <c r="E131" i="50" s="1"/>
  <c r="E132" i="50" s="1"/>
  <c r="E133" i="50" s="1"/>
  <c r="E134" i="50" s="1"/>
  <c r="E135" i="50" s="1"/>
  <c r="E136" i="50" s="1"/>
  <c r="E137" i="50" s="1"/>
  <c r="E138" i="50" s="1"/>
  <c r="E139" i="50" s="1"/>
  <c r="E140" i="50" s="1"/>
  <c r="E141" i="50" s="1"/>
  <c r="E142" i="50" s="1"/>
  <c r="E143" i="50" s="1"/>
  <c r="E144" i="50" s="1"/>
  <c r="E105" i="50"/>
  <c r="E106" i="50" s="1"/>
  <c r="E85" i="50"/>
  <c r="E86" i="50" s="1"/>
  <c r="E87" i="50" s="1"/>
  <c r="E88" i="50" s="1"/>
  <c r="E89" i="50" s="1"/>
  <c r="E90" i="50" s="1"/>
  <c r="E91" i="50" s="1"/>
  <c r="E92" i="50" s="1"/>
  <c r="E93" i="50" s="1"/>
  <c r="E94" i="50" s="1"/>
  <c r="E95" i="50" s="1"/>
  <c r="E96" i="50" s="1"/>
  <c r="E97" i="50" s="1"/>
  <c r="E98" i="50" s="1"/>
  <c r="E99" i="50" s="1"/>
  <c r="E100" i="50" s="1"/>
  <c r="E101" i="50" s="1"/>
  <c r="E102" i="50" s="1"/>
  <c r="E65" i="50"/>
  <c r="E45" i="50"/>
  <c r="E25" i="50"/>
  <c r="E26" i="50" s="1"/>
  <c r="E5" i="50"/>
  <c r="E6" i="50" s="1"/>
  <c r="E7" i="50" s="1"/>
  <c r="E8" i="50" s="1"/>
  <c r="E9" i="50" s="1"/>
  <c r="E10" i="50" s="1"/>
  <c r="E11" i="50" s="1"/>
  <c r="E12" i="50" s="1"/>
  <c r="E13" i="50" s="1"/>
  <c r="E14" i="50" s="1"/>
  <c r="E15" i="50" s="1"/>
  <c r="E16" i="50" s="1"/>
  <c r="E17" i="50" s="1"/>
  <c r="E18" i="50" s="1"/>
  <c r="E19" i="50" s="1"/>
  <c r="E20" i="50" s="1"/>
  <c r="E21" i="50" s="1"/>
  <c r="E22" i="50" s="1"/>
  <c r="E46" i="50" l="1"/>
  <c r="E47" i="50" s="1"/>
  <c r="E48" i="50" s="1"/>
  <c r="E49" i="50" s="1"/>
  <c r="E50" i="50" s="1"/>
  <c r="E51" i="50" s="1"/>
  <c r="E52" i="50" s="1"/>
  <c r="E53" i="50" s="1"/>
  <c r="E54" i="50" s="1"/>
  <c r="E55" i="50" s="1"/>
  <c r="E56" i="50" s="1"/>
  <c r="E57" i="50" s="1"/>
  <c r="E58" i="50" s="1"/>
  <c r="E59" i="50" s="1"/>
  <c r="E60" i="50" s="1"/>
  <c r="E61" i="50" s="1"/>
  <c r="E62" i="50" s="1"/>
  <c r="E27" i="50"/>
  <c r="E107" i="50"/>
  <c r="K249" i="50"/>
  <c r="E66" i="50"/>
  <c r="K248" i="50"/>
  <c r="K126" i="50"/>
  <c r="K127" i="50" l="1"/>
  <c r="E67" i="50"/>
  <c r="E108" i="50"/>
  <c r="K250" i="50"/>
  <c r="E28" i="50"/>
  <c r="K269" i="50" l="1"/>
  <c r="E109" i="50"/>
  <c r="K251" i="50"/>
  <c r="K128" i="50"/>
  <c r="E68" i="50"/>
  <c r="K129" i="50"/>
  <c r="E29" i="50"/>
  <c r="K270" i="50" l="1"/>
  <c r="E69" i="50"/>
  <c r="E30" i="50"/>
  <c r="E110" i="50"/>
  <c r="K252" i="50"/>
  <c r="K272" i="50" l="1"/>
  <c r="E111" i="50"/>
  <c r="K253" i="50"/>
  <c r="E31" i="50"/>
  <c r="E70" i="50"/>
  <c r="K131" i="50"/>
  <c r="K130" i="50"/>
  <c r="K271" i="50"/>
  <c r="E71" i="50" l="1"/>
  <c r="K132" i="50"/>
  <c r="E32" i="50"/>
  <c r="E112" i="50"/>
  <c r="K254" i="50"/>
  <c r="E113" i="50" l="1"/>
  <c r="K255" i="50"/>
  <c r="E72" i="50"/>
  <c r="K273" i="50"/>
  <c r="E33" i="50"/>
  <c r="K274" i="50"/>
  <c r="E73" i="50" l="1"/>
  <c r="E114" i="50"/>
  <c r="K256" i="50"/>
  <c r="E34" i="50"/>
  <c r="K133" i="50"/>
  <c r="K275" i="50"/>
  <c r="E35" i="50" l="1"/>
  <c r="E115" i="50"/>
  <c r="K257" i="50"/>
  <c r="K134" i="50"/>
  <c r="E74" i="50"/>
  <c r="E116" i="50" l="1"/>
  <c r="K258" i="50"/>
  <c r="K276" i="50"/>
  <c r="E36" i="50"/>
  <c r="E75" i="50"/>
  <c r="K136" i="50"/>
  <c r="K135" i="50"/>
  <c r="K277" i="50" l="1"/>
  <c r="E76" i="50"/>
  <c r="K137" i="50"/>
  <c r="E117" i="50"/>
  <c r="K259" i="50"/>
  <c r="E37" i="50"/>
  <c r="K278" i="50" l="1"/>
  <c r="K279" i="50"/>
  <c r="E118" i="50"/>
  <c r="K260" i="50"/>
  <c r="E77" i="50"/>
  <c r="E38" i="50"/>
  <c r="K280" i="50" l="1"/>
  <c r="E78" i="50"/>
  <c r="E119" i="50"/>
  <c r="K261" i="50"/>
  <c r="E39" i="50"/>
  <c r="K138" i="50"/>
  <c r="E40" i="50" l="1"/>
  <c r="K139" i="50"/>
  <c r="E120" i="50"/>
  <c r="K262" i="50"/>
  <c r="E79" i="50"/>
  <c r="K281" i="50" l="1"/>
  <c r="E121" i="50"/>
  <c r="K263" i="50"/>
  <c r="E80" i="50"/>
  <c r="K141" i="50"/>
  <c r="E41" i="50"/>
  <c r="K140" i="50"/>
  <c r="E42" i="50" l="1"/>
  <c r="E81" i="50"/>
  <c r="K142" i="50"/>
  <c r="K282" i="50"/>
  <c r="E122" i="50"/>
  <c r="K265" i="50" s="1"/>
  <c r="K264" i="50"/>
  <c r="E82" i="50" l="1"/>
  <c r="K283" i="50"/>
  <c r="K284" i="50"/>
  <c r="K143" i="50" l="1"/>
  <c r="K285" i="50"/>
  <c r="K144" i="50"/>
  <c r="K286" i="50" l="1"/>
  <c r="K287" i="50"/>
  <c r="I24" i="22" l="1"/>
  <c r="I23" i="22"/>
  <c r="I22" i="22"/>
  <c r="I21" i="22"/>
  <c r="I20" i="22"/>
</calcChain>
</file>

<file path=xl/sharedStrings.xml><?xml version="1.0" encoding="utf-8"?>
<sst xmlns="http://schemas.openxmlformats.org/spreadsheetml/2006/main" count="8284" uniqueCount="128">
  <si>
    <t>Date</t>
  </si>
  <si>
    <t>Los Angeles</t>
  </si>
  <si>
    <t>San Francisco</t>
  </si>
  <si>
    <t>Boston</t>
  </si>
  <si>
    <t>Composite</t>
  </si>
  <si>
    <t>Composite-20</t>
  </si>
  <si>
    <t>SFXR</t>
  </si>
  <si>
    <t>BOXR</t>
  </si>
  <si>
    <t>CSXR</t>
  </si>
  <si>
    <t>SPCS20R</t>
  </si>
  <si>
    <t>Milwaukee</t>
  </si>
  <si>
    <t>Rising Rapidly</t>
  </si>
  <si>
    <t>Rising Slowly</t>
  </si>
  <si>
    <t>Not Changing</t>
  </si>
  <si>
    <t>Falling Slowly</t>
  </si>
  <si>
    <t>Falling Rapidly</t>
  </si>
  <si>
    <t>Agree</t>
  </si>
  <si>
    <r>
      <t>Perceptions:</t>
    </r>
    <r>
      <rPr>
        <sz val="12"/>
        <color indexed="8"/>
        <rFont val="Arial"/>
        <family val="2"/>
      </rPr>
      <t xml:space="preserve"> Which best describes the area home price trend?</t>
    </r>
  </si>
  <si>
    <r>
      <t>Expectations:</t>
    </r>
    <r>
      <rPr>
        <sz val="12"/>
        <color indexed="8"/>
        <rFont val="Arial"/>
        <family val="2"/>
      </rPr>
      <t xml:space="preserve"> It's a good time to buy because prices likely to increase.</t>
    </r>
  </si>
  <si>
    <t>Copy Picture (shift-alt-E)</t>
  </si>
  <si>
    <t>1.</t>
  </si>
  <si>
    <t>2.</t>
  </si>
  <si>
    <t xml:space="preserve">HOUSE PRICE TRENDS TABLES </t>
  </si>
  <si>
    <t>Select unshaded area</t>
  </si>
  <si>
    <t>3.</t>
  </si>
  <si>
    <t>Select 'Copy as show on screen'</t>
  </si>
  <si>
    <t>4.</t>
  </si>
  <si>
    <t>5.</t>
  </si>
  <si>
    <t>Paste onto appropriate chart</t>
  </si>
  <si>
    <t>Align top left corner of picture on top right corner of pink 1988 bar.</t>
  </si>
  <si>
    <t>Directions for pasting tables on charts:</t>
  </si>
  <si>
    <t>Orange County</t>
  </si>
  <si>
    <r>
      <t xml:space="preserve">Perceptions: </t>
    </r>
    <r>
      <rPr>
        <sz val="12"/>
        <color indexed="8"/>
        <rFont val="Arial"/>
        <family val="2"/>
      </rPr>
      <t>Which best describes the area home price trend?</t>
    </r>
  </si>
  <si>
    <t>Perceptions: Which best describes the area home price trend?</t>
  </si>
  <si>
    <t>Expectations: It's a good time to buy because prices likely to increase.</t>
  </si>
  <si>
    <r>
      <t xml:space="preserve">Perceptions of Risk: </t>
    </r>
    <r>
      <rPr>
        <sz val="12"/>
        <color indexed="8"/>
        <rFont val="Arial"/>
        <family val="2"/>
      </rPr>
      <t>Buying a home here today involves how much risk?</t>
    </r>
  </si>
  <si>
    <t>A great deal</t>
  </si>
  <si>
    <t>Little or none</t>
  </si>
  <si>
    <r>
      <t>Downward Stickiness:</t>
    </r>
    <r>
      <rPr>
        <sz val="12"/>
        <color indexed="8"/>
        <rFont val="Arial"/>
        <family val="2"/>
      </rPr>
      <t xml:space="preserve"> If I had not been able to sell my property for the price that I received, I would have lowered the price until I found a buyer.</t>
    </r>
  </si>
  <si>
    <r>
      <t>Expectations:</t>
    </r>
    <r>
      <rPr>
        <sz val="12"/>
        <color indexed="8"/>
        <rFont val="Arial"/>
        <family val="2"/>
      </rPr>
      <t xml:space="preserve"> It's a good time to buy because prices are likely to increase.</t>
    </r>
  </si>
  <si>
    <r>
      <t xml:space="preserve">Expectations: </t>
    </r>
    <r>
      <rPr>
        <sz val="12"/>
        <color indexed="8"/>
        <rFont val="Arial"/>
        <family val="2"/>
      </rPr>
      <t>It's a good time to buy because prices are likely to increase.</t>
    </r>
  </si>
  <si>
    <t>Milwaukee Core Logic</t>
  </si>
  <si>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</si>
  <si>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</si>
  <si>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</si>
  <si>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</si>
  <si>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</si>
  <si>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</si>
  <si>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ATNHPIUS33340Q</t>
  </si>
  <si>
    <t>All-Transactions House Price Index for Milwaukee-Waukesha, WI (MSA), Index 1995:Q1=100, Quarterly, Not Seasonally Adjusted</t>
  </si>
  <si>
    <t>SFXRSA</t>
  </si>
  <si>
    <t>S&amp;P/Case-Shiller CA-San Francisco Home Price Index, Index Jan 2000=100, Quarterly, Seasonally Adjusted</t>
  </si>
  <si>
    <t>LXXRSA</t>
  </si>
  <si>
    <t>S&amp;P/Case-Shiller CA-Los Angeles Home Price Index, Index Jan 2000=100, Quarterly, Seasonally Adjusted</t>
  </si>
  <si>
    <t>BOXRSA</t>
  </si>
  <si>
    <t>S&amp;P/Case-Shiller MA-Boston Home Price Index, Index Jan 2000=100, Quarterly, Seasonally Adjusted</t>
  </si>
  <si>
    <t>CSUSHPINSA</t>
  </si>
  <si>
    <t>S&amp;P/Case-Shiller U.S. National Home Price Index, Index Jan 2000=100, Quarterly, Not Seasonally Adjusted</t>
  </si>
  <si>
    <t>`</t>
  </si>
  <si>
    <t>yr</t>
  </si>
  <si>
    <t>county</t>
  </si>
  <si>
    <t>YR_03</t>
  </si>
  <si>
    <t>County_03</t>
  </si>
  <si>
    <t>A</t>
  </si>
  <si>
    <t>B</t>
  </si>
  <si>
    <t>M</t>
  </si>
  <si>
    <t>O</t>
  </si>
  <si>
    <t>YEAR_04</t>
  </si>
  <si>
    <t>County_04</t>
  </si>
  <si>
    <t>YEAR_05</t>
  </si>
  <si>
    <t>Control_05</t>
  </si>
  <si>
    <t>YEAR_06</t>
  </si>
  <si>
    <t>Control_06</t>
  </si>
  <si>
    <t>YEAR_07</t>
  </si>
  <si>
    <t>COUNTY_07</t>
  </si>
  <si>
    <t>YR_08</t>
  </si>
  <si>
    <t>Control_08</t>
  </si>
  <si>
    <t>YR_09</t>
  </si>
  <si>
    <t>Control_09</t>
  </si>
  <si>
    <t>YR</t>
  </si>
  <si>
    <t>County_10</t>
  </si>
  <si>
    <t>Control_11</t>
  </si>
  <si>
    <t>Local_12</t>
  </si>
  <si>
    <t>Local_13</t>
  </si>
  <si>
    <t>Local_14</t>
  </si>
  <si>
    <t>Local_15</t>
  </si>
  <si>
    <t>Local_16</t>
  </si>
  <si>
    <t>Local_17</t>
  </si>
  <si>
    <t>CNTY</t>
  </si>
  <si>
    <t>Cnty</t>
  </si>
  <si>
    <t>All</t>
  </si>
  <si>
    <t>Share</t>
  </si>
  <si>
    <t>Sum</t>
  </si>
  <si>
    <t>Q13_21</t>
  </si>
  <si>
    <t>Q14_03</t>
  </si>
  <si>
    <t>Q14_04</t>
  </si>
  <si>
    <t>Q14_05</t>
  </si>
  <si>
    <t>Q14_06</t>
  </si>
  <si>
    <t>Q14_07</t>
  </si>
  <si>
    <t>Q14_08</t>
  </si>
  <si>
    <t>Q14_09</t>
  </si>
  <si>
    <t>Q14_10</t>
  </si>
  <si>
    <t>Q14_11</t>
  </si>
  <si>
    <t>Q14_12</t>
  </si>
  <si>
    <t>Q14_13</t>
  </si>
  <si>
    <t>Q14_14</t>
  </si>
  <si>
    <t>Q14_15</t>
  </si>
  <si>
    <t>Q14_16</t>
  </si>
  <si>
    <t>Q14_17</t>
  </si>
  <si>
    <t>Q13_18</t>
  </si>
  <si>
    <t>Q13_19</t>
  </si>
  <si>
    <t>Q13_20</t>
  </si>
  <si>
    <t>BOSTON</t>
  </si>
  <si>
    <t>MILWAUKEE</t>
  </si>
  <si>
    <t>ORANGE</t>
  </si>
  <si>
    <t>HOUSE PRICE TRENDS TABLES - Question 14 &amp;26e</t>
  </si>
  <si>
    <t>PERCEPTIONS OR RISK &amp; DOWNWARD STICKINESS TABLES - q21 &amp; 24 a discontinued</t>
  </si>
  <si>
    <t>SPCS10RSA</t>
  </si>
  <si>
    <t>S&amp;P/Case-Shiller 10-City Composite Home Price Index, Index Jan 2000=100, Quarterly, Seasonally Adjusted</t>
  </si>
  <si>
    <t>YEAR</t>
  </si>
  <si>
    <t>County</t>
  </si>
  <si>
    <t>Opt 1</t>
  </si>
  <si>
    <t>Opt 3</t>
  </si>
  <si>
    <t>Total</t>
  </si>
  <si>
    <t>shr 1</t>
  </si>
  <si>
    <t>shr 3</t>
  </si>
  <si>
    <t>Tot</t>
  </si>
  <si>
    <t>Milwaukee Core-Logic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</si>
</sst>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6" formatCode="0.0"/>
    <numFmt numFmtId="167" formatCode="0.0000"/>
  </numFmts>
  <fonts count="107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60"/>
      <name val="Arial"/>
      <family val="2"/>
    </font>
    <font>
      <sz val="8"/>
      <color indexed="14"/>
      <name val="Arial"/>
      <family val="2"/>
    </font>
    <font>
      <b/>
      <sz val="8"/>
      <color indexed="8"/>
      <name val="Arial"/>
      <family val="2"/>
    </font>
    <font>
      <sz val="12"/>
      <color indexed="60"/>
      <name val="Arial"/>
      <family val="2"/>
    </font>
    <font>
      <sz val="12"/>
      <color indexed="53"/>
      <name val="Arial"/>
      <family val="2"/>
    </font>
    <font>
      <sz val="10"/>
      <color indexed="10"/>
      <name val="Arial"/>
      <family val="2"/>
    </font>
    <font>
      <sz val="12"/>
      <color rgb="FFE5851B"/>
      <name val="Arial"/>
      <family val="2"/>
    </font>
    <font>
      <sz val="8"/>
      <color rgb="FFE5851B"/>
      <name val="Arial"/>
      <family val="2"/>
    </font>
    <font>
      <sz val="12"/>
      <color rgb="FF00B050"/>
      <name val="Arial"/>
      <family val="2"/>
    </font>
    <font>
      <sz val="8"/>
      <color rgb="FF00B050"/>
      <name val="Arial"/>
      <family val="2"/>
    </font>
    <font>
      <sz val="12"/>
      <color rgb="FF0070C0"/>
      <name val="Arial"/>
      <family val="2"/>
    </font>
    <font>
      <sz val="8"/>
      <color rgb="FF0070C0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color theme="9" tint="-0.499984740745262"/>
      <name val="Arial"/>
      <family val="2"/>
    </font>
    <font>
      <sz val="12"/>
      <color theme="9" tint="-0.499984740745262"/>
      <name val="Arial"/>
      <family val="2"/>
    </font>
    <font>
      <sz val="12"/>
      <color rgb="FFCC66FF"/>
      <name val="Arial"/>
      <family val="2"/>
    </font>
    <font>
      <sz val="8"/>
      <color rgb="FFCC66FF"/>
      <name val="Arial"/>
      <family val="2"/>
    </font>
    <font>
      <sz val="12"/>
      <color rgb="FF990099"/>
      <name val="Arial"/>
      <family val="2"/>
    </font>
    <font>
      <sz val="8"/>
      <color rgb="FF990099"/>
      <name val="Arial"/>
      <family val="2"/>
    </font>
    <font>
      <sz val="12"/>
      <color rgb="FF002060"/>
      <name val="Arial"/>
      <family val="2"/>
    </font>
    <font>
      <sz val="8"/>
      <color rgb="FF002060"/>
      <name val="Arial"/>
      <family val="2"/>
    </font>
    <font>
      <sz val="12"/>
      <color theme="6" tint="-0.249977111117893"/>
      <name val="Arial"/>
      <family val="2"/>
    </font>
    <font>
      <sz val="8"/>
      <color theme="6" tint="-0.249977111117893"/>
      <name val="Arial"/>
      <family val="2"/>
    </font>
    <font>
      <sz val="10"/>
      <color theme="6" tint="-0.249977111117893"/>
      <name val="Arial"/>
      <family val="2"/>
    </font>
    <font>
      <sz val="12"/>
      <color theme="9" tint="-0.249977111117893"/>
      <name val="Arial"/>
      <family val="2"/>
    </font>
    <font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color indexed="12"/>
      <name val="Arial"/>
      <family val="2"/>
    </font>
    <font>
      <sz val="12"/>
      <color indexed="18"/>
      <name val="Arial"/>
      <family val="2"/>
    </font>
    <font>
      <sz val="12"/>
      <color theme="4" tint="-0.249977111117893"/>
      <name val="Arial"/>
      <family val="2"/>
    </font>
    <font>
      <sz val="12"/>
      <color rgb="FF7030A0"/>
      <name val="Arial"/>
      <family val="2"/>
    </font>
    <font>
      <sz val="12"/>
      <color rgb="FF0066FF"/>
      <name val="Arial"/>
      <family val="2"/>
    </font>
    <font>
      <sz val="12"/>
      <color rgb="FF996633"/>
      <name val="Arial"/>
      <family val="2"/>
    </font>
    <font>
      <sz val="12"/>
      <color rgb="FF006600"/>
      <name val="Arial"/>
      <family val="2"/>
    </font>
    <font>
      <sz val="12"/>
      <color rgb="FF9999FF"/>
      <name val="Arial"/>
      <family val="2"/>
    </font>
    <font>
      <sz val="8"/>
      <color theme="9" tint="-0.249977111117893"/>
      <name val="Arial"/>
      <family val="2"/>
    </font>
    <font>
      <sz val="10"/>
      <color rgb="FF0066FF"/>
      <name val="Arial"/>
      <family val="2"/>
    </font>
    <font>
      <sz val="10"/>
      <color rgb="FF996633"/>
      <name val="Arial"/>
      <family val="2"/>
    </font>
    <font>
      <sz val="10"/>
      <color rgb="FF006600"/>
      <name val="Arial"/>
      <family val="2"/>
    </font>
    <font>
      <sz val="10"/>
      <color rgb="FF9999FF"/>
      <name val="Arial"/>
      <family val="2"/>
    </font>
    <font>
      <b/>
      <sz val="14"/>
      <name val="Arial"/>
      <family val="2"/>
    </font>
    <font>
      <sz val="12"/>
      <color theme="7" tint="-0.249977111117893"/>
      <name val="Arial"/>
      <family val="2"/>
    </font>
    <font>
      <sz val="8"/>
      <color theme="7" tint="-0.249977111117893"/>
      <name val="Arial"/>
      <family val="2"/>
    </font>
    <font>
      <sz val="8"/>
      <color rgb="FF7030A0"/>
      <name val="Arial"/>
      <family val="2"/>
    </font>
    <font>
      <sz val="12"/>
      <color theme="5" tint="-0.499984740745262"/>
      <name val="Arial"/>
      <family val="2"/>
    </font>
    <font>
      <sz val="8"/>
      <color theme="5" tint="-0.499984740745262"/>
      <name val="Arial"/>
      <family val="2"/>
    </font>
    <font>
      <sz val="12"/>
      <color rgb="FF800080"/>
      <name val="Arial"/>
      <family val="2"/>
    </font>
    <font>
      <sz val="8"/>
      <color rgb="FF800080"/>
      <name val="Arial"/>
      <family val="2"/>
    </font>
    <font>
      <sz val="12"/>
      <color rgb="FF006699"/>
      <name val="Arial"/>
      <family val="2"/>
    </font>
    <font>
      <sz val="8"/>
      <color rgb="FF006699"/>
      <name val="Arial"/>
      <family val="2"/>
    </font>
    <font>
      <sz val="10"/>
      <color rgb="FF006699"/>
      <name val="Arial"/>
      <family val="2"/>
    </font>
    <font>
      <sz val="12"/>
      <color rgb="FF990000"/>
      <name val="Arial"/>
      <family val="2"/>
    </font>
    <font>
      <sz val="8"/>
      <color rgb="FF990000"/>
      <name val="Arial"/>
      <family val="2"/>
    </font>
    <font>
      <sz val="10"/>
      <color rgb="FF990000"/>
      <name val="Arial"/>
      <family val="2"/>
    </font>
    <font>
      <sz val="9"/>
      <name val="Calibri"/>
      <family val="2"/>
      <scheme val="minor"/>
    </font>
    <font>
      <sz val="12"/>
      <color theme="3" tint="-0.249977111117893"/>
      <name val="Arial"/>
      <family val="2"/>
    </font>
    <font>
      <b/>
      <sz val="8"/>
      <color theme="3" tint="-0.249977111117893"/>
      <name val="Arial"/>
      <family val="2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  <family val="2"/>
    </font>
    <font>
      <sz val="10"/>
      <color rgb="FF00B050"/>
      <name val="Arial"/>
      <family val="2"/>
    </font>
    <font>
      <sz val="10"/>
      <color theme="9" tint="-0.249977111117893"/>
      <name val="Arial"/>
      <family val="2"/>
    </font>
    <font>
      <sz val="10"/>
      <color rgb="FF0070C0"/>
      <name val="Arial"/>
      <family val="2"/>
    </font>
    <font>
      <sz val="10"/>
      <color theme="9" tint="-0.499984740745262"/>
      <name val="Arial"/>
      <family val="2"/>
    </font>
    <font>
      <sz val="10"/>
      <color rgb="FF7030A0"/>
      <name val="Arial"/>
      <family val="2"/>
    </font>
    <font>
      <sz val="10"/>
      <color theme="2" tint="-0.749992370372631"/>
      <name val="Arial"/>
      <family val="2"/>
    </font>
    <font>
      <sz val="9"/>
      <color rgb="FF00B050"/>
      <name val="Arial"/>
      <family val="2"/>
    </font>
    <font>
      <sz val="9"/>
      <color theme="9" tint="-0.249977111117893"/>
      <name val="Arial"/>
      <family val="2"/>
    </font>
    <font>
      <sz val="9"/>
      <color rgb="FF0070C0"/>
      <name val="Arial"/>
      <family val="2"/>
    </font>
    <font>
      <sz val="9"/>
      <color rgb="FFFF0000"/>
      <name val="Arial"/>
      <family val="2"/>
    </font>
    <font>
      <sz val="9"/>
      <color theme="9" tint="-0.499984740745262"/>
      <name val="Arial"/>
      <family val="2"/>
    </font>
    <font>
      <sz val="9"/>
      <color rgb="FF7030A0"/>
      <name val="Arial"/>
      <family val="2"/>
    </font>
    <font>
      <sz val="9"/>
      <color theme="2" tint="-0.749992370372631"/>
      <name val="Arial"/>
      <family val="2"/>
    </font>
    <font>
      <sz val="14"/>
      <name val="Arial"/>
      <family val="2"/>
    </font>
    <font>
      <sz val="16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6" applyNumberFormat="0" applyFill="0" applyAlignment="0" applyProtection="0"/>
    <xf numFmtId="0" fontId="22" fillId="22" borderId="0" applyNumberFormat="0" applyBorder="0" applyAlignment="0" applyProtection="0"/>
    <xf numFmtId="0" fontId="23" fillId="23" borderId="7" applyNumberFormat="0" applyFont="0" applyAlignment="0" applyProtection="0"/>
    <xf numFmtId="0" fontId="24" fillId="20" borderId="8" applyNumberFormat="0" applyAlignment="0" applyProtection="0"/>
    <xf numFmtId="9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91" fillId="0" borderId="0"/>
    <xf numFmtId="0" fontId="91" fillId="0" borderId="0"/>
    <xf numFmtId="0" fontId="91" fillId="0" borderId="0"/>
  </cellStyleXfs>
  <cellXfs count="384">
    <xf numFmtId="0" fontId="0" fillId="0" borderId="0" xfId="0"/>
    <xf numFmtId="0" fontId="3" fillId="24" borderId="0" xfId="0" applyFont="1" applyFill="1" applyBorder="1"/>
    <xf numFmtId="0" fontId="5" fillId="0" borderId="10" xfId="0" applyFont="1" applyBorder="1" applyAlignment="1">
      <alignment horizontal="centerContinuous"/>
    </xf>
    <xf numFmtId="0" fontId="6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 vertical="center" textRotation="90"/>
    </xf>
    <xf numFmtId="0" fontId="5" fillId="0" borderId="0" xfId="0" applyFont="1" applyBorder="1" applyAlignment="1">
      <alignment horizontal="left" indent="2"/>
    </xf>
    <xf numFmtId="0" fontId="1" fillId="0" borderId="0" xfId="0" applyFont="1"/>
    <xf numFmtId="0" fontId="1" fillId="25" borderId="0" xfId="0" applyFont="1" applyFill="1"/>
    <xf numFmtId="0" fontId="23" fillId="0" borderId="0" xfId="0" applyFont="1"/>
    <xf numFmtId="0" fontId="2" fillId="25" borderId="0" xfId="0" applyFont="1" applyFill="1" applyBorder="1" applyAlignment="1">
      <alignment horizontal="left"/>
    </xf>
    <xf numFmtId="0" fontId="30" fillId="25" borderId="0" xfId="0" applyFont="1" applyFill="1" applyBorder="1"/>
    <xf numFmtId="0" fontId="2" fillId="25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" fillId="25" borderId="10" xfId="0" applyFont="1" applyFill="1" applyBorder="1" applyAlignment="1">
      <alignment horizontal="left"/>
    </xf>
    <xf numFmtId="0" fontId="1" fillId="0" borderId="0" xfId="0" applyFont="1" applyFill="1"/>
    <xf numFmtId="164" fontId="2" fillId="24" borderId="0" xfId="0" applyNumberFormat="1" applyFont="1" applyFill="1" applyBorder="1" applyAlignment="1">
      <alignment horizontal="left"/>
    </xf>
    <xf numFmtId="0" fontId="32" fillId="24" borderId="11" xfId="0" applyFont="1" applyFill="1" applyBorder="1" applyAlignment="1">
      <alignment horizontal="left"/>
    </xf>
    <xf numFmtId="2" fontId="32" fillId="24" borderId="12" xfId="0" applyNumberFormat="1" applyFont="1" applyFill="1" applyBorder="1" applyAlignment="1">
      <alignment horizontal="center"/>
    </xf>
    <xf numFmtId="2" fontId="32" fillId="24" borderId="16" xfId="0" applyNumberFormat="1" applyFont="1" applyFill="1" applyBorder="1" applyAlignment="1">
      <alignment horizontal="center"/>
    </xf>
    <xf numFmtId="0" fontId="23" fillId="24" borderId="0" xfId="0" applyFont="1" applyFill="1" applyBorder="1"/>
    <xf numFmtId="0" fontId="32" fillId="24" borderId="13" xfId="0" applyFont="1" applyFill="1" applyBorder="1" applyAlignment="1">
      <alignment horizontal="left"/>
    </xf>
    <xf numFmtId="2" fontId="32" fillId="24" borderId="14" xfId="0" applyNumberFormat="1" applyFont="1" applyFill="1" applyBorder="1" applyAlignment="1">
      <alignment horizontal="center"/>
    </xf>
    <xf numFmtId="2" fontId="32" fillId="24" borderId="17" xfId="0" applyNumberFormat="1" applyFont="1" applyFill="1" applyBorder="1" applyAlignment="1">
      <alignment horizontal="center"/>
    </xf>
    <xf numFmtId="164" fontId="2" fillId="24" borderId="15" xfId="0" applyNumberFormat="1" applyFont="1" applyFill="1" applyBorder="1" applyAlignment="1">
      <alignment horizontal="left"/>
    </xf>
    <xf numFmtId="0" fontId="23" fillId="24" borderId="0" xfId="0" applyFont="1" applyFill="1" applyBorder="1" applyAlignment="1">
      <alignment horizontal="center"/>
    </xf>
    <xf numFmtId="0" fontId="37" fillId="0" borderId="0" xfId="0" applyFont="1" applyBorder="1"/>
    <xf numFmtId="0" fontId="36" fillId="0" borderId="0" xfId="0" applyFont="1" applyBorder="1" applyAlignment="1">
      <alignment horizontal="right" indent="2"/>
    </xf>
    <xf numFmtId="0" fontId="38" fillId="0" borderId="10" xfId="0" applyFont="1" applyBorder="1" applyAlignment="1">
      <alignment horizontal="center"/>
    </xf>
    <xf numFmtId="0" fontId="39" fillId="0" borderId="0" xfId="0" applyFont="1" applyBorder="1"/>
    <xf numFmtId="0" fontId="38" fillId="0" borderId="0" xfId="0" applyFont="1" applyBorder="1" applyAlignment="1">
      <alignment horizontal="right" indent="2"/>
    </xf>
    <xf numFmtId="0" fontId="41" fillId="0" borderId="0" xfId="0" applyFont="1" applyBorder="1"/>
    <xf numFmtId="0" fontId="40" fillId="0" borderId="0" xfId="0" applyFont="1" applyBorder="1" applyAlignment="1">
      <alignment horizontal="right" indent="2"/>
    </xf>
    <xf numFmtId="0" fontId="43" fillId="0" borderId="0" xfId="0" applyFont="1" applyBorder="1"/>
    <xf numFmtId="0" fontId="42" fillId="0" borderId="0" xfId="0" applyFont="1" applyBorder="1" applyAlignment="1">
      <alignment horizontal="right" indent="2"/>
    </xf>
    <xf numFmtId="0" fontId="9" fillId="26" borderId="10" xfId="0" applyFont="1" applyFill="1" applyBorder="1" applyAlignment="1">
      <alignment horizontal="right" indent="2"/>
    </xf>
    <xf numFmtId="0" fontId="31" fillId="26" borderId="0" xfId="0" applyFont="1" applyFill="1" applyBorder="1"/>
    <xf numFmtId="0" fontId="9" fillId="26" borderId="0" xfId="0" applyFont="1" applyFill="1" applyBorder="1" applyAlignment="1">
      <alignment horizontal="right" indent="2"/>
    </xf>
    <xf numFmtId="9" fontId="9" fillId="26" borderId="0" xfId="39" applyFont="1" applyFill="1" applyBorder="1" applyAlignment="1">
      <alignment horizontal="center"/>
    </xf>
    <xf numFmtId="1" fontId="9" fillId="26" borderId="0" xfId="39" applyNumberFormat="1" applyFont="1" applyFill="1" applyBorder="1" applyAlignment="1">
      <alignment horizontal="center"/>
    </xf>
    <xf numFmtId="9" fontId="9" fillId="26" borderId="0" xfId="39" applyFont="1" applyFill="1" applyBorder="1" applyAlignment="1">
      <alignment horizontal="right" indent="1"/>
    </xf>
    <xf numFmtId="0" fontId="47" fillId="26" borderId="0" xfId="0" applyFont="1" applyFill="1" applyBorder="1"/>
    <xf numFmtId="0" fontId="46" fillId="26" borderId="0" xfId="0" applyFont="1" applyFill="1" applyBorder="1" applyAlignment="1">
      <alignment horizontal="right" indent="2"/>
    </xf>
    <xf numFmtId="0" fontId="49" fillId="26" borderId="0" xfId="0" applyFont="1" applyFill="1" applyBorder="1"/>
    <xf numFmtId="0" fontId="48" fillId="26" borderId="0" xfId="0" applyFont="1" applyFill="1" applyBorder="1" applyAlignment="1">
      <alignment horizontal="right" indent="2"/>
    </xf>
    <xf numFmtId="0" fontId="50" fillId="26" borderId="10" xfId="0" applyFont="1" applyFill="1" applyBorder="1" applyAlignment="1">
      <alignment horizontal="center"/>
    </xf>
    <xf numFmtId="0" fontId="51" fillId="26" borderId="0" xfId="0" applyFont="1" applyFill="1" applyBorder="1"/>
    <xf numFmtId="0" fontId="50" fillId="26" borderId="0" xfId="0" applyFont="1" applyFill="1" applyBorder="1" applyAlignment="1">
      <alignment horizontal="right" indent="2"/>
    </xf>
    <xf numFmtId="9" fontId="50" fillId="26" borderId="0" xfId="39" applyFont="1" applyFill="1" applyBorder="1" applyAlignment="1">
      <alignment horizontal="center"/>
    </xf>
    <xf numFmtId="1" fontId="50" fillId="26" borderId="0" xfId="39" applyNumberFormat="1" applyFont="1" applyFill="1" applyBorder="1" applyAlignment="1">
      <alignment horizontal="center"/>
    </xf>
    <xf numFmtId="9" fontId="50" fillId="26" borderId="0" xfId="39" applyFont="1" applyFill="1" applyBorder="1" applyAlignment="1">
      <alignment horizontal="right" indent="1"/>
    </xf>
    <xf numFmtId="0" fontId="54" fillId="26" borderId="0" xfId="0" applyFont="1" applyFill="1"/>
    <xf numFmtId="2" fontId="2" fillId="25" borderId="0" xfId="0" applyNumberFormat="1" applyFont="1" applyFill="1" applyBorder="1" applyAlignment="1">
      <alignment horizontal="left"/>
    </xf>
    <xf numFmtId="0" fontId="38" fillId="0" borderId="10" xfId="0" applyFont="1" applyFill="1" applyBorder="1" applyAlignment="1">
      <alignment horizontal="center"/>
    </xf>
    <xf numFmtId="0" fontId="55" fillId="0" borderId="10" xfId="0" applyFont="1" applyFill="1" applyBorder="1" applyAlignment="1">
      <alignment horizontal="center"/>
    </xf>
    <xf numFmtId="0" fontId="40" fillId="0" borderId="10" xfId="0" applyFont="1" applyFill="1" applyBorder="1" applyAlignment="1">
      <alignment horizontal="center"/>
    </xf>
    <xf numFmtId="9" fontId="38" fillId="0" borderId="0" xfId="39" applyFont="1" applyFill="1" applyBorder="1" applyAlignment="1">
      <alignment horizontal="center"/>
    </xf>
    <xf numFmtId="9" fontId="55" fillId="0" borderId="0" xfId="39" applyFont="1" applyFill="1" applyBorder="1" applyAlignment="1">
      <alignment horizontal="center"/>
    </xf>
    <xf numFmtId="9" fontId="40" fillId="0" borderId="0" xfId="39" applyFont="1" applyFill="1" applyBorder="1" applyAlignment="1">
      <alignment horizontal="center"/>
    </xf>
    <xf numFmtId="1" fontId="38" fillId="0" borderId="0" xfId="39" applyNumberFormat="1" applyFont="1" applyFill="1" applyBorder="1" applyAlignment="1">
      <alignment horizontal="center"/>
    </xf>
    <xf numFmtId="1" fontId="55" fillId="0" borderId="0" xfId="39" applyNumberFormat="1" applyFont="1" applyFill="1" applyBorder="1" applyAlignment="1">
      <alignment horizontal="center"/>
    </xf>
    <xf numFmtId="1" fontId="40" fillId="0" borderId="0" xfId="39" applyNumberFormat="1" applyFont="1" applyFill="1" applyBorder="1" applyAlignment="1">
      <alignment horizontal="center"/>
    </xf>
    <xf numFmtId="0" fontId="42" fillId="0" borderId="10" xfId="0" applyFont="1" applyFill="1" applyBorder="1" applyAlignment="1">
      <alignment horizontal="center"/>
    </xf>
    <xf numFmtId="9" fontId="42" fillId="0" borderId="0" xfId="39" applyFont="1" applyFill="1" applyBorder="1" applyAlignment="1">
      <alignment horizontal="center"/>
    </xf>
    <xf numFmtId="1" fontId="42" fillId="0" borderId="0" xfId="39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0" fillId="27" borderId="0" xfId="0" applyFill="1"/>
    <xf numFmtId="0" fontId="1" fillId="28" borderId="0" xfId="0" applyFont="1" applyFill="1"/>
    <xf numFmtId="0" fontId="23" fillId="28" borderId="0" xfId="0" applyFont="1" applyFill="1" applyBorder="1"/>
    <xf numFmtId="0" fontId="8" fillId="25" borderId="0" xfId="0" applyFont="1" applyFill="1" applyBorder="1"/>
    <xf numFmtId="0" fontId="8" fillId="25" borderId="0" xfId="0" applyFont="1" applyFill="1" applyBorder="1" applyAlignment="1">
      <alignment horizontal="left"/>
    </xf>
    <xf numFmtId="0" fontId="5" fillId="29" borderId="10" xfId="0" applyFont="1" applyFill="1" applyBorder="1" applyAlignment="1">
      <alignment horizontal="centerContinuous"/>
    </xf>
    <xf numFmtId="0" fontId="9" fillId="29" borderId="10" xfId="0" applyFont="1" applyFill="1" applyBorder="1" applyAlignment="1">
      <alignment horizontal="center"/>
    </xf>
    <xf numFmtId="0" fontId="38" fillId="29" borderId="10" xfId="0" applyFont="1" applyFill="1" applyBorder="1" applyAlignment="1">
      <alignment horizontal="center"/>
    </xf>
    <xf numFmtId="0" fontId="40" fillId="29" borderId="10" xfId="0" applyFont="1" applyFill="1" applyBorder="1" applyAlignment="1">
      <alignment horizontal="center"/>
    </xf>
    <xf numFmtId="0" fontId="42" fillId="29" borderId="10" xfId="0" applyFont="1" applyFill="1" applyBorder="1" applyAlignment="1">
      <alignment horizontal="center"/>
    </xf>
    <xf numFmtId="0" fontId="6" fillId="29" borderId="0" xfId="0" applyFont="1" applyFill="1" applyBorder="1" applyAlignment="1">
      <alignment horizontal="left"/>
    </xf>
    <xf numFmtId="0" fontId="9" fillId="29" borderId="0" xfId="0" applyFont="1" applyFill="1" applyBorder="1" applyAlignment="1">
      <alignment horizontal="center"/>
    </xf>
    <xf numFmtId="0" fontId="38" fillId="29" borderId="0" xfId="0" applyFont="1" applyFill="1" applyBorder="1" applyAlignment="1">
      <alignment horizontal="center"/>
    </xf>
    <xf numFmtId="0" fontId="40" fillId="29" borderId="0" xfId="0" applyFont="1" applyFill="1" applyBorder="1" applyAlignment="1">
      <alignment horizontal="center"/>
    </xf>
    <xf numFmtId="0" fontId="42" fillId="29" borderId="0" xfId="0" applyFont="1" applyFill="1" applyBorder="1" applyAlignment="1">
      <alignment horizontal="center"/>
    </xf>
    <xf numFmtId="0" fontId="5" fillId="29" borderId="0" xfId="0" applyFont="1" applyFill="1" applyBorder="1" applyAlignment="1">
      <alignment horizontal="left" indent="2"/>
    </xf>
    <xf numFmtId="9" fontId="9" fillId="29" borderId="0" xfId="39" applyFont="1" applyFill="1" applyBorder="1" applyAlignment="1">
      <alignment horizontal="center"/>
    </xf>
    <xf numFmtId="9" fontId="38" fillId="29" borderId="0" xfId="39" applyFont="1" applyFill="1" applyBorder="1" applyAlignment="1">
      <alignment horizontal="center"/>
    </xf>
    <xf numFmtId="9" fontId="40" fillId="29" borderId="0" xfId="39" applyFont="1" applyFill="1" applyBorder="1" applyAlignment="1">
      <alignment horizontal="center"/>
    </xf>
    <xf numFmtId="9" fontId="42" fillId="29" borderId="0" xfId="39" applyFont="1" applyFill="1" applyBorder="1" applyAlignment="1">
      <alignment horizontal="center"/>
    </xf>
    <xf numFmtId="1" fontId="9" fillId="29" borderId="0" xfId="39" applyNumberFormat="1" applyFont="1" applyFill="1" applyBorder="1" applyAlignment="1">
      <alignment horizontal="center"/>
    </xf>
    <xf numFmtId="1" fontId="38" fillId="29" borderId="0" xfId="39" applyNumberFormat="1" applyFont="1" applyFill="1" applyBorder="1" applyAlignment="1">
      <alignment horizontal="center"/>
    </xf>
    <xf numFmtId="1" fontId="40" fillId="29" borderId="0" xfId="39" applyNumberFormat="1" applyFont="1" applyFill="1" applyBorder="1" applyAlignment="1">
      <alignment horizontal="center"/>
    </xf>
    <xf numFmtId="1" fontId="42" fillId="29" borderId="0" xfId="39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indent="2"/>
    </xf>
    <xf numFmtId="0" fontId="36" fillId="29" borderId="10" xfId="0" applyFont="1" applyFill="1" applyBorder="1" applyAlignment="1">
      <alignment horizontal="center"/>
    </xf>
    <xf numFmtId="0" fontId="31" fillId="29" borderId="0" xfId="0" applyFont="1" applyFill="1" applyBorder="1" applyAlignment="1">
      <alignment horizontal="center"/>
    </xf>
    <xf numFmtId="0" fontId="39" fillId="29" borderId="0" xfId="0" applyFont="1" applyFill="1" applyBorder="1" applyAlignment="1">
      <alignment horizontal="center"/>
    </xf>
    <xf numFmtId="0" fontId="37" fillId="29" borderId="0" xfId="0" applyFont="1" applyFill="1" applyBorder="1" applyAlignment="1">
      <alignment horizontal="center"/>
    </xf>
    <xf numFmtId="0" fontId="41" fillId="29" borderId="0" xfId="0" applyFont="1" applyFill="1" applyBorder="1" applyAlignment="1">
      <alignment horizontal="center"/>
    </xf>
    <xf numFmtId="0" fontId="43" fillId="29" borderId="0" xfId="0" applyFont="1" applyFill="1" applyBorder="1" applyAlignment="1">
      <alignment horizontal="center"/>
    </xf>
    <xf numFmtId="0" fontId="36" fillId="29" borderId="0" xfId="0" applyFont="1" applyFill="1" applyBorder="1" applyAlignment="1">
      <alignment horizontal="center"/>
    </xf>
    <xf numFmtId="0" fontId="56" fillId="29" borderId="0" xfId="0" applyFont="1" applyFill="1" applyAlignment="1">
      <alignment horizontal="center"/>
    </xf>
    <xf numFmtId="9" fontId="36" fillId="29" borderId="0" xfId="39" applyFont="1" applyFill="1" applyBorder="1" applyAlignment="1">
      <alignment horizontal="center"/>
    </xf>
    <xf numFmtId="1" fontId="36" fillId="29" borderId="0" xfId="39" applyNumberFormat="1" applyFont="1" applyFill="1" applyBorder="1" applyAlignment="1">
      <alignment horizontal="center"/>
    </xf>
    <xf numFmtId="0" fontId="57" fillId="0" borderId="0" xfId="0" applyFont="1"/>
    <xf numFmtId="0" fontId="58" fillId="0" borderId="0" xfId="0" applyFont="1"/>
    <xf numFmtId="0" fontId="3" fillId="25" borderId="0" xfId="0" applyFont="1" applyFill="1"/>
    <xf numFmtId="0" fontId="4" fillId="25" borderId="10" xfId="0" applyFont="1" applyFill="1" applyBorder="1" applyAlignment="1">
      <alignment horizontal="left"/>
    </xf>
    <xf numFmtId="0" fontId="31" fillId="0" borderId="0" xfId="0" applyFont="1" applyFill="1" applyBorder="1"/>
    <xf numFmtId="0" fontId="4" fillId="0" borderId="0" xfId="0" applyFont="1" applyFill="1" applyBorder="1"/>
    <xf numFmtId="0" fontId="59" fillId="0" borderId="0" xfId="0" applyFont="1" applyFill="1"/>
    <xf numFmtId="0" fontId="35" fillId="0" borderId="0" xfId="0" applyFont="1" applyFill="1"/>
    <xf numFmtId="0" fontId="9" fillId="0" borderId="0" xfId="0" applyFont="1" applyFill="1" applyBorder="1" applyAlignment="1">
      <alignment horizontal="right" indent="2"/>
    </xf>
    <xf numFmtId="0" fontId="34" fillId="0" borderId="0" xfId="0" applyFont="1" applyFill="1" applyBorder="1" applyAlignment="1">
      <alignment horizontal="right" indent="2"/>
    </xf>
    <xf numFmtId="0" fontId="7" fillId="0" borderId="0" xfId="0" applyFont="1" applyFill="1" applyBorder="1" applyAlignment="1">
      <alignment horizontal="right" indent="2"/>
    </xf>
    <xf numFmtId="0" fontId="4" fillId="25" borderId="0" xfId="0" quotePrefix="1" applyFont="1" applyFill="1" applyBorder="1" applyAlignment="1">
      <alignment horizontal="left"/>
    </xf>
    <xf numFmtId="0" fontId="4" fillId="25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indent="1"/>
    </xf>
    <xf numFmtId="9" fontId="9" fillId="0" borderId="0" xfId="39" applyFont="1" applyFill="1" applyBorder="1" applyAlignment="1">
      <alignment horizontal="right" indent="1"/>
    </xf>
    <xf numFmtId="1" fontId="9" fillId="0" borderId="0" xfId="39" applyNumberFormat="1" applyFont="1" applyFill="1" applyBorder="1" applyAlignment="1">
      <alignment horizontal="right" indent="2"/>
    </xf>
    <xf numFmtId="1" fontId="34" fillId="0" borderId="0" xfId="39" applyNumberFormat="1" applyFont="1" applyFill="1" applyBorder="1" applyAlignment="1">
      <alignment horizontal="right" indent="2"/>
    </xf>
    <xf numFmtId="1" fontId="60" fillId="0" borderId="0" xfId="39" applyNumberFormat="1" applyFont="1" applyFill="1" applyBorder="1" applyAlignment="1">
      <alignment horizontal="right" indent="2"/>
    </xf>
    <xf numFmtId="1" fontId="33" fillId="0" borderId="0" xfId="39" applyNumberFormat="1" applyFont="1" applyFill="1" applyBorder="1" applyAlignment="1">
      <alignment horizontal="right" indent="2"/>
    </xf>
    <xf numFmtId="0" fontId="6" fillId="25" borderId="0" xfId="0" applyFont="1" applyFill="1" applyBorder="1" applyAlignment="1">
      <alignment horizontal="left"/>
    </xf>
    <xf numFmtId="0" fontId="31" fillId="25" borderId="0" xfId="0" applyFont="1" applyFill="1" applyBorder="1"/>
    <xf numFmtId="0" fontId="4" fillId="25" borderId="0" xfId="0" applyFont="1" applyFill="1" applyBorder="1"/>
    <xf numFmtId="0" fontId="59" fillId="25" borderId="0" xfId="0" applyFont="1" applyFill="1"/>
    <xf numFmtId="0" fontId="35" fillId="25" borderId="0" xfId="0" applyFont="1" applyFill="1"/>
    <xf numFmtId="0" fontId="6" fillId="0" borderId="0" xfId="0" applyFont="1" applyFill="1" applyBorder="1" applyAlignment="1">
      <alignment wrapText="1"/>
    </xf>
    <xf numFmtId="0" fontId="61" fillId="0" borderId="10" xfId="0" applyFont="1" applyFill="1" applyBorder="1" applyAlignment="1">
      <alignment horizontal="center"/>
    </xf>
    <xf numFmtId="0" fontId="62" fillId="0" borderId="10" xfId="0" applyFont="1" applyFill="1" applyBorder="1" applyAlignment="1">
      <alignment horizontal="center"/>
    </xf>
    <xf numFmtId="0" fontId="63" fillId="0" borderId="10" xfId="0" applyFont="1" applyFill="1" applyBorder="1" applyAlignment="1">
      <alignment horizontal="center"/>
    </xf>
    <xf numFmtId="0" fontId="64" fillId="0" borderId="10" xfId="0" applyFont="1" applyFill="1" applyBorder="1" applyAlignment="1">
      <alignment horizontal="center"/>
    </xf>
    <xf numFmtId="0" fontId="65" fillId="0" borderId="10" xfId="0" applyFont="1" applyFill="1" applyBorder="1" applyAlignment="1">
      <alignment horizontal="center"/>
    </xf>
    <xf numFmtId="0" fontId="66" fillId="0" borderId="10" xfId="0" applyFont="1" applyFill="1" applyBorder="1" applyAlignment="1">
      <alignment horizontal="center"/>
    </xf>
    <xf numFmtId="0" fontId="67" fillId="0" borderId="0" xfId="0" applyFont="1" applyFill="1" applyBorder="1"/>
    <xf numFmtId="0" fontId="68" fillId="0" borderId="0" xfId="0" applyFont="1" applyFill="1"/>
    <xf numFmtId="0" fontId="69" fillId="0" borderId="0" xfId="0" applyFont="1" applyFill="1"/>
    <xf numFmtId="0" fontId="70" fillId="0" borderId="0" xfId="0" applyFont="1" applyFill="1"/>
    <xf numFmtId="0" fontId="71" fillId="0" borderId="0" xfId="0" applyFont="1" applyFill="1"/>
    <xf numFmtId="0" fontId="55" fillId="0" borderId="0" xfId="0" applyFont="1" applyFill="1" applyBorder="1" applyAlignment="1">
      <alignment horizontal="right" indent="2"/>
    </xf>
    <xf numFmtId="9" fontId="55" fillId="0" borderId="0" xfId="39" applyFont="1" applyFill="1" applyBorder="1" applyAlignment="1">
      <alignment horizontal="right" indent="1"/>
    </xf>
    <xf numFmtId="9" fontId="38" fillId="0" borderId="0" xfId="39" applyFont="1" applyFill="1" applyBorder="1" applyAlignment="1">
      <alignment horizontal="right" indent="1"/>
    </xf>
    <xf numFmtId="9" fontId="61" fillId="0" borderId="0" xfId="39" applyFont="1" applyFill="1" applyBorder="1" applyAlignment="1">
      <alignment horizontal="right" indent="1"/>
    </xf>
    <xf numFmtId="9" fontId="42" fillId="0" borderId="0" xfId="39" applyFont="1" applyFill="1" applyBorder="1" applyAlignment="1">
      <alignment horizontal="right" indent="1"/>
    </xf>
    <xf numFmtId="9" fontId="62" fillId="0" borderId="0" xfId="39" applyFont="1" applyFill="1" applyBorder="1" applyAlignment="1">
      <alignment horizontal="right" indent="1"/>
    </xf>
    <xf numFmtId="9" fontId="63" fillId="0" borderId="0" xfId="39" applyFont="1" applyFill="1" applyBorder="1" applyAlignment="1">
      <alignment horizontal="right" indent="1"/>
    </xf>
    <xf numFmtId="9" fontId="64" fillId="0" borderId="0" xfId="39" applyFont="1" applyFill="1" applyBorder="1" applyAlignment="1">
      <alignment horizontal="right" indent="1"/>
    </xf>
    <xf numFmtId="9" fontId="65" fillId="0" borderId="0" xfId="39" applyFont="1" applyFill="1" applyBorder="1" applyAlignment="1">
      <alignment horizontal="right" indent="1"/>
    </xf>
    <xf numFmtId="9" fontId="66" fillId="0" borderId="0" xfId="39" applyFont="1" applyFill="1" applyBorder="1" applyAlignment="1">
      <alignment horizontal="right" indent="1"/>
    </xf>
    <xf numFmtId="0" fontId="72" fillId="25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2" fontId="0" fillId="0" borderId="0" xfId="0" applyNumberFormat="1"/>
    <xf numFmtId="0" fontId="44" fillId="26" borderId="0" xfId="0" applyFont="1" applyFill="1" applyBorder="1"/>
    <xf numFmtId="0" fontId="45" fillId="26" borderId="0" xfId="0" applyFont="1" applyFill="1" applyBorder="1" applyAlignment="1">
      <alignment horizontal="right" indent="2"/>
    </xf>
    <xf numFmtId="0" fontId="52" fillId="0" borderId="10" xfId="0" applyFont="1" applyFill="1" applyBorder="1" applyAlignment="1">
      <alignment horizontal="center"/>
    </xf>
    <xf numFmtId="0" fontId="53" fillId="0" borderId="0" xfId="0" applyFont="1" applyFill="1" applyBorder="1"/>
    <xf numFmtId="0" fontId="54" fillId="0" borderId="0" xfId="0" applyFont="1" applyFill="1"/>
    <xf numFmtId="9" fontId="52" fillId="0" borderId="0" xfId="39" applyFont="1" applyFill="1" applyBorder="1" applyAlignment="1">
      <alignment horizontal="center"/>
    </xf>
    <xf numFmtId="1" fontId="52" fillId="0" borderId="0" xfId="39" applyNumberFormat="1" applyFont="1" applyFill="1" applyBorder="1" applyAlignment="1">
      <alignment horizontal="center"/>
    </xf>
    <xf numFmtId="0" fontId="52" fillId="0" borderId="0" xfId="0" applyFont="1" applyFill="1" applyBorder="1" applyAlignment="1">
      <alignment horizontal="right" indent="2"/>
    </xf>
    <xf numFmtId="9" fontId="52" fillId="0" borderId="0" xfId="39" applyFont="1" applyFill="1" applyBorder="1" applyAlignment="1">
      <alignment horizontal="right" indent="1"/>
    </xf>
    <xf numFmtId="0" fontId="38" fillId="0" borderId="0" xfId="0" applyFont="1" applyFill="1" applyBorder="1" applyAlignment="1">
      <alignment horizontal="right" indent="2"/>
    </xf>
    <xf numFmtId="0" fontId="39" fillId="0" borderId="0" xfId="0" applyFont="1" applyFill="1" applyBorder="1"/>
    <xf numFmtId="0" fontId="41" fillId="0" borderId="0" xfId="0" applyFont="1" applyFill="1" applyBorder="1"/>
    <xf numFmtId="0" fontId="40" fillId="0" borderId="0" xfId="0" applyFont="1" applyFill="1" applyBorder="1" applyAlignment="1">
      <alignment horizontal="right" indent="2"/>
    </xf>
    <xf numFmtId="0" fontId="43" fillId="0" borderId="0" xfId="0" applyFont="1" applyFill="1" applyBorder="1"/>
    <xf numFmtId="0" fontId="42" fillId="0" borderId="0" xfId="0" applyFont="1" applyFill="1" applyBorder="1" applyAlignment="1">
      <alignment horizontal="right" indent="2"/>
    </xf>
    <xf numFmtId="0" fontId="55" fillId="0" borderId="10" xfId="0" applyFont="1" applyBorder="1" applyAlignment="1">
      <alignment horizontal="center"/>
    </xf>
    <xf numFmtId="0" fontId="67" fillId="0" borderId="0" xfId="0" applyFont="1" applyBorder="1"/>
    <xf numFmtId="0" fontId="55" fillId="0" borderId="0" xfId="0" applyFont="1" applyBorder="1" applyAlignment="1">
      <alignment horizontal="right" indent="2"/>
    </xf>
    <xf numFmtId="0" fontId="73" fillId="26" borderId="10" xfId="0" applyFont="1" applyFill="1" applyBorder="1" applyAlignment="1">
      <alignment horizontal="center"/>
    </xf>
    <xf numFmtId="0" fontId="74" fillId="26" borderId="0" xfId="0" applyFont="1" applyFill="1" applyBorder="1"/>
    <xf numFmtId="0" fontId="73" fillId="26" borderId="0" xfId="0" applyFont="1" applyFill="1" applyBorder="1" applyAlignment="1">
      <alignment horizontal="right" indent="2"/>
    </xf>
    <xf numFmtId="9" fontId="73" fillId="26" borderId="0" xfId="39" applyFont="1" applyFill="1" applyBorder="1" applyAlignment="1">
      <alignment horizontal="center"/>
    </xf>
    <xf numFmtId="1" fontId="73" fillId="26" borderId="0" xfId="39" applyNumberFormat="1" applyFont="1" applyFill="1" applyBorder="1" applyAlignment="1">
      <alignment horizontal="center"/>
    </xf>
    <xf numFmtId="9" fontId="73" fillId="26" borderId="0" xfId="39" applyFont="1" applyFill="1" applyBorder="1" applyAlignment="1">
      <alignment horizontal="right" indent="1"/>
    </xf>
    <xf numFmtId="0" fontId="62" fillId="26" borderId="10" xfId="0" applyFont="1" applyFill="1" applyBorder="1" applyAlignment="1">
      <alignment horizontal="center"/>
    </xf>
    <xf numFmtId="0" fontId="75" fillId="26" borderId="0" xfId="0" applyFont="1" applyFill="1" applyBorder="1"/>
    <xf numFmtId="0" fontId="62" fillId="26" borderId="0" xfId="0" applyFont="1" applyFill="1" applyBorder="1" applyAlignment="1">
      <alignment horizontal="right" indent="2"/>
    </xf>
    <xf numFmtId="9" fontId="62" fillId="26" borderId="0" xfId="39" applyFont="1" applyFill="1" applyBorder="1" applyAlignment="1">
      <alignment horizontal="center"/>
    </xf>
    <xf numFmtId="1" fontId="62" fillId="26" borderId="0" xfId="39" applyNumberFormat="1" applyFont="1" applyFill="1" applyBorder="1" applyAlignment="1">
      <alignment horizontal="center"/>
    </xf>
    <xf numFmtId="9" fontId="62" fillId="26" borderId="0" xfId="39" applyFont="1" applyFill="1" applyBorder="1" applyAlignment="1">
      <alignment horizontal="right" indent="1"/>
    </xf>
    <xf numFmtId="9" fontId="40" fillId="0" borderId="0" xfId="39" applyFont="1" applyFill="1" applyBorder="1" applyAlignment="1">
      <alignment horizontal="right" indent="1"/>
    </xf>
    <xf numFmtId="0" fontId="76" fillId="26" borderId="10" xfId="0" applyFont="1" applyFill="1" applyBorder="1" applyAlignment="1">
      <alignment horizontal="center"/>
    </xf>
    <xf numFmtId="0" fontId="77" fillId="26" borderId="0" xfId="0" applyFont="1" applyFill="1" applyBorder="1"/>
    <xf numFmtId="0" fontId="76" fillId="26" borderId="0" xfId="0" applyFont="1" applyFill="1" applyBorder="1" applyAlignment="1">
      <alignment horizontal="right" indent="2"/>
    </xf>
    <xf numFmtId="9" fontId="76" fillId="26" borderId="0" xfId="39" applyFont="1" applyFill="1" applyBorder="1" applyAlignment="1">
      <alignment horizontal="center"/>
    </xf>
    <xf numFmtId="1" fontId="76" fillId="26" borderId="0" xfId="39" applyNumberFormat="1" applyFont="1" applyFill="1" applyBorder="1" applyAlignment="1">
      <alignment horizontal="center"/>
    </xf>
    <xf numFmtId="9" fontId="76" fillId="26" borderId="0" xfId="39" applyFont="1" applyFill="1" applyBorder="1" applyAlignment="1">
      <alignment horizontal="right" indent="1"/>
    </xf>
    <xf numFmtId="0" fontId="78" fillId="26" borderId="10" xfId="0" applyFont="1" applyFill="1" applyBorder="1" applyAlignment="1">
      <alignment horizontal="center"/>
    </xf>
    <xf numFmtId="0" fontId="79" fillId="26" borderId="0" xfId="0" applyFont="1" applyFill="1" applyBorder="1"/>
    <xf numFmtId="0" fontId="78" fillId="26" borderId="0" xfId="0" applyFont="1" applyFill="1" applyBorder="1" applyAlignment="1">
      <alignment horizontal="right" indent="2"/>
    </xf>
    <xf numFmtId="9" fontId="78" fillId="26" borderId="0" xfId="39" applyFont="1" applyFill="1" applyBorder="1" applyAlignment="1">
      <alignment horizontal="center"/>
    </xf>
    <xf numFmtId="1" fontId="78" fillId="26" borderId="0" xfId="39" applyNumberFormat="1" applyFont="1" applyFill="1" applyBorder="1" applyAlignment="1">
      <alignment horizontal="center"/>
    </xf>
    <xf numFmtId="9" fontId="78" fillId="26" borderId="0" xfId="39" applyFont="1" applyFill="1" applyBorder="1" applyAlignment="1">
      <alignment horizontal="right" indent="1"/>
    </xf>
    <xf numFmtId="0" fontId="80" fillId="0" borderId="10" xfId="0" applyFont="1" applyFill="1" applyBorder="1" applyAlignment="1">
      <alignment horizontal="center"/>
    </xf>
    <xf numFmtId="0" fontId="81" fillId="0" borderId="0" xfId="0" applyFont="1" applyFill="1" applyBorder="1"/>
    <xf numFmtId="9" fontId="80" fillId="0" borderId="0" xfId="39" applyFont="1" applyFill="1" applyBorder="1" applyAlignment="1">
      <alignment horizontal="center"/>
    </xf>
    <xf numFmtId="1" fontId="80" fillId="0" borderId="0" xfId="39" applyNumberFormat="1" applyFont="1" applyFill="1" applyBorder="1" applyAlignment="1">
      <alignment horizontal="center"/>
    </xf>
    <xf numFmtId="0" fontId="80" fillId="0" borderId="0" xfId="0" applyFont="1" applyFill="1" applyBorder="1" applyAlignment="1">
      <alignment horizontal="right" indent="2"/>
    </xf>
    <xf numFmtId="9" fontId="80" fillId="0" borderId="0" xfId="39" applyFont="1" applyFill="1" applyBorder="1" applyAlignment="1">
      <alignment horizontal="right" indent="1"/>
    </xf>
    <xf numFmtId="0" fontId="83" fillId="26" borderId="10" xfId="0" applyFont="1" applyFill="1" applyBorder="1" applyAlignment="1">
      <alignment horizontal="center"/>
    </xf>
    <xf numFmtId="0" fontId="85" fillId="26" borderId="0" xfId="0" applyFont="1" applyFill="1"/>
    <xf numFmtId="9" fontId="83" fillId="26" borderId="0" xfId="39" applyFont="1" applyFill="1" applyBorder="1" applyAlignment="1">
      <alignment horizontal="center"/>
    </xf>
    <xf numFmtId="1" fontId="83" fillId="26" borderId="0" xfId="39" applyNumberFormat="1" applyFont="1" applyFill="1" applyBorder="1" applyAlignment="1">
      <alignment horizontal="center"/>
    </xf>
    <xf numFmtId="9" fontId="83" fillId="26" borderId="0" xfId="39" applyFont="1" applyFill="1" applyBorder="1" applyAlignment="1">
      <alignment horizontal="right" indent="1"/>
    </xf>
    <xf numFmtId="9" fontId="83" fillId="0" borderId="0" xfId="39" applyFont="1" applyFill="1" applyBorder="1" applyAlignment="1">
      <alignment horizontal="center"/>
    </xf>
    <xf numFmtId="1" fontId="83" fillId="0" borderId="0" xfId="39" applyNumberFormat="1" applyFont="1" applyFill="1" applyBorder="1" applyAlignment="1">
      <alignment horizontal="center"/>
    </xf>
    <xf numFmtId="9" fontId="83" fillId="0" borderId="0" xfId="39" applyFont="1" applyFill="1" applyBorder="1" applyAlignment="1">
      <alignment horizontal="right" indent="1"/>
    </xf>
    <xf numFmtId="0" fontId="86" fillId="0" borderId="0" xfId="43" applyFont="1"/>
    <xf numFmtId="0" fontId="86" fillId="0" borderId="0" xfId="0" applyFont="1"/>
    <xf numFmtId="0" fontId="57" fillId="0" borderId="19" xfId="0" applyFont="1" applyBorder="1"/>
    <xf numFmtId="0" fontId="89" fillId="0" borderId="0" xfId="0" applyFont="1"/>
    <xf numFmtId="0" fontId="90" fillId="0" borderId="0" xfId="0" applyFont="1"/>
    <xf numFmtId="0" fontId="89" fillId="0" borderId="18" xfId="0" applyFont="1" applyBorder="1"/>
    <xf numFmtId="0" fontId="89" fillId="26" borderId="18" xfId="0" applyFont="1" applyFill="1" applyBorder="1"/>
    <xf numFmtId="0" fontId="89" fillId="0" borderId="19" xfId="0" applyFont="1" applyBorder="1"/>
    <xf numFmtId="0" fontId="90" fillId="0" borderId="19" xfId="0" applyFont="1" applyBorder="1"/>
    <xf numFmtId="0" fontId="90" fillId="26" borderId="19" xfId="0" applyFont="1" applyFill="1" applyBorder="1"/>
    <xf numFmtId="1" fontId="90" fillId="26" borderId="19" xfId="0" applyNumberFormat="1" applyFont="1" applyFill="1" applyBorder="1"/>
    <xf numFmtId="1" fontId="90" fillId="0" borderId="19" xfId="0" applyNumberFormat="1" applyFont="1" applyBorder="1"/>
    <xf numFmtId="1" fontId="90" fillId="29" borderId="19" xfId="0" applyNumberFormat="1" applyFont="1" applyFill="1" applyBorder="1"/>
    <xf numFmtId="0" fontId="6" fillId="0" borderId="0" xfId="0" applyFont="1" applyFill="1" applyBorder="1" applyAlignment="1">
      <alignment wrapText="1"/>
    </xf>
    <xf numFmtId="0" fontId="0" fillId="26" borderId="0" xfId="0" applyFill="1"/>
    <xf numFmtId="0" fontId="0" fillId="30" borderId="0" xfId="0" applyFill="1"/>
    <xf numFmtId="0" fontId="10" fillId="31" borderId="20" xfId="44" applyFont="1" applyFill="1" applyBorder="1" applyAlignment="1">
      <alignment horizontal="center"/>
    </xf>
    <xf numFmtId="0" fontId="10" fillId="0" borderId="7" xfId="44" applyFont="1" applyBorder="1" applyAlignment="1">
      <alignment horizontal="right" wrapText="1"/>
    </xf>
    <xf numFmtId="0" fontId="10" fillId="0" borderId="7" xfId="44" applyFont="1" applyBorder="1" applyAlignment="1">
      <alignment wrapText="1"/>
    </xf>
    <xf numFmtId="0" fontId="10" fillId="0" borderId="7" xfId="45" applyFont="1" applyBorder="1" applyAlignment="1">
      <alignment horizontal="right" wrapText="1"/>
    </xf>
    <xf numFmtId="0" fontId="10" fillId="31" borderId="20" xfId="46" applyFont="1" applyFill="1" applyBorder="1" applyAlignment="1">
      <alignment horizontal="center"/>
    </xf>
    <xf numFmtId="1" fontId="0" fillId="0" borderId="0" xfId="0" applyNumberFormat="1"/>
    <xf numFmtId="0" fontId="91" fillId="0" borderId="0" xfId="44"/>
    <xf numFmtId="0" fontId="10" fillId="31" borderId="20" xfId="45" applyFont="1" applyFill="1" applyBorder="1" applyAlignment="1">
      <alignment horizontal="center"/>
    </xf>
    <xf numFmtId="0" fontId="91" fillId="0" borderId="0" xfId="45"/>
    <xf numFmtId="0" fontId="10" fillId="0" borderId="7" xfId="46" applyFont="1" applyBorder="1" applyAlignment="1">
      <alignment horizontal="right" wrapText="1"/>
    </xf>
    <xf numFmtId="0" fontId="91" fillId="0" borderId="0" xfId="46"/>
    <xf numFmtId="166" fontId="0" fillId="0" borderId="0" xfId="0" applyNumberFormat="1"/>
    <xf numFmtId="0" fontId="92" fillId="0" borderId="0" xfId="0" applyFont="1"/>
    <xf numFmtId="1" fontId="92" fillId="0" borderId="0" xfId="0" applyNumberFormat="1" applyFont="1"/>
    <xf numFmtId="0" fontId="93" fillId="0" borderId="0" xfId="0" applyFont="1"/>
    <xf numFmtId="1" fontId="93" fillId="0" borderId="0" xfId="0" applyNumberFormat="1" applyFont="1"/>
    <xf numFmtId="1" fontId="90" fillId="0" borderId="0" xfId="0" applyNumberFormat="1" applyFont="1"/>
    <xf numFmtId="1" fontId="98" fillId="26" borderId="0" xfId="0" applyNumberFormat="1" applyFont="1" applyFill="1"/>
    <xf numFmtId="1" fontId="99" fillId="26" borderId="0" xfId="0" applyNumberFormat="1" applyFont="1" applyFill="1"/>
    <xf numFmtId="1" fontId="100" fillId="26" borderId="0" xfId="0" applyNumberFormat="1" applyFont="1" applyFill="1"/>
    <xf numFmtId="1" fontId="90" fillId="26" borderId="0" xfId="0" applyNumberFormat="1" applyFont="1" applyFill="1"/>
    <xf numFmtId="1" fontId="101" fillId="0" borderId="0" xfId="0" applyNumberFormat="1" applyFont="1"/>
    <xf numFmtId="1" fontId="102" fillId="26" borderId="0" xfId="0" applyNumberFormat="1" applyFont="1" applyFill="1"/>
    <xf numFmtId="1" fontId="103" fillId="26" borderId="0" xfId="0" applyNumberFormat="1" applyFont="1" applyFill="1"/>
    <xf numFmtId="1" fontId="104" fillId="0" borderId="0" xfId="0" applyNumberFormat="1" applyFont="1"/>
    <xf numFmtId="0" fontId="2" fillId="29" borderId="0" xfId="0" applyFont="1" applyFill="1" applyBorder="1" applyAlignment="1">
      <alignment horizontal="left"/>
    </xf>
    <xf numFmtId="0" fontId="23" fillId="29" borderId="0" xfId="0" applyFont="1" applyFill="1" applyBorder="1"/>
    <xf numFmtId="2" fontId="2" fillId="29" borderId="0" xfId="0" applyNumberFormat="1" applyFont="1" applyFill="1" applyBorder="1" applyAlignment="1">
      <alignment horizontal="left"/>
    </xf>
    <xf numFmtId="0" fontId="2" fillId="25" borderId="0" xfId="0" applyFont="1" applyFill="1" applyAlignment="1">
      <alignment horizontal="left"/>
    </xf>
    <xf numFmtId="0" fontId="8" fillId="25" borderId="0" xfId="0" applyFont="1" applyFill="1" applyAlignment="1">
      <alignment horizontal="left"/>
    </xf>
    <xf numFmtId="0" fontId="29" fillId="25" borderId="0" xfId="0" applyFont="1" applyFill="1"/>
    <xf numFmtId="0" fontId="30" fillId="25" borderId="0" xfId="0" applyFont="1" applyFill="1"/>
    <xf numFmtId="0" fontId="40" fillId="0" borderId="10" xfId="0" applyFont="1" applyBorder="1" applyAlignment="1">
      <alignment horizontal="center"/>
    </xf>
    <xf numFmtId="0" fontId="42" fillId="0" borderId="10" xfId="0" applyFont="1" applyBorder="1" applyAlignment="1">
      <alignment horizontal="center"/>
    </xf>
    <xf numFmtId="0" fontId="52" fillId="0" borderId="10" xfId="0" applyFont="1" applyBorder="1" applyAlignment="1">
      <alignment horizontal="center"/>
    </xf>
    <xf numFmtId="0" fontId="80" fillId="0" borderId="10" xfId="0" applyFont="1" applyBorder="1" applyAlignment="1">
      <alignment horizontal="center"/>
    </xf>
    <xf numFmtId="0" fontId="83" fillId="29" borderId="0" xfId="0" applyFont="1" applyFill="1" applyAlignment="1">
      <alignment horizontal="center"/>
    </xf>
    <xf numFmtId="0" fontId="83" fillId="26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31" fillId="26" borderId="0" xfId="0" applyFont="1" applyFill="1"/>
    <xf numFmtId="0" fontId="67" fillId="0" borderId="0" xfId="0" applyFont="1"/>
    <xf numFmtId="0" fontId="75" fillId="26" borderId="0" xfId="0" applyFont="1" applyFill="1"/>
    <xf numFmtId="0" fontId="39" fillId="0" borderId="0" xfId="0" applyFont="1"/>
    <xf numFmtId="0" fontId="74" fillId="26" borderId="0" xfId="0" applyFont="1" applyFill="1"/>
    <xf numFmtId="0" fontId="41" fillId="0" borderId="0" xfId="0" applyFont="1"/>
    <xf numFmtId="0" fontId="51" fillId="26" borderId="0" xfId="0" applyFont="1" applyFill="1"/>
    <xf numFmtId="0" fontId="43" fillId="0" borderId="0" xfId="0" applyFont="1"/>
    <xf numFmtId="0" fontId="77" fillId="26" borderId="0" xfId="0" applyFont="1" applyFill="1"/>
    <xf numFmtId="0" fontId="53" fillId="0" borderId="0" xfId="0" applyFont="1"/>
    <xf numFmtId="0" fontId="79" fillId="26" borderId="0" xfId="0" applyFont="1" applyFill="1"/>
    <xf numFmtId="0" fontId="81" fillId="0" borderId="0" xfId="0" applyFont="1"/>
    <xf numFmtId="0" fontId="84" fillId="26" borderId="0" xfId="0" applyFont="1" applyFill="1"/>
    <xf numFmtId="0" fontId="84" fillId="29" borderId="0" xfId="0" applyFont="1" applyFill="1"/>
    <xf numFmtId="0" fontId="9" fillId="26" borderId="0" xfId="0" applyFont="1" applyFill="1" applyAlignment="1">
      <alignment horizontal="right" indent="2"/>
    </xf>
    <xf numFmtId="0" fontId="55" fillId="0" borderId="0" xfId="0" applyFont="1" applyAlignment="1">
      <alignment horizontal="right" indent="2"/>
    </xf>
    <xf numFmtId="0" fontId="62" fillId="26" borderId="0" xfId="0" applyFont="1" applyFill="1" applyAlignment="1">
      <alignment horizontal="right" indent="2"/>
    </xf>
    <xf numFmtId="0" fontId="38" fillId="0" borderId="0" xfId="0" applyFont="1" applyAlignment="1">
      <alignment horizontal="right" indent="2"/>
    </xf>
    <xf numFmtId="0" fontId="73" fillId="26" borderId="0" xfId="0" applyFont="1" applyFill="1" applyAlignment="1">
      <alignment horizontal="right" indent="2"/>
    </xf>
    <xf numFmtId="0" fontId="40" fillId="0" borderId="0" xfId="0" applyFont="1" applyAlignment="1">
      <alignment horizontal="right" indent="2"/>
    </xf>
    <xf numFmtId="0" fontId="50" fillId="26" borderId="0" xfId="0" applyFont="1" applyFill="1" applyAlignment="1">
      <alignment horizontal="right" indent="2"/>
    </xf>
    <xf numFmtId="0" fontId="42" fillId="0" borderId="0" xfId="0" applyFont="1" applyAlignment="1">
      <alignment horizontal="right" indent="2"/>
    </xf>
    <xf numFmtId="0" fontId="76" fillId="26" borderId="0" xfId="0" applyFont="1" applyFill="1" applyAlignment="1">
      <alignment horizontal="right" indent="2"/>
    </xf>
    <xf numFmtId="0" fontId="54" fillId="0" borderId="0" xfId="0" applyFont="1"/>
    <xf numFmtId="0" fontId="78" fillId="26" borderId="0" xfId="0" applyFont="1" applyFill="1" applyAlignment="1">
      <alignment horizontal="right" indent="2"/>
    </xf>
    <xf numFmtId="0" fontId="82" fillId="0" borderId="0" xfId="0" applyFont="1"/>
    <xf numFmtId="0" fontId="85" fillId="29" borderId="0" xfId="0" applyFont="1" applyFill="1"/>
    <xf numFmtId="0" fontId="5" fillId="0" borderId="0" xfId="0" applyFont="1" applyAlignment="1">
      <alignment horizontal="left" indent="2"/>
    </xf>
    <xf numFmtId="9" fontId="83" fillId="29" borderId="0" xfId="39" applyFont="1" applyFill="1" applyBorder="1" applyAlignment="1">
      <alignment horizontal="center"/>
    </xf>
    <xf numFmtId="1" fontId="83" fillId="29" borderId="0" xfId="39" applyNumberFormat="1" applyFont="1" applyFill="1" applyBorder="1" applyAlignment="1">
      <alignment horizontal="center"/>
    </xf>
    <xf numFmtId="0" fontId="52" fillId="0" borderId="0" xfId="0" applyFont="1" applyAlignment="1">
      <alignment horizontal="right" indent="2"/>
    </xf>
    <xf numFmtId="0" fontId="80" fillId="0" borderId="0" xfId="0" applyFont="1" applyAlignment="1">
      <alignment horizontal="right" indent="2"/>
    </xf>
    <xf numFmtId="0" fontId="83" fillId="26" borderId="0" xfId="0" applyFont="1" applyFill="1" applyAlignment="1">
      <alignment horizontal="right" indent="2"/>
    </xf>
    <xf numFmtId="0" fontId="83" fillId="29" borderId="0" xfId="0" applyFont="1" applyFill="1" applyAlignment="1">
      <alignment horizontal="right" indent="2"/>
    </xf>
    <xf numFmtId="9" fontId="83" fillId="29" borderId="0" xfId="39" applyFont="1" applyFill="1" applyBorder="1" applyAlignment="1">
      <alignment horizontal="right" indent="1"/>
    </xf>
    <xf numFmtId="9" fontId="7" fillId="26" borderId="19" xfId="39" applyFont="1" applyFill="1" applyBorder="1"/>
    <xf numFmtId="9" fontId="7" fillId="29" borderId="19" xfId="39" applyFont="1" applyFill="1" applyBorder="1"/>
    <xf numFmtId="2" fontId="8" fillId="25" borderId="0" xfId="0" applyNumberFormat="1" applyFont="1" applyFill="1" applyBorder="1" applyAlignment="1">
      <alignment horizontal="left"/>
    </xf>
    <xf numFmtId="0" fontId="7" fillId="28" borderId="0" xfId="0" applyFont="1" applyFill="1"/>
    <xf numFmtId="0" fontId="83" fillId="0" borderId="10" xfId="0" applyFont="1" applyBorder="1" applyAlignment="1">
      <alignment horizontal="center"/>
    </xf>
    <xf numFmtId="0" fontId="53" fillId="26" borderId="0" xfId="0" applyFont="1" applyFill="1"/>
    <xf numFmtId="0" fontId="83" fillId="0" borderId="0" xfId="0" applyFont="1" applyAlignment="1">
      <alignment horizontal="right" indent="2"/>
    </xf>
    <xf numFmtId="0" fontId="44" fillId="26" borderId="0" xfId="0" applyFont="1" applyFill="1"/>
    <xf numFmtId="0" fontId="45" fillId="26" borderId="0" xfId="0" applyFont="1" applyFill="1" applyAlignment="1">
      <alignment horizontal="right" indent="2"/>
    </xf>
    <xf numFmtId="0" fontId="84" fillId="0" borderId="0" xfId="0" applyFont="1"/>
    <xf numFmtId="2" fontId="2" fillId="25" borderId="0" xfId="0" applyNumberFormat="1" applyFont="1" applyFill="1" applyAlignment="1">
      <alignment horizontal="left"/>
    </xf>
    <xf numFmtId="0" fontId="105" fillId="25" borderId="0" xfId="0" applyFont="1" applyFill="1"/>
    <xf numFmtId="0" fontId="105" fillId="25" borderId="0" xfId="0" quotePrefix="1" applyFont="1" applyFill="1" applyBorder="1" applyAlignment="1">
      <alignment horizontal="left"/>
    </xf>
    <xf numFmtId="0" fontId="105" fillId="25" borderId="0" xfId="0" applyFont="1" applyFill="1" applyBorder="1" applyAlignment="1">
      <alignment horizontal="left"/>
    </xf>
    <xf numFmtId="0" fontId="72" fillId="25" borderId="0" xfId="0" applyFont="1" applyFill="1"/>
    <xf numFmtId="0" fontId="106" fillId="25" borderId="10" xfId="0" applyFont="1" applyFill="1" applyBorder="1" applyAlignment="1">
      <alignment horizontal="left"/>
    </xf>
    <xf numFmtId="0" fontId="7" fillId="29" borderId="0" xfId="0" applyFont="1" applyFill="1"/>
    <xf numFmtId="0" fontId="55" fillId="29" borderId="10" xfId="0" applyFont="1" applyFill="1" applyBorder="1" applyAlignment="1">
      <alignment horizontal="center"/>
    </xf>
    <xf numFmtId="0" fontId="83" fillId="29" borderId="10" xfId="0" applyFont="1" applyFill="1" applyBorder="1" applyAlignment="1">
      <alignment horizontal="center"/>
    </xf>
    <xf numFmtId="0" fontId="62" fillId="29" borderId="10" xfId="0" applyFont="1" applyFill="1" applyBorder="1" applyAlignment="1">
      <alignment horizontal="center"/>
    </xf>
    <xf numFmtId="0" fontId="87" fillId="29" borderId="10" xfId="0" applyFont="1" applyFill="1" applyBorder="1" applyAlignment="1">
      <alignment horizontal="center"/>
    </xf>
    <xf numFmtId="0" fontId="45" fillId="29" borderId="0" xfId="0" applyFont="1" applyFill="1" applyBorder="1" applyAlignment="1">
      <alignment horizontal="center"/>
    </xf>
    <xf numFmtId="0" fontId="55" fillId="29" borderId="0" xfId="0" applyFont="1" applyFill="1" applyBorder="1" applyAlignment="1">
      <alignment horizontal="center"/>
    </xf>
    <xf numFmtId="0" fontId="84" fillId="29" borderId="0" xfId="0" applyFont="1" applyFill="1" applyBorder="1"/>
    <xf numFmtId="0" fontId="62" fillId="29" borderId="0" xfId="0" applyFont="1" applyFill="1" applyBorder="1"/>
    <xf numFmtId="0" fontId="87" fillId="29" borderId="0" xfId="0" applyFont="1" applyFill="1" applyBorder="1"/>
    <xf numFmtId="0" fontId="45" fillId="29" borderId="0" xfId="0" applyFont="1" applyFill="1" applyBorder="1"/>
    <xf numFmtId="0" fontId="42" fillId="29" borderId="0" xfId="0" applyFont="1" applyFill="1" applyAlignment="1">
      <alignment horizontal="center"/>
    </xf>
    <xf numFmtId="0" fontId="62" fillId="29" borderId="0" xfId="0" applyFont="1" applyFill="1" applyBorder="1" applyAlignment="1">
      <alignment horizontal="right" indent="2"/>
    </xf>
    <xf numFmtId="0" fontId="87" fillId="29" borderId="0" xfId="0" applyFont="1" applyFill="1" applyBorder="1" applyAlignment="1">
      <alignment horizontal="right" indent="2"/>
    </xf>
    <xf numFmtId="0" fontId="45" fillId="29" borderId="0" xfId="0" applyFont="1" applyFill="1" applyBorder="1" applyAlignment="1">
      <alignment horizontal="right" indent="2"/>
    </xf>
    <xf numFmtId="9" fontId="55" fillId="29" borderId="0" xfId="39" applyFont="1" applyFill="1" applyBorder="1" applyAlignment="1">
      <alignment horizontal="center"/>
    </xf>
    <xf numFmtId="9" fontId="62" fillId="29" borderId="0" xfId="39" applyFont="1" applyFill="1" applyBorder="1" applyAlignment="1">
      <alignment horizontal="center"/>
    </xf>
    <xf numFmtId="9" fontId="87" fillId="29" borderId="0" xfId="39" applyFont="1" applyFill="1" applyBorder="1" applyAlignment="1">
      <alignment horizontal="center"/>
    </xf>
    <xf numFmtId="9" fontId="45" fillId="29" borderId="0" xfId="39" applyFont="1" applyFill="1" applyBorder="1" applyAlignment="1">
      <alignment horizontal="center"/>
    </xf>
    <xf numFmtId="1" fontId="55" fillId="29" borderId="0" xfId="39" applyNumberFormat="1" applyFont="1" applyFill="1" applyBorder="1" applyAlignment="1">
      <alignment horizontal="center"/>
    </xf>
    <xf numFmtId="1" fontId="62" fillId="29" borderId="0" xfId="39" applyNumberFormat="1" applyFont="1" applyFill="1" applyBorder="1" applyAlignment="1">
      <alignment horizontal="center"/>
    </xf>
    <xf numFmtId="1" fontId="87" fillId="29" borderId="0" xfId="39" applyNumberFormat="1" applyFont="1" applyFill="1" applyBorder="1" applyAlignment="1">
      <alignment horizontal="center"/>
    </xf>
    <xf numFmtId="1" fontId="45" fillId="29" borderId="0" xfId="39" applyNumberFormat="1" applyFont="1" applyFill="1" applyBorder="1" applyAlignment="1">
      <alignment horizontal="center"/>
    </xf>
    <xf numFmtId="0" fontId="83" fillId="29" borderId="0" xfId="0" applyFont="1" applyFill="1" applyBorder="1" applyAlignment="1">
      <alignment horizontal="right" indent="2"/>
    </xf>
    <xf numFmtId="9" fontId="62" fillId="29" borderId="0" xfId="39" applyFont="1" applyFill="1" applyBorder="1" applyAlignment="1">
      <alignment horizontal="right" indent="1"/>
    </xf>
    <xf numFmtId="9" fontId="87" fillId="29" borderId="0" xfId="39" applyFont="1" applyFill="1" applyBorder="1" applyAlignment="1">
      <alignment horizontal="right" indent="1"/>
    </xf>
    <xf numFmtId="9" fontId="45" fillId="29" borderId="0" xfId="39" applyFont="1" applyFill="1" applyBorder="1" applyAlignment="1">
      <alignment horizontal="right" indent="1"/>
    </xf>
    <xf numFmtId="0" fontId="8" fillId="29" borderId="0" xfId="0" applyFont="1" applyFill="1" applyBorder="1" applyAlignment="1">
      <alignment horizontal="left"/>
    </xf>
    <xf numFmtId="0" fontId="28" fillId="29" borderId="0" xfId="0" applyFont="1" applyFill="1" applyBorder="1" applyAlignment="1">
      <alignment horizontal="left"/>
    </xf>
    <xf numFmtId="0" fontId="53" fillId="29" borderId="0" xfId="0" applyFont="1" applyFill="1" applyBorder="1"/>
    <xf numFmtId="0" fontId="6" fillId="29" borderId="0" xfId="0" applyFont="1" applyFill="1" applyBorder="1" applyAlignment="1">
      <alignment horizontal="right" vertical="center" textRotation="90"/>
    </xf>
    <xf numFmtId="0" fontId="54" fillId="29" borderId="0" xfId="0" applyFont="1" applyFill="1"/>
    <xf numFmtId="1" fontId="62" fillId="29" borderId="0" xfId="0" applyNumberFormat="1" applyFont="1" applyFill="1" applyBorder="1" applyAlignment="1">
      <alignment horizontal="center"/>
    </xf>
    <xf numFmtId="1" fontId="87" fillId="29" borderId="0" xfId="0" applyNumberFormat="1" applyFont="1" applyFill="1" applyBorder="1" applyAlignment="1">
      <alignment horizontal="center"/>
    </xf>
    <xf numFmtId="2" fontId="88" fillId="29" borderId="0" xfId="0" applyNumberFormat="1" applyFont="1" applyFill="1" applyBorder="1" applyAlignment="1">
      <alignment horizontal="left"/>
    </xf>
    <xf numFmtId="0" fontId="23" fillId="29" borderId="0" xfId="0" applyFont="1" applyFill="1"/>
    <xf numFmtId="0" fontId="28" fillId="29" borderId="0" xfId="0" applyFont="1" applyFill="1" applyBorder="1"/>
    <xf numFmtId="0" fontId="23" fillId="28" borderId="0" xfId="0" applyFont="1" applyFill="1"/>
    <xf numFmtId="0" fontId="1" fillId="0" borderId="0" xfId="43"/>
    <xf numFmtId="9" fontId="0" fillId="0" borderId="0" xfId="39" applyFont="1"/>
    <xf numFmtId="0" fontId="0" fillId="0" borderId="11" xfId="0" applyBorder="1"/>
    <xf numFmtId="0" fontId="0" fillId="0" borderId="12" xfId="0" applyBorder="1"/>
    <xf numFmtId="0" fontId="0" fillId="0" borderId="16" xfId="0" applyBorder="1"/>
    <xf numFmtId="0" fontId="0" fillId="0" borderId="15" xfId="0" applyBorder="1"/>
    <xf numFmtId="0" fontId="0" fillId="0" borderId="0" xfId="0" applyBorder="1"/>
    <xf numFmtId="9" fontId="0" fillId="0" borderId="0" xfId="39" applyFont="1" applyBorder="1"/>
    <xf numFmtId="9" fontId="0" fillId="0" borderId="21" xfId="39" applyFont="1" applyBorder="1"/>
    <xf numFmtId="0" fontId="0" fillId="0" borderId="13" xfId="0" applyBorder="1"/>
    <xf numFmtId="0" fontId="0" fillId="0" borderId="14" xfId="0" applyBorder="1"/>
    <xf numFmtId="9" fontId="0" fillId="0" borderId="14" xfId="39" applyFont="1" applyBorder="1"/>
    <xf numFmtId="9" fontId="0" fillId="0" borderId="17" xfId="39" applyFont="1" applyBorder="1"/>
    <xf numFmtId="1" fontId="0" fillId="30" borderId="0" xfId="0" applyNumberFormat="1" applyFill="1"/>
    <xf numFmtId="0" fontId="94" fillId="30" borderId="0" xfId="0" applyFont="1" applyFill="1"/>
    <xf numFmtId="1" fontId="94" fillId="30" borderId="0" xfId="0" applyNumberFormat="1" applyFont="1" applyFill="1"/>
    <xf numFmtId="0" fontId="56" fillId="30" borderId="0" xfId="0" applyFont="1" applyFill="1"/>
    <xf numFmtId="1" fontId="56" fillId="30" borderId="0" xfId="0" applyNumberFormat="1" applyFont="1" applyFill="1"/>
    <xf numFmtId="0" fontId="95" fillId="30" borderId="0" xfId="0" applyFont="1" applyFill="1"/>
    <xf numFmtId="1" fontId="95" fillId="30" borderId="0" xfId="0" applyNumberFormat="1" applyFont="1" applyFill="1"/>
    <xf numFmtId="0" fontId="96" fillId="30" borderId="0" xfId="0" applyFont="1" applyFill="1"/>
    <xf numFmtId="1" fontId="96" fillId="30" borderId="0" xfId="0" applyNumberFormat="1" applyFont="1" applyFill="1"/>
    <xf numFmtId="0" fontId="97" fillId="30" borderId="0" xfId="0" applyFont="1" applyFill="1"/>
    <xf numFmtId="1" fontId="97" fillId="30" borderId="0" xfId="0" applyNumberFormat="1" applyFont="1" applyFill="1"/>
    <xf numFmtId="9" fontId="1" fillId="28" borderId="0" xfId="0" applyNumberFormat="1" applyFont="1" applyFill="1"/>
    <xf numFmtId="167" fontId="23" fillId="0" borderId="0" xfId="0" applyNumberFormat="1" applyFont="1"/>
    <xf numFmtId="2" fontId="1" fillId="28" borderId="0" xfId="0" applyNumberFormat="1" applyFont="1" applyFill="1"/>
    <xf numFmtId="0" fontId="6" fillId="0" borderId="0" xfId="0" applyFont="1" applyFill="1" applyBorder="1" applyAlignment="1">
      <alignment wrapText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3" xr:uid="{00000000-0005-0000-0000-00002F000000}"/>
    <cellStyle name="Normal_HB_All_19" xfId="44" xr:uid="{DB1A697D-A58F-4B7D-B187-A20E54E6A883}"/>
    <cellStyle name="Normal_HB_All_20" xfId="45" xr:uid="{9B67FE31-004E-48C9-8500-BD465407DB32}"/>
    <cellStyle name="Normal_HB_All_21" xfId="46" xr:uid="{C24BE65A-E63E-4896-9C5B-DFE80654B0ED}"/>
    <cellStyle name="Note" xfId="37" builtinId="10" customBuiltin="1"/>
    <cellStyle name="Output" xfId="38" builtinId="21" customBuiltin="1"/>
    <cellStyle name="Percent" xfId="39" builtinId="5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mruColors>
      <color rgb="FF800080"/>
      <color rgb="FF990000"/>
      <color rgb="FF006699"/>
      <color rgb="FFFFFF99"/>
      <color rgb="FF03B9BD"/>
      <color rgb="FF03D7E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customXml" Target="../customXml/item3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Alameda County, CA (San Francisco metro</a:t>
            </a:r>
            <a:r>
              <a:rPr lang="en-US" baseline="0"/>
              <a:t> area)</a:t>
            </a:r>
            <a:endParaRPr lang="en-US"/>
          </a:p>
        </c:rich>
      </c:tx>
      <c:layout>
        <c:manualLayout>
          <c:xMode val="edge"/>
          <c:yMode val="edge"/>
          <c:x val="0.28983201552932297"/>
          <c:y val="1.55555555555555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9967657426255805E-2"/>
          <c:y val="6.4156363460880869E-2"/>
          <c:w val="0.93908850525096876"/>
          <c:h val="0.86406565961878445"/>
        </c:manualLayout>
      </c:layout>
      <c:lineChart>
        <c:grouping val="standard"/>
        <c:varyColors val="0"/>
        <c:ser>
          <c:idx val="2"/>
          <c:order val="0"/>
          <c:tx>
            <c:strRef>
              <c:f>'CS Index'!$C$1</c:f>
              <c:strCache>
                <c:ptCount val="1"/>
                <c:pt idx="0">
                  <c:v>San Francisco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numRef>
              <c:f>'CS Index'!$A$3:$A$420</c:f>
              <c:numCache>
                <c:formatCode>mmmm\ yyyy</c:formatCode>
                <c:ptCount val="418"/>
                <c:pt idx="0">
                  <c:v>31778</c:v>
                </c:pt>
                <c:pt idx="1">
                  <c:v>31809</c:v>
                </c:pt>
                <c:pt idx="2">
                  <c:v>31837</c:v>
                </c:pt>
                <c:pt idx="3">
                  <c:v>31868</c:v>
                </c:pt>
                <c:pt idx="4">
                  <c:v>31898</c:v>
                </c:pt>
                <c:pt idx="5">
                  <c:v>31929</c:v>
                </c:pt>
                <c:pt idx="6">
                  <c:v>31959</c:v>
                </c:pt>
                <c:pt idx="7">
                  <c:v>31990</c:v>
                </c:pt>
                <c:pt idx="8">
                  <c:v>32021</c:v>
                </c:pt>
                <c:pt idx="9">
                  <c:v>32051</c:v>
                </c:pt>
                <c:pt idx="10">
                  <c:v>32082</c:v>
                </c:pt>
                <c:pt idx="11">
                  <c:v>32112</c:v>
                </c:pt>
                <c:pt idx="12">
                  <c:v>32143</c:v>
                </c:pt>
                <c:pt idx="13">
                  <c:v>32174</c:v>
                </c:pt>
                <c:pt idx="14">
                  <c:v>32203</c:v>
                </c:pt>
                <c:pt idx="15">
                  <c:v>32234</c:v>
                </c:pt>
                <c:pt idx="16">
                  <c:v>32264</c:v>
                </c:pt>
                <c:pt idx="17">
                  <c:v>32295</c:v>
                </c:pt>
                <c:pt idx="18">
                  <c:v>32325</c:v>
                </c:pt>
                <c:pt idx="19">
                  <c:v>32356</c:v>
                </c:pt>
                <c:pt idx="20">
                  <c:v>32387</c:v>
                </c:pt>
                <c:pt idx="21">
                  <c:v>32417</c:v>
                </c:pt>
                <c:pt idx="22">
                  <c:v>32448</c:v>
                </c:pt>
                <c:pt idx="23">
                  <c:v>32478</c:v>
                </c:pt>
                <c:pt idx="24">
                  <c:v>32509</c:v>
                </c:pt>
                <c:pt idx="25">
                  <c:v>32540</c:v>
                </c:pt>
                <c:pt idx="26">
                  <c:v>32568</c:v>
                </c:pt>
                <c:pt idx="27">
                  <c:v>32599</c:v>
                </c:pt>
                <c:pt idx="28">
                  <c:v>32629</c:v>
                </c:pt>
                <c:pt idx="29">
                  <c:v>32660</c:v>
                </c:pt>
                <c:pt idx="30">
                  <c:v>32690</c:v>
                </c:pt>
                <c:pt idx="31">
                  <c:v>32721</c:v>
                </c:pt>
                <c:pt idx="32">
                  <c:v>32752</c:v>
                </c:pt>
                <c:pt idx="33">
                  <c:v>32782</c:v>
                </c:pt>
                <c:pt idx="34">
                  <c:v>32813</c:v>
                </c:pt>
                <c:pt idx="35">
                  <c:v>32843</c:v>
                </c:pt>
                <c:pt idx="36">
                  <c:v>32874</c:v>
                </c:pt>
                <c:pt idx="37">
                  <c:v>32905</c:v>
                </c:pt>
                <c:pt idx="38">
                  <c:v>32933</c:v>
                </c:pt>
                <c:pt idx="39">
                  <c:v>32964</c:v>
                </c:pt>
                <c:pt idx="40">
                  <c:v>32994</c:v>
                </c:pt>
                <c:pt idx="41">
                  <c:v>33025</c:v>
                </c:pt>
                <c:pt idx="42">
                  <c:v>33055</c:v>
                </c:pt>
                <c:pt idx="43">
                  <c:v>33086</c:v>
                </c:pt>
                <c:pt idx="44">
                  <c:v>33117</c:v>
                </c:pt>
                <c:pt idx="45">
                  <c:v>33147</c:v>
                </c:pt>
                <c:pt idx="46">
                  <c:v>33178</c:v>
                </c:pt>
                <c:pt idx="47">
                  <c:v>33208</c:v>
                </c:pt>
                <c:pt idx="48">
                  <c:v>33239</c:v>
                </c:pt>
                <c:pt idx="49">
                  <c:v>33270</c:v>
                </c:pt>
                <c:pt idx="50">
                  <c:v>33298</c:v>
                </c:pt>
                <c:pt idx="51">
                  <c:v>33329</c:v>
                </c:pt>
                <c:pt idx="52">
                  <c:v>33359</c:v>
                </c:pt>
                <c:pt idx="53">
                  <c:v>33390</c:v>
                </c:pt>
                <c:pt idx="54">
                  <c:v>33420</c:v>
                </c:pt>
                <c:pt idx="55">
                  <c:v>33451</c:v>
                </c:pt>
                <c:pt idx="56">
                  <c:v>33482</c:v>
                </c:pt>
                <c:pt idx="57">
                  <c:v>33512</c:v>
                </c:pt>
                <c:pt idx="58">
                  <c:v>33543</c:v>
                </c:pt>
                <c:pt idx="59">
                  <c:v>33573</c:v>
                </c:pt>
                <c:pt idx="60">
                  <c:v>33604</c:v>
                </c:pt>
                <c:pt idx="61">
                  <c:v>33635</c:v>
                </c:pt>
                <c:pt idx="62">
                  <c:v>33664</c:v>
                </c:pt>
                <c:pt idx="63">
                  <c:v>33695</c:v>
                </c:pt>
                <c:pt idx="64">
                  <c:v>33725</c:v>
                </c:pt>
                <c:pt idx="65">
                  <c:v>33756</c:v>
                </c:pt>
                <c:pt idx="66">
                  <c:v>33786</c:v>
                </c:pt>
                <c:pt idx="67">
                  <c:v>33817</c:v>
                </c:pt>
                <c:pt idx="68">
                  <c:v>33848</c:v>
                </c:pt>
                <c:pt idx="69">
                  <c:v>33878</c:v>
                </c:pt>
                <c:pt idx="70">
                  <c:v>33909</c:v>
                </c:pt>
                <c:pt idx="71">
                  <c:v>33939</c:v>
                </c:pt>
                <c:pt idx="72">
                  <c:v>33970</c:v>
                </c:pt>
                <c:pt idx="73">
                  <c:v>34001</c:v>
                </c:pt>
                <c:pt idx="74">
                  <c:v>34029</c:v>
                </c:pt>
                <c:pt idx="75">
                  <c:v>34060</c:v>
                </c:pt>
                <c:pt idx="76">
                  <c:v>34090</c:v>
                </c:pt>
                <c:pt idx="77">
                  <c:v>34121</c:v>
                </c:pt>
                <c:pt idx="78">
                  <c:v>34151</c:v>
                </c:pt>
                <c:pt idx="79">
                  <c:v>34182</c:v>
                </c:pt>
                <c:pt idx="80">
                  <c:v>34213</c:v>
                </c:pt>
                <c:pt idx="81">
                  <c:v>34243</c:v>
                </c:pt>
                <c:pt idx="82">
                  <c:v>34274</c:v>
                </c:pt>
                <c:pt idx="83">
                  <c:v>34304</c:v>
                </c:pt>
                <c:pt idx="84">
                  <c:v>34335</c:v>
                </c:pt>
                <c:pt idx="85">
                  <c:v>34366</c:v>
                </c:pt>
                <c:pt idx="86">
                  <c:v>34394</c:v>
                </c:pt>
                <c:pt idx="87">
                  <c:v>34425</c:v>
                </c:pt>
                <c:pt idx="88">
                  <c:v>34455</c:v>
                </c:pt>
                <c:pt idx="89">
                  <c:v>34486</c:v>
                </c:pt>
                <c:pt idx="90">
                  <c:v>34516</c:v>
                </c:pt>
                <c:pt idx="91">
                  <c:v>34547</c:v>
                </c:pt>
                <c:pt idx="92">
                  <c:v>34578</c:v>
                </c:pt>
                <c:pt idx="93">
                  <c:v>34608</c:v>
                </c:pt>
                <c:pt idx="94">
                  <c:v>34639</c:v>
                </c:pt>
                <c:pt idx="95">
                  <c:v>34669</c:v>
                </c:pt>
                <c:pt idx="96">
                  <c:v>34700</c:v>
                </c:pt>
                <c:pt idx="97">
                  <c:v>34731</c:v>
                </c:pt>
                <c:pt idx="98">
                  <c:v>34759</c:v>
                </c:pt>
                <c:pt idx="99">
                  <c:v>34790</c:v>
                </c:pt>
                <c:pt idx="100">
                  <c:v>34820</c:v>
                </c:pt>
                <c:pt idx="101">
                  <c:v>34851</c:v>
                </c:pt>
                <c:pt idx="102">
                  <c:v>34881</c:v>
                </c:pt>
                <c:pt idx="103">
                  <c:v>34912</c:v>
                </c:pt>
                <c:pt idx="104">
                  <c:v>34943</c:v>
                </c:pt>
                <c:pt idx="105">
                  <c:v>34973</c:v>
                </c:pt>
                <c:pt idx="106">
                  <c:v>35004</c:v>
                </c:pt>
                <c:pt idx="107">
                  <c:v>35034</c:v>
                </c:pt>
                <c:pt idx="108">
                  <c:v>35065</c:v>
                </c:pt>
                <c:pt idx="109">
                  <c:v>35096</c:v>
                </c:pt>
                <c:pt idx="110">
                  <c:v>35125</c:v>
                </c:pt>
                <c:pt idx="111">
                  <c:v>35156</c:v>
                </c:pt>
                <c:pt idx="112">
                  <c:v>35186</c:v>
                </c:pt>
                <c:pt idx="113">
                  <c:v>35217</c:v>
                </c:pt>
                <c:pt idx="114">
                  <c:v>35247</c:v>
                </c:pt>
                <c:pt idx="115">
                  <c:v>35278</c:v>
                </c:pt>
                <c:pt idx="116">
                  <c:v>35309</c:v>
                </c:pt>
                <c:pt idx="117">
                  <c:v>35339</c:v>
                </c:pt>
                <c:pt idx="118">
                  <c:v>35370</c:v>
                </c:pt>
                <c:pt idx="119">
                  <c:v>35400</c:v>
                </c:pt>
                <c:pt idx="120">
                  <c:v>35431</c:v>
                </c:pt>
                <c:pt idx="121">
                  <c:v>35462</c:v>
                </c:pt>
                <c:pt idx="122">
                  <c:v>35490</c:v>
                </c:pt>
                <c:pt idx="123">
                  <c:v>35521</c:v>
                </c:pt>
                <c:pt idx="124">
                  <c:v>35551</c:v>
                </c:pt>
                <c:pt idx="125">
                  <c:v>35582</c:v>
                </c:pt>
                <c:pt idx="126">
                  <c:v>35612</c:v>
                </c:pt>
                <c:pt idx="127">
                  <c:v>35643</c:v>
                </c:pt>
                <c:pt idx="128">
                  <c:v>35674</c:v>
                </c:pt>
                <c:pt idx="129">
                  <c:v>35704</c:v>
                </c:pt>
                <c:pt idx="130">
                  <c:v>35735</c:v>
                </c:pt>
                <c:pt idx="131">
                  <c:v>35765</c:v>
                </c:pt>
                <c:pt idx="132">
                  <c:v>35796</c:v>
                </c:pt>
                <c:pt idx="133">
                  <c:v>35827</c:v>
                </c:pt>
                <c:pt idx="134">
                  <c:v>35855</c:v>
                </c:pt>
                <c:pt idx="135">
                  <c:v>35886</c:v>
                </c:pt>
                <c:pt idx="136">
                  <c:v>35916</c:v>
                </c:pt>
                <c:pt idx="137">
                  <c:v>35947</c:v>
                </c:pt>
                <c:pt idx="138">
                  <c:v>35977</c:v>
                </c:pt>
                <c:pt idx="139">
                  <c:v>36008</c:v>
                </c:pt>
                <c:pt idx="140">
                  <c:v>36039</c:v>
                </c:pt>
                <c:pt idx="141">
                  <c:v>36069</c:v>
                </c:pt>
                <c:pt idx="142">
                  <c:v>36100</c:v>
                </c:pt>
                <c:pt idx="143">
                  <c:v>36130</c:v>
                </c:pt>
                <c:pt idx="144">
                  <c:v>36161</c:v>
                </c:pt>
                <c:pt idx="145">
                  <c:v>36192</c:v>
                </c:pt>
                <c:pt idx="146">
                  <c:v>36220</c:v>
                </c:pt>
                <c:pt idx="147">
                  <c:v>36251</c:v>
                </c:pt>
                <c:pt idx="148">
                  <c:v>36281</c:v>
                </c:pt>
                <c:pt idx="149">
                  <c:v>36312</c:v>
                </c:pt>
                <c:pt idx="150">
                  <c:v>36342</c:v>
                </c:pt>
                <c:pt idx="151">
                  <c:v>36373</c:v>
                </c:pt>
                <c:pt idx="152">
                  <c:v>36404</c:v>
                </c:pt>
                <c:pt idx="153">
                  <c:v>36434</c:v>
                </c:pt>
                <c:pt idx="154">
                  <c:v>36465</c:v>
                </c:pt>
                <c:pt idx="155">
                  <c:v>36495</c:v>
                </c:pt>
                <c:pt idx="156">
                  <c:v>36526</c:v>
                </c:pt>
                <c:pt idx="157">
                  <c:v>36557</c:v>
                </c:pt>
                <c:pt idx="158">
                  <c:v>36586</c:v>
                </c:pt>
                <c:pt idx="159">
                  <c:v>36617</c:v>
                </c:pt>
                <c:pt idx="160">
                  <c:v>36647</c:v>
                </c:pt>
                <c:pt idx="161">
                  <c:v>36678</c:v>
                </c:pt>
                <c:pt idx="162">
                  <c:v>36708</c:v>
                </c:pt>
                <c:pt idx="163">
                  <c:v>36739</c:v>
                </c:pt>
                <c:pt idx="164">
                  <c:v>36770</c:v>
                </c:pt>
                <c:pt idx="165">
                  <c:v>36800</c:v>
                </c:pt>
                <c:pt idx="166">
                  <c:v>36831</c:v>
                </c:pt>
                <c:pt idx="167">
                  <c:v>36861</c:v>
                </c:pt>
                <c:pt idx="168">
                  <c:v>36892</c:v>
                </c:pt>
                <c:pt idx="169">
                  <c:v>36923</c:v>
                </c:pt>
                <c:pt idx="170">
                  <c:v>36951</c:v>
                </c:pt>
                <c:pt idx="171">
                  <c:v>36982</c:v>
                </c:pt>
                <c:pt idx="172">
                  <c:v>37012</c:v>
                </c:pt>
                <c:pt idx="173">
                  <c:v>37043</c:v>
                </c:pt>
                <c:pt idx="174">
                  <c:v>37073</c:v>
                </c:pt>
                <c:pt idx="175">
                  <c:v>37104</c:v>
                </c:pt>
                <c:pt idx="176">
                  <c:v>37135</c:v>
                </c:pt>
                <c:pt idx="177">
                  <c:v>37165</c:v>
                </c:pt>
                <c:pt idx="178">
                  <c:v>37196</c:v>
                </c:pt>
                <c:pt idx="179">
                  <c:v>37226</c:v>
                </c:pt>
                <c:pt idx="180">
                  <c:v>37257</c:v>
                </c:pt>
                <c:pt idx="181">
                  <c:v>37288</c:v>
                </c:pt>
                <c:pt idx="182">
                  <c:v>37316</c:v>
                </c:pt>
                <c:pt idx="183">
                  <c:v>37347</c:v>
                </c:pt>
                <c:pt idx="184">
                  <c:v>37377</c:v>
                </c:pt>
                <c:pt idx="185">
                  <c:v>37408</c:v>
                </c:pt>
                <c:pt idx="186">
                  <c:v>37438</c:v>
                </c:pt>
                <c:pt idx="187">
                  <c:v>37469</c:v>
                </c:pt>
                <c:pt idx="188">
                  <c:v>37500</c:v>
                </c:pt>
                <c:pt idx="189">
                  <c:v>37530</c:v>
                </c:pt>
                <c:pt idx="190">
                  <c:v>37561</c:v>
                </c:pt>
                <c:pt idx="191">
                  <c:v>37591</c:v>
                </c:pt>
                <c:pt idx="192">
                  <c:v>37622</c:v>
                </c:pt>
                <c:pt idx="193">
                  <c:v>37653</c:v>
                </c:pt>
                <c:pt idx="194">
                  <c:v>37681</c:v>
                </c:pt>
                <c:pt idx="195">
                  <c:v>37712</c:v>
                </c:pt>
                <c:pt idx="196">
                  <c:v>37742</c:v>
                </c:pt>
                <c:pt idx="197">
                  <c:v>37773</c:v>
                </c:pt>
                <c:pt idx="198">
                  <c:v>37803</c:v>
                </c:pt>
                <c:pt idx="199">
                  <c:v>37834</c:v>
                </c:pt>
                <c:pt idx="200">
                  <c:v>37865</c:v>
                </c:pt>
                <c:pt idx="201">
                  <c:v>37895</c:v>
                </c:pt>
                <c:pt idx="202">
                  <c:v>37926</c:v>
                </c:pt>
                <c:pt idx="203">
                  <c:v>37956</c:v>
                </c:pt>
                <c:pt idx="204">
                  <c:v>37987</c:v>
                </c:pt>
                <c:pt idx="205">
                  <c:v>38018</c:v>
                </c:pt>
                <c:pt idx="206">
                  <c:v>38047</c:v>
                </c:pt>
                <c:pt idx="207">
                  <c:v>38078</c:v>
                </c:pt>
                <c:pt idx="208">
                  <c:v>38108</c:v>
                </c:pt>
                <c:pt idx="209">
                  <c:v>38139</c:v>
                </c:pt>
                <c:pt idx="210">
                  <c:v>38169</c:v>
                </c:pt>
                <c:pt idx="211">
                  <c:v>38200</c:v>
                </c:pt>
                <c:pt idx="212">
                  <c:v>38231</c:v>
                </c:pt>
                <c:pt idx="213">
                  <c:v>38261</c:v>
                </c:pt>
                <c:pt idx="214">
                  <c:v>38292</c:v>
                </c:pt>
                <c:pt idx="215">
                  <c:v>38322</c:v>
                </c:pt>
                <c:pt idx="216">
                  <c:v>38353</c:v>
                </c:pt>
                <c:pt idx="217">
                  <c:v>38384</c:v>
                </c:pt>
                <c:pt idx="218">
                  <c:v>38412</c:v>
                </c:pt>
                <c:pt idx="219">
                  <c:v>38443</c:v>
                </c:pt>
                <c:pt idx="220">
                  <c:v>38473</c:v>
                </c:pt>
                <c:pt idx="221">
                  <c:v>38504</c:v>
                </c:pt>
                <c:pt idx="222">
                  <c:v>38534</c:v>
                </c:pt>
                <c:pt idx="223">
                  <c:v>38565</c:v>
                </c:pt>
                <c:pt idx="224">
                  <c:v>38596</c:v>
                </c:pt>
                <c:pt idx="225">
                  <c:v>38626</c:v>
                </c:pt>
                <c:pt idx="226">
                  <c:v>38657</c:v>
                </c:pt>
                <c:pt idx="227">
                  <c:v>38687</c:v>
                </c:pt>
                <c:pt idx="228">
                  <c:v>38718</c:v>
                </c:pt>
                <c:pt idx="229">
                  <c:v>38749</c:v>
                </c:pt>
                <c:pt idx="230">
                  <c:v>38777</c:v>
                </c:pt>
                <c:pt idx="231">
                  <c:v>38808</c:v>
                </c:pt>
                <c:pt idx="232">
                  <c:v>38838</c:v>
                </c:pt>
                <c:pt idx="233">
                  <c:v>38869</c:v>
                </c:pt>
                <c:pt idx="234">
                  <c:v>38899</c:v>
                </c:pt>
                <c:pt idx="235">
                  <c:v>38930</c:v>
                </c:pt>
                <c:pt idx="236">
                  <c:v>38961</c:v>
                </c:pt>
                <c:pt idx="237">
                  <c:v>38991</c:v>
                </c:pt>
                <c:pt idx="238">
                  <c:v>39022</c:v>
                </c:pt>
                <c:pt idx="239">
                  <c:v>39052</c:v>
                </c:pt>
                <c:pt idx="240">
                  <c:v>39083</c:v>
                </c:pt>
                <c:pt idx="241">
                  <c:v>39114</c:v>
                </c:pt>
                <c:pt idx="242">
                  <c:v>39142</c:v>
                </c:pt>
                <c:pt idx="243">
                  <c:v>39173</c:v>
                </c:pt>
                <c:pt idx="244">
                  <c:v>39203</c:v>
                </c:pt>
                <c:pt idx="245">
                  <c:v>39234</c:v>
                </c:pt>
                <c:pt idx="246">
                  <c:v>39265</c:v>
                </c:pt>
                <c:pt idx="247">
                  <c:v>39295</c:v>
                </c:pt>
                <c:pt idx="248">
                  <c:v>39326</c:v>
                </c:pt>
                <c:pt idx="249">
                  <c:v>39356</c:v>
                </c:pt>
                <c:pt idx="250">
                  <c:v>39387</c:v>
                </c:pt>
                <c:pt idx="251">
                  <c:v>39417</c:v>
                </c:pt>
                <c:pt idx="252">
                  <c:v>39448</c:v>
                </c:pt>
                <c:pt idx="253">
                  <c:v>39479</c:v>
                </c:pt>
                <c:pt idx="254">
                  <c:v>39508</c:v>
                </c:pt>
                <c:pt idx="255">
                  <c:v>39539</c:v>
                </c:pt>
                <c:pt idx="256">
                  <c:v>39569</c:v>
                </c:pt>
                <c:pt idx="257">
                  <c:v>39600</c:v>
                </c:pt>
                <c:pt idx="258">
                  <c:v>39630</c:v>
                </c:pt>
                <c:pt idx="259">
                  <c:v>39661</c:v>
                </c:pt>
                <c:pt idx="260">
                  <c:v>39692</c:v>
                </c:pt>
                <c:pt idx="261">
                  <c:v>39722</c:v>
                </c:pt>
                <c:pt idx="262">
                  <c:v>39753</c:v>
                </c:pt>
                <c:pt idx="263">
                  <c:v>39783</c:v>
                </c:pt>
                <c:pt idx="264">
                  <c:v>39814</c:v>
                </c:pt>
                <c:pt idx="265">
                  <c:v>39845</c:v>
                </c:pt>
                <c:pt idx="266">
                  <c:v>39873</c:v>
                </c:pt>
                <c:pt idx="267">
                  <c:v>39904</c:v>
                </c:pt>
                <c:pt idx="268">
                  <c:v>39934</c:v>
                </c:pt>
                <c:pt idx="269">
                  <c:v>39965</c:v>
                </c:pt>
                <c:pt idx="270">
                  <c:v>39995</c:v>
                </c:pt>
                <c:pt idx="271">
                  <c:v>40026</c:v>
                </c:pt>
                <c:pt idx="272">
                  <c:v>40057</c:v>
                </c:pt>
                <c:pt idx="273">
                  <c:v>40087</c:v>
                </c:pt>
                <c:pt idx="274">
                  <c:v>40118</c:v>
                </c:pt>
                <c:pt idx="275">
                  <c:v>40148</c:v>
                </c:pt>
                <c:pt idx="276">
                  <c:v>40179</c:v>
                </c:pt>
                <c:pt idx="277">
                  <c:v>40210</c:v>
                </c:pt>
                <c:pt idx="278">
                  <c:v>40238</c:v>
                </c:pt>
                <c:pt idx="279">
                  <c:v>40269</c:v>
                </c:pt>
                <c:pt idx="280">
                  <c:v>40299</c:v>
                </c:pt>
                <c:pt idx="281">
                  <c:v>40330</c:v>
                </c:pt>
                <c:pt idx="282">
                  <c:v>40360</c:v>
                </c:pt>
                <c:pt idx="283">
                  <c:v>40391</c:v>
                </c:pt>
                <c:pt idx="284">
                  <c:v>40422</c:v>
                </c:pt>
                <c:pt idx="285">
                  <c:v>40452</c:v>
                </c:pt>
                <c:pt idx="286">
                  <c:v>40483</c:v>
                </c:pt>
                <c:pt idx="287">
                  <c:v>40513</c:v>
                </c:pt>
                <c:pt idx="288">
                  <c:v>40544</c:v>
                </c:pt>
                <c:pt idx="289">
                  <c:v>40575</c:v>
                </c:pt>
                <c:pt idx="290">
                  <c:v>40603</c:v>
                </c:pt>
                <c:pt idx="291">
                  <c:v>40634</c:v>
                </c:pt>
                <c:pt idx="292">
                  <c:v>40664</c:v>
                </c:pt>
                <c:pt idx="293">
                  <c:v>40695</c:v>
                </c:pt>
                <c:pt idx="294">
                  <c:v>40725</c:v>
                </c:pt>
                <c:pt idx="295">
                  <c:v>40756</c:v>
                </c:pt>
                <c:pt idx="296">
                  <c:v>40787</c:v>
                </c:pt>
                <c:pt idx="297">
                  <c:v>40817</c:v>
                </c:pt>
                <c:pt idx="298">
                  <c:v>40848</c:v>
                </c:pt>
                <c:pt idx="299">
                  <c:v>40878</c:v>
                </c:pt>
                <c:pt idx="300">
                  <c:v>40909</c:v>
                </c:pt>
                <c:pt idx="301">
                  <c:v>40940</c:v>
                </c:pt>
                <c:pt idx="302">
                  <c:v>40969</c:v>
                </c:pt>
                <c:pt idx="303">
                  <c:v>41000</c:v>
                </c:pt>
                <c:pt idx="304">
                  <c:v>41030</c:v>
                </c:pt>
                <c:pt idx="305">
                  <c:v>41061</c:v>
                </c:pt>
                <c:pt idx="306">
                  <c:v>41091</c:v>
                </c:pt>
                <c:pt idx="307">
                  <c:v>41122</c:v>
                </c:pt>
                <c:pt idx="308">
                  <c:v>41153</c:v>
                </c:pt>
                <c:pt idx="309">
                  <c:v>41183</c:v>
                </c:pt>
                <c:pt idx="310">
                  <c:v>41214</c:v>
                </c:pt>
                <c:pt idx="311">
                  <c:v>41244</c:v>
                </c:pt>
                <c:pt idx="312">
                  <c:v>41275</c:v>
                </c:pt>
                <c:pt idx="313">
                  <c:v>41306</c:v>
                </c:pt>
                <c:pt idx="314">
                  <c:v>41334</c:v>
                </c:pt>
                <c:pt idx="315">
                  <c:v>41365</c:v>
                </c:pt>
                <c:pt idx="316">
                  <c:v>41395</c:v>
                </c:pt>
                <c:pt idx="317">
                  <c:v>41426</c:v>
                </c:pt>
                <c:pt idx="318">
                  <c:v>41456</c:v>
                </c:pt>
                <c:pt idx="319">
                  <c:v>41487</c:v>
                </c:pt>
                <c:pt idx="320">
                  <c:v>41518</c:v>
                </c:pt>
                <c:pt idx="321">
                  <c:v>41548</c:v>
                </c:pt>
                <c:pt idx="322">
                  <c:v>41579</c:v>
                </c:pt>
                <c:pt idx="323">
                  <c:v>41609</c:v>
                </c:pt>
                <c:pt idx="324">
                  <c:v>41640</c:v>
                </c:pt>
                <c:pt idx="325">
                  <c:v>41671</c:v>
                </c:pt>
                <c:pt idx="326">
                  <c:v>41699</c:v>
                </c:pt>
                <c:pt idx="327">
                  <c:v>41730</c:v>
                </c:pt>
                <c:pt idx="328">
                  <c:v>41760</c:v>
                </c:pt>
                <c:pt idx="329">
                  <c:v>41791</c:v>
                </c:pt>
                <c:pt idx="330">
                  <c:v>41821</c:v>
                </c:pt>
                <c:pt idx="331">
                  <c:v>41852</c:v>
                </c:pt>
                <c:pt idx="332">
                  <c:v>41883</c:v>
                </c:pt>
                <c:pt idx="333">
                  <c:v>41913</c:v>
                </c:pt>
                <c:pt idx="334">
                  <c:v>41944</c:v>
                </c:pt>
                <c:pt idx="335">
                  <c:v>41974</c:v>
                </c:pt>
                <c:pt idx="336">
                  <c:v>42005</c:v>
                </c:pt>
                <c:pt idx="337">
                  <c:v>42036</c:v>
                </c:pt>
                <c:pt idx="338">
                  <c:v>42064</c:v>
                </c:pt>
                <c:pt idx="339">
                  <c:v>42095</c:v>
                </c:pt>
                <c:pt idx="340">
                  <c:v>42125</c:v>
                </c:pt>
                <c:pt idx="341">
                  <c:v>42156</c:v>
                </c:pt>
                <c:pt idx="342">
                  <c:v>42186</c:v>
                </c:pt>
                <c:pt idx="343">
                  <c:v>42217</c:v>
                </c:pt>
                <c:pt idx="344">
                  <c:v>42248</c:v>
                </c:pt>
                <c:pt idx="345">
                  <c:v>42278</c:v>
                </c:pt>
                <c:pt idx="346">
                  <c:v>42309</c:v>
                </c:pt>
                <c:pt idx="347">
                  <c:v>42339</c:v>
                </c:pt>
                <c:pt idx="348">
                  <c:v>42370</c:v>
                </c:pt>
                <c:pt idx="349">
                  <c:v>42401</c:v>
                </c:pt>
                <c:pt idx="350">
                  <c:v>42430</c:v>
                </c:pt>
                <c:pt idx="351">
                  <c:v>42461</c:v>
                </c:pt>
                <c:pt idx="352">
                  <c:v>42491</c:v>
                </c:pt>
                <c:pt idx="353">
                  <c:v>42522</c:v>
                </c:pt>
                <c:pt idx="354">
                  <c:v>42552</c:v>
                </c:pt>
                <c:pt idx="355">
                  <c:v>42583</c:v>
                </c:pt>
                <c:pt idx="356">
                  <c:v>42614</c:v>
                </c:pt>
                <c:pt idx="357">
                  <c:v>42644</c:v>
                </c:pt>
                <c:pt idx="358">
                  <c:v>42675</c:v>
                </c:pt>
                <c:pt idx="359">
                  <c:v>42705</c:v>
                </c:pt>
                <c:pt idx="360">
                  <c:v>42736</c:v>
                </c:pt>
                <c:pt idx="361">
                  <c:v>42767</c:v>
                </c:pt>
                <c:pt idx="362">
                  <c:v>42795</c:v>
                </c:pt>
                <c:pt idx="363">
                  <c:v>42826</c:v>
                </c:pt>
                <c:pt idx="364">
                  <c:v>42856</c:v>
                </c:pt>
                <c:pt idx="365">
                  <c:v>42887</c:v>
                </c:pt>
                <c:pt idx="366">
                  <c:v>42917</c:v>
                </c:pt>
                <c:pt idx="367">
                  <c:v>42948</c:v>
                </c:pt>
                <c:pt idx="368">
                  <c:v>42979</c:v>
                </c:pt>
                <c:pt idx="369">
                  <c:v>43009</c:v>
                </c:pt>
                <c:pt idx="370">
                  <c:v>43040</c:v>
                </c:pt>
                <c:pt idx="371">
                  <c:v>43070</c:v>
                </c:pt>
                <c:pt idx="372">
                  <c:v>43101</c:v>
                </c:pt>
                <c:pt idx="373">
                  <c:v>43132</c:v>
                </c:pt>
                <c:pt idx="374">
                  <c:v>43160</c:v>
                </c:pt>
                <c:pt idx="375">
                  <c:v>43191</c:v>
                </c:pt>
                <c:pt idx="376">
                  <c:v>43221</c:v>
                </c:pt>
                <c:pt idx="377">
                  <c:v>43252</c:v>
                </c:pt>
                <c:pt idx="378">
                  <c:v>43282</c:v>
                </c:pt>
                <c:pt idx="379">
                  <c:v>43313</c:v>
                </c:pt>
                <c:pt idx="380">
                  <c:v>43344</c:v>
                </c:pt>
                <c:pt idx="381">
                  <c:v>43374</c:v>
                </c:pt>
                <c:pt idx="382">
                  <c:v>43405</c:v>
                </c:pt>
                <c:pt idx="383">
                  <c:v>43435</c:v>
                </c:pt>
                <c:pt idx="384">
                  <c:v>43466</c:v>
                </c:pt>
                <c:pt idx="385">
                  <c:v>43497</c:v>
                </c:pt>
                <c:pt idx="386">
                  <c:v>43525</c:v>
                </c:pt>
                <c:pt idx="387">
                  <c:v>43556</c:v>
                </c:pt>
                <c:pt idx="388">
                  <c:v>43586</c:v>
                </c:pt>
                <c:pt idx="389">
                  <c:v>43617</c:v>
                </c:pt>
                <c:pt idx="390">
                  <c:v>43647</c:v>
                </c:pt>
                <c:pt idx="391">
                  <c:v>43678</c:v>
                </c:pt>
                <c:pt idx="392">
                  <c:v>43709</c:v>
                </c:pt>
                <c:pt idx="393">
                  <c:v>43739</c:v>
                </c:pt>
                <c:pt idx="394">
                  <c:v>43770</c:v>
                </c:pt>
                <c:pt idx="395">
                  <c:v>43800</c:v>
                </c:pt>
                <c:pt idx="396">
                  <c:v>43831</c:v>
                </c:pt>
                <c:pt idx="397">
                  <c:v>43862</c:v>
                </c:pt>
                <c:pt idx="398">
                  <c:v>43891</c:v>
                </c:pt>
                <c:pt idx="399">
                  <c:v>43922</c:v>
                </c:pt>
                <c:pt idx="400">
                  <c:v>43952</c:v>
                </c:pt>
                <c:pt idx="401">
                  <c:v>43983</c:v>
                </c:pt>
                <c:pt idx="402">
                  <c:v>44013</c:v>
                </c:pt>
                <c:pt idx="403">
                  <c:v>44044</c:v>
                </c:pt>
                <c:pt idx="404">
                  <c:v>44075</c:v>
                </c:pt>
                <c:pt idx="405">
                  <c:v>44105</c:v>
                </c:pt>
                <c:pt idx="406">
                  <c:v>44136</c:v>
                </c:pt>
                <c:pt idx="407">
                  <c:v>44166</c:v>
                </c:pt>
                <c:pt idx="408">
                  <c:v>44197</c:v>
                </c:pt>
                <c:pt idx="409">
                  <c:v>44228</c:v>
                </c:pt>
                <c:pt idx="410">
                  <c:v>44256</c:v>
                </c:pt>
                <c:pt idx="411">
                  <c:v>44287</c:v>
                </c:pt>
                <c:pt idx="412">
                  <c:v>44317</c:v>
                </c:pt>
                <c:pt idx="413">
                  <c:v>44348</c:v>
                </c:pt>
                <c:pt idx="414">
                  <c:v>44378</c:v>
                </c:pt>
                <c:pt idx="415">
                  <c:v>44409</c:v>
                </c:pt>
                <c:pt idx="416">
                  <c:v>44440</c:v>
                </c:pt>
                <c:pt idx="417">
                  <c:v>44470</c:v>
                </c:pt>
              </c:numCache>
            </c:numRef>
          </c:cat>
          <c:val>
            <c:numRef>
              <c:f>'CS Index'!$C$3:$C$420</c:f>
              <c:numCache>
                <c:formatCode>0.00</c:formatCode>
                <c:ptCount val="418"/>
                <c:pt idx="0">
                  <c:v>46.955792489659004</c:v>
                </c:pt>
                <c:pt idx="1">
                  <c:v>47.302674799207004</c:v>
                </c:pt>
                <c:pt idx="2">
                  <c:v>47.840212928965997</c:v>
                </c:pt>
                <c:pt idx="3">
                  <c:v>47.984057701756001</c:v>
                </c:pt>
                <c:pt idx="4">
                  <c:v>48.305065129391004</c:v>
                </c:pt>
                <c:pt idx="5">
                  <c:v>48.605786861178998</c:v>
                </c:pt>
                <c:pt idx="6">
                  <c:v>49.084565779988004</c:v>
                </c:pt>
                <c:pt idx="7">
                  <c:v>49.542592009624002</c:v>
                </c:pt>
                <c:pt idx="8">
                  <c:v>50.241287814700001</c:v>
                </c:pt>
                <c:pt idx="9">
                  <c:v>50.992698180037003</c:v>
                </c:pt>
                <c:pt idx="10">
                  <c:v>51.641130556381995</c:v>
                </c:pt>
                <c:pt idx="11">
                  <c:v>52.229110582826998</c:v>
                </c:pt>
                <c:pt idx="12">
                  <c:v>52.702836164853004</c:v>
                </c:pt>
                <c:pt idx="13">
                  <c:v>53.199837070369995</c:v>
                </c:pt>
                <c:pt idx="14">
                  <c:v>53.866209706253997</c:v>
                </c:pt>
                <c:pt idx="15">
                  <c:v>54.534047187591</c:v>
                </c:pt>
                <c:pt idx="16">
                  <c:v>56.067376742114</c:v>
                </c:pt>
                <c:pt idx="17">
                  <c:v>57.881818387133997</c:v>
                </c:pt>
                <c:pt idx="18">
                  <c:v>58.174426410618999</c:v>
                </c:pt>
                <c:pt idx="19">
                  <c:v>58.496884961534008</c:v>
                </c:pt>
                <c:pt idx="20">
                  <c:v>58.936924509436999</c:v>
                </c:pt>
                <c:pt idx="21">
                  <c:v>59.950319222300998</c:v>
                </c:pt>
                <c:pt idx="22">
                  <c:v>61.105586443501998</c:v>
                </c:pt>
                <c:pt idx="23">
                  <c:v>62.465814159287994</c:v>
                </c:pt>
                <c:pt idx="24">
                  <c:v>63.288489841422994</c:v>
                </c:pt>
                <c:pt idx="25">
                  <c:v>64.057740522952997</c:v>
                </c:pt>
                <c:pt idx="26">
                  <c:v>65.561702975651002</c:v>
                </c:pt>
                <c:pt idx="27">
                  <c:v>66.696525836939003</c:v>
                </c:pt>
                <c:pt idx="28">
                  <c:v>67.703283862443001</c:v>
                </c:pt>
                <c:pt idx="29">
                  <c:v>68.784367143576006</c:v>
                </c:pt>
                <c:pt idx="30">
                  <c:v>69.591281163584995</c:v>
                </c:pt>
                <c:pt idx="31">
                  <c:v>70.715737930033001</c:v>
                </c:pt>
                <c:pt idx="32">
                  <c:v>71.59164011402099</c:v>
                </c:pt>
                <c:pt idx="33">
                  <c:v>72.425590900740005</c:v>
                </c:pt>
                <c:pt idx="34">
                  <c:v>73.015228797766</c:v>
                </c:pt>
                <c:pt idx="35">
                  <c:v>73.394917535223996</c:v>
                </c:pt>
                <c:pt idx="36">
                  <c:v>73.642506399810003</c:v>
                </c:pt>
                <c:pt idx="37">
                  <c:v>73.822604210508999</c:v>
                </c:pt>
                <c:pt idx="38">
                  <c:v>74.595008943752006</c:v>
                </c:pt>
                <c:pt idx="39">
                  <c:v>75.065394671584997</c:v>
                </c:pt>
                <c:pt idx="40">
                  <c:v>75.020094313203003</c:v>
                </c:pt>
                <c:pt idx="41">
                  <c:v>74.588360073491003</c:v>
                </c:pt>
                <c:pt idx="42">
                  <c:v>74.048470600152996</c:v>
                </c:pt>
                <c:pt idx="43">
                  <c:v>73.752474923916992</c:v>
                </c:pt>
                <c:pt idx="44">
                  <c:v>73.482384079978999</c:v>
                </c:pt>
                <c:pt idx="45">
                  <c:v>72.906601014228002</c:v>
                </c:pt>
                <c:pt idx="46">
                  <c:v>72.374808079285998</c:v>
                </c:pt>
                <c:pt idx="47">
                  <c:v>71.864584610221996</c:v>
                </c:pt>
                <c:pt idx="48">
                  <c:v>71.935495017897992</c:v>
                </c:pt>
                <c:pt idx="49">
                  <c:v>71.126390495705991</c:v>
                </c:pt>
                <c:pt idx="50">
                  <c:v>70.608208473745009</c:v>
                </c:pt>
                <c:pt idx="51">
                  <c:v>69.909268219997003</c:v>
                </c:pt>
                <c:pt idx="52">
                  <c:v>70.010559087292989</c:v>
                </c:pt>
                <c:pt idx="53">
                  <c:v>70.28133787390199</c:v>
                </c:pt>
                <c:pt idx="54">
                  <c:v>70.657607305599001</c:v>
                </c:pt>
                <c:pt idx="55">
                  <c:v>70.827749155304005</c:v>
                </c:pt>
                <c:pt idx="56">
                  <c:v>70.822434169763</c:v>
                </c:pt>
                <c:pt idx="57">
                  <c:v>70.71237053199799</c:v>
                </c:pt>
                <c:pt idx="58">
                  <c:v>70.534379608245004</c:v>
                </c:pt>
                <c:pt idx="59">
                  <c:v>70.450289315218996</c:v>
                </c:pt>
                <c:pt idx="60">
                  <c:v>70.395201897459003</c:v>
                </c:pt>
                <c:pt idx="61">
                  <c:v>70.339553394023994</c:v>
                </c:pt>
                <c:pt idx="62">
                  <c:v>70.194740615700994</c:v>
                </c:pt>
                <c:pt idx="63">
                  <c:v>69.685742447232997</c:v>
                </c:pt>
                <c:pt idx="64">
                  <c:v>69.729028078968</c:v>
                </c:pt>
                <c:pt idx="65">
                  <c:v>69.488896994116999</c:v>
                </c:pt>
                <c:pt idx="66">
                  <c:v>69.272296933188997</c:v>
                </c:pt>
                <c:pt idx="67">
                  <c:v>68.962557682596994</c:v>
                </c:pt>
                <c:pt idx="68">
                  <c:v>68.805481403287999</c:v>
                </c:pt>
                <c:pt idx="69">
                  <c:v>68.827788540346006</c:v>
                </c:pt>
                <c:pt idx="70">
                  <c:v>68.745316719249004</c:v>
                </c:pt>
                <c:pt idx="71">
                  <c:v>68.583940827300992</c:v>
                </c:pt>
                <c:pt idx="72">
                  <c:v>68.450963787863003</c:v>
                </c:pt>
                <c:pt idx="73">
                  <c:v>68.290100681609005</c:v>
                </c:pt>
                <c:pt idx="74">
                  <c:v>68.065505641609008</c:v>
                </c:pt>
                <c:pt idx="75">
                  <c:v>67.991240829272002</c:v>
                </c:pt>
                <c:pt idx="76">
                  <c:v>67.761870348865003</c:v>
                </c:pt>
                <c:pt idx="77">
                  <c:v>67.473263100902003</c:v>
                </c:pt>
                <c:pt idx="78">
                  <c:v>66.931306383551004</c:v>
                </c:pt>
                <c:pt idx="79">
                  <c:v>66.951066896819995</c:v>
                </c:pt>
                <c:pt idx="80">
                  <c:v>66.831625364586998</c:v>
                </c:pt>
                <c:pt idx="81">
                  <c:v>66.772023833774995</c:v>
                </c:pt>
                <c:pt idx="82">
                  <c:v>66.724370375367002</c:v>
                </c:pt>
                <c:pt idx="83">
                  <c:v>66.630978472197995</c:v>
                </c:pt>
                <c:pt idx="84">
                  <c:v>66.634809327098992</c:v>
                </c:pt>
                <c:pt idx="85">
                  <c:v>66.648560751467997</c:v>
                </c:pt>
                <c:pt idx="86">
                  <c:v>67.321860803324</c:v>
                </c:pt>
                <c:pt idx="87">
                  <c:v>67.418577154494002</c:v>
                </c:pt>
                <c:pt idx="88">
                  <c:v>67.537251642384007</c:v>
                </c:pt>
                <c:pt idx="89">
                  <c:v>67.612727605979998</c:v>
                </c:pt>
                <c:pt idx="90">
                  <c:v>67.640450476284997</c:v>
                </c:pt>
                <c:pt idx="91">
                  <c:v>67.682135712914999</c:v>
                </c:pt>
                <c:pt idx="92">
                  <c:v>67.543090425372995</c:v>
                </c:pt>
                <c:pt idx="93">
                  <c:v>67.793425395108002</c:v>
                </c:pt>
                <c:pt idx="94">
                  <c:v>68.050658243498006</c:v>
                </c:pt>
                <c:pt idx="95">
                  <c:v>68.311636450018</c:v>
                </c:pt>
                <c:pt idx="96">
                  <c:v>68.415407068562999</c:v>
                </c:pt>
                <c:pt idx="97">
                  <c:v>68.321342239376008</c:v>
                </c:pt>
                <c:pt idx="98">
                  <c:v>67.725239463267002</c:v>
                </c:pt>
                <c:pt idx="99">
                  <c:v>67.406391721419993</c:v>
                </c:pt>
                <c:pt idx="100">
                  <c:v>67.105979911931996</c:v>
                </c:pt>
                <c:pt idx="101">
                  <c:v>66.921254162167003</c:v>
                </c:pt>
                <c:pt idx="102">
                  <c:v>66.964520957426004</c:v>
                </c:pt>
                <c:pt idx="103">
                  <c:v>67.018593634889001</c:v>
                </c:pt>
                <c:pt idx="104">
                  <c:v>67.107895847356005</c:v>
                </c:pt>
                <c:pt idx="105">
                  <c:v>66.971346819253</c:v>
                </c:pt>
                <c:pt idx="106">
                  <c:v>66.906437586918997</c:v>
                </c:pt>
                <c:pt idx="107">
                  <c:v>66.849720741026999</c:v>
                </c:pt>
                <c:pt idx="108">
                  <c:v>66.877716279962002</c:v>
                </c:pt>
                <c:pt idx="109">
                  <c:v>66.904028119854999</c:v>
                </c:pt>
                <c:pt idx="110">
                  <c:v>66.807687083613004</c:v>
                </c:pt>
                <c:pt idx="111">
                  <c:v>66.691687182980999</c:v>
                </c:pt>
                <c:pt idx="112">
                  <c:v>66.784225571459999</c:v>
                </c:pt>
                <c:pt idx="113">
                  <c:v>67.015614048293997</c:v>
                </c:pt>
                <c:pt idx="114">
                  <c:v>67.216140331003004</c:v>
                </c:pt>
                <c:pt idx="115">
                  <c:v>67.544701697061001</c:v>
                </c:pt>
                <c:pt idx="116">
                  <c:v>67.795879050793005</c:v>
                </c:pt>
                <c:pt idx="117">
                  <c:v>68.260227976362003</c:v>
                </c:pt>
                <c:pt idx="118">
                  <c:v>68.935062951528991</c:v>
                </c:pt>
                <c:pt idx="119">
                  <c:v>69.207169889040998</c:v>
                </c:pt>
                <c:pt idx="120">
                  <c:v>69.638624275568006</c:v>
                </c:pt>
                <c:pt idx="121">
                  <c:v>69.835337533623004</c:v>
                </c:pt>
                <c:pt idx="122">
                  <c:v>70.636412829044005</c:v>
                </c:pt>
                <c:pt idx="123">
                  <c:v>71.262603763287999</c:v>
                </c:pt>
                <c:pt idx="124">
                  <c:v>71.791537198783999</c:v>
                </c:pt>
                <c:pt idx="125">
                  <c:v>72.310462011073994</c:v>
                </c:pt>
                <c:pt idx="126">
                  <c:v>72.804282694207004</c:v>
                </c:pt>
                <c:pt idx="127">
                  <c:v>73.573608314607</c:v>
                </c:pt>
                <c:pt idx="128">
                  <c:v>74.115102662919995</c:v>
                </c:pt>
                <c:pt idx="129">
                  <c:v>75.037767997885993</c:v>
                </c:pt>
                <c:pt idx="130">
                  <c:v>75.675430011808999</c:v>
                </c:pt>
                <c:pt idx="131">
                  <c:v>76.499702897594005</c:v>
                </c:pt>
                <c:pt idx="132">
                  <c:v>77.202176959002003</c:v>
                </c:pt>
                <c:pt idx="133">
                  <c:v>77.677717917866005</c:v>
                </c:pt>
                <c:pt idx="134">
                  <c:v>78.306592365463004</c:v>
                </c:pt>
                <c:pt idx="135">
                  <c:v>79.127858719713998</c:v>
                </c:pt>
                <c:pt idx="136">
                  <c:v>80.215100592753004</c:v>
                </c:pt>
                <c:pt idx="137">
                  <c:v>81.39190997771</c:v>
                </c:pt>
                <c:pt idx="138">
                  <c:v>82.38230052299501</c:v>
                </c:pt>
                <c:pt idx="139">
                  <c:v>83.516936864488997</c:v>
                </c:pt>
                <c:pt idx="140">
                  <c:v>84.439691422111991</c:v>
                </c:pt>
                <c:pt idx="141">
                  <c:v>84.965010866621995</c:v>
                </c:pt>
                <c:pt idx="142">
                  <c:v>85.164210304497004</c:v>
                </c:pt>
                <c:pt idx="143">
                  <c:v>85.397755186783002</c:v>
                </c:pt>
                <c:pt idx="144">
                  <c:v>86.227893552364009</c:v>
                </c:pt>
                <c:pt idx="145">
                  <c:v>87.219065547320994</c:v>
                </c:pt>
                <c:pt idx="146">
                  <c:v>88.291712435364005</c:v>
                </c:pt>
                <c:pt idx="147">
                  <c:v>89.08616970784</c:v>
                </c:pt>
                <c:pt idx="148">
                  <c:v>89.970171164571994</c:v>
                </c:pt>
                <c:pt idx="149">
                  <c:v>91.276078681580003</c:v>
                </c:pt>
                <c:pt idx="150">
                  <c:v>92.892928480758002</c:v>
                </c:pt>
                <c:pt idx="151">
                  <c:v>94.275226113702999</c:v>
                </c:pt>
                <c:pt idx="152">
                  <c:v>95.596227406769003</c:v>
                </c:pt>
                <c:pt idx="153">
                  <c:v>96.764295750247996</c:v>
                </c:pt>
                <c:pt idx="154">
                  <c:v>98.508827491853012</c:v>
                </c:pt>
                <c:pt idx="155">
                  <c:v>100.029152903997</c:v>
                </c:pt>
                <c:pt idx="156">
                  <c:v>101.44995384059</c:v>
                </c:pt>
                <c:pt idx="157">
                  <c:v>104.17060429129101</c:v>
                </c:pt>
                <c:pt idx="158">
                  <c:v>107.337222741861</c:v>
                </c:pt>
                <c:pt idx="159">
                  <c:v>110.63299413952801</c:v>
                </c:pt>
                <c:pt idx="160">
                  <c:v>113.80051346441699</c:v>
                </c:pt>
                <c:pt idx="161">
                  <c:v>116.81510591880399</c:v>
                </c:pt>
                <c:pt idx="162">
                  <c:v>117.86499731066201</c:v>
                </c:pt>
                <c:pt idx="163">
                  <c:v>119.04783708280199</c:v>
                </c:pt>
                <c:pt idx="164">
                  <c:v>120.414855579179</c:v>
                </c:pt>
                <c:pt idx="165">
                  <c:v>123.25001514113998</c:v>
                </c:pt>
                <c:pt idx="166">
                  <c:v>126.44311147606001</c:v>
                </c:pt>
                <c:pt idx="167">
                  <c:v>130.061234032437</c:v>
                </c:pt>
                <c:pt idx="168">
                  <c:v>133.040244535726</c:v>
                </c:pt>
                <c:pt idx="169">
                  <c:v>135.075261364776</c:v>
                </c:pt>
                <c:pt idx="170">
                  <c:v>134.936974265141</c:v>
                </c:pt>
                <c:pt idx="171">
                  <c:v>133.855792173282</c:v>
                </c:pt>
                <c:pt idx="172">
                  <c:v>132.66200748030099</c:v>
                </c:pt>
                <c:pt idx="173">
                  <c:v>130.83380288810599</c:v>
                </c:pt>
                <c:pt idx="174">
                  <c:v>129.28110512933301</c:v>
                </c:pt>
                <c:pt idx="175">
                  <c:v>128.33061845217199</c:v>
                </c:pt>
                <c:pt idx="176">
                  <c:v>128.18420248178899</c:v>
                </c:pt>
                <c:pt idx="177">
                  <c:v>128.21065278166</c:v>
                </c:pt>
                <c:pt idx="178">
                  <c:v>127.67489788285499</c:v>
                </c:pt>
                <c:pt idx="179">
                  <c:v>126.84308846180001</c:v>
                </c:pt>
                <c:pt idx="180">
                  <c:v>126.842058632616</c:v>
                </c:pt>
                <c:pt idx="181">
                  <c:v>127.61409821267</c:v>
                </c:pt>
                <c:pt idx="182">
                  <c:v>129.559937743391</c:v>
                </c:pt>
                <c:pt idx="183">
                  <c:v>132.11037075627598</c:v>
                </c:pt>
                <c:pt idx="184">
                  <c:v>134.748354216015</c:v>
                </c:pt>
                <c:pt idx="185">
                  <c:v>137.569185620762</c:v>
                </c:pt>
                <c:pt idx="186">
                  <c:v>139.373337549799</c:v>
                </c:pt>
                <c:pt idx="187">
                  <c:v>141.107911624434</c:v>
                </c:pt>
                <c:pt idx="188">
                  <c:v>141.850833926728</c:v>
                </c:pt>
                <c:pt idx="189">
                  <c:v>142.818293105995</c:v>
                </c:pt>
                <c:pt idx="190">
                  <c:v>143.63322312597401</c:v>
                </c:pt>
                <c:pt idx="191">
                  <c:v>143.81929018002501</c:v>
                </c:pt>
                <c:pt idx="192">
                  <c:v>143.73391774925801</c:v>
                </c:pt>
                <c:pt idx="193">
                  <c:v>143.85032546436702</c:v>
                </c:pt>
                <c:pt idx="194">
                  <c:v>143.95632796584201</c:v>
                </c:pt>
                <c:pt idx="195">
                  <c:v>144.29868744470599</c:v>
                </c:pt>
                <c:pt idx="196">
                  <c:v>144.37478549388399</c:v>
                </c:pt>
                <c:pt idx="197">
                  <c:v>144.84030838163</c:v>
                </c:pt>
                <c:pt idx="198">
                  <c:v>146.17484431952101</c:v>
                </c:pt>
                <c:pt idx="199">
                  <c:v>147.795705370946</c:v>
                </c:pt>
                <c:pt idx="200">
                  <c:v>149.63702336294</c:v>
                </c:pt>
                <c:pt idx="201">
                  <c:v>151.55010746274399</c:v>
                </c:pt>
                <c:pt idx="202">
                  <c:v>153.730250143077</c:v>
                </c:pt>
                <c:pt idx="203">
                  <c:v>155.98726376840099</c:v>
                </c:pt>
                <c:pt idx="204">
                  <c:v>157.84311853812599</c:v>
                </c:pt>
                <c:pt idx="205">
                  <c:v>159.953923380345</c:v>
                </c:pt>
                <c:pt idx="206">
                  <c:v>162.212711153409</c:v>
                </c:pt>
                <c:pt idx="207">
                  <c:v>164.53450352216601</c:v>
                </c:pt>
                <c:pt idx="208">
                  <c:v>166.799970142002</c:v>
                </c:pt>
                <c:pt idx="209">
                  <c:v>169.835302365101</c:v>
                </c:pt>
                <c:pt idx="210">
                  <c:v>172.094456191624</c:v>
                </c:pt>
                <c:pt idx="211">
                  <c:v>174.53446886292198</c:v>
                </c:pt>
                <c:pt idx="212">
                  <c:v>177.01686329471599</c:v>
                </c:pt>
                <c:pt idx="213">
                  <c:v>180.04777698820899</c:v>
                </c:pt>
                <c:pt idx="214">
                  <c:v>183.27819738430802</c:v>
                </c:pt>
                <c:pt idx="215">
                  <c:v>187.11434752647401</c:v>
                </c:pt>
                <c:pt idx="216">
                  <c:v>191.62109844771001</c:v>
                </c:pt>
                <c:pt idx="217">
                  <c:v>196.01900897537899</c:v>
                </c:pt>
                <c:pt idx="218">
                  <c:v>200.46877213070098</c:v>
                </c:pt>
                <c:pt idx="219">
                  <c:v>202.30756253188099</c:v>
                </c:pt>
                <c:pt idx="220">
                  <c:v>204.821157008623</c:v>
                </c:pt>
                <c:pt idx="221">
                  <c:v>207.19501124493399</c:v>
                </c:pt>
                <c:pt idx="222">
                  <c:v>209.307720517863</c:v>
                </c:pt>
                <c:pt idx="223">
                  <c:v>210.71496895326499</c:v>
                </c:pt>
                <c:pt idx="224">
                  <c:v>212.69779929308498</c:v>
                </c:pt>
                <c:pt idx="225">
                  <c:v>214.124919724395</c:v>
                </c:pt>
                <c:pt idx="226">
                  <c:v>215.514608302873</c:v>
                </c:pt>
                <c:pt idx="227">
                  <c:v>216.41371088911399</c:v>
                </c:pt>
                <c:pt idx="228">
                  <c:v>217.40190791162601</c:v>
                </c:pt>
                <c:pt idx="229">
                  <c:v>218.820913940765</c:v>
                </c:pt>
                <c:pt idx="230">
                  <c:v>219.29467562656501</c:v>
                </c:pt>
                <c:pt idx="231">
                  <c:v>218.82209052080299</c:v>
                </c:pt>
                <c:pt idx="232">
                  <c:v>218.02442235672402</c:v>
                </c:pt>
                <c:pt idx="233">
                  <c:v>216.546874000803</c:v>
                </c:pt>
                <c:pt idx="234">
                  <c:v>214.984270589998</c:v>
                </c:pt>
                <c:pt idx="235">
                  <c:v>214.310096681114</c:v>
                </c:pt>
                <c:pt idx="236">
                  <c:v>213.55857968500899</c:v>
                </c:pt>
                <c:pt idx="237">
                  <c:v>213.36319017962899</c:v>
                </c:pt>
                <c:pt idx="238">
                  <c:v>213.26864855506</c:v>
                </c:pt>
                <c:pt idx="239">
                  <c:v>213.15947853001202</c:v>
                </c:pt>
                <c:pt idx="240">
                  <c:v>214.62353777659303</c:v>
                </c:pt>
                <c:pt idx="241">
                  <c:v>214.88312416480301</c:v>
                </c:pt>
                <c:pt idx="242">
                  <c:v>215.31957175175302</c:v>
                </c:pt>
                <c:pt idx="243">
                  <c:v>213.53096096772799</c:v>
                </c:pt>
                <c:pt idx="244">
                  <c:v>210.77490332407902</c:v>
                </c:pt>
                <c:pt idx="245">
                  <c:v>207.966157979012</c:v>
                </c:pt>
                <c:pt idx="246">
                  <c:v>205.56689597701902</c:v>
                </c:pt>
                <c:pt idx="247">
                  <c:v>204.51668627228199</c:v>
                </c:pt>
                <c:pt idx="248">
                  <c:v>203.11547868491999</c:v>
                </c:pt>
                <c:pt idx="249">
                  <c:v>199.64769001203399</c:v>
                </c:pt>
                <c:pt idx="250">
                  <c:v>194.69568878562697</c:v>
                </c:pt>
                <c:pt idx="251">
                  <c:v>189.99375557071801</c:v>
                </c:pt>
                <c:pt idx="252">
                  <c:v>186.63393015252399</c:v>
                </c:pt>
                <c:pt idx="253">
                  <c:v>178.85221758480301</c:v>
                </c:pt>
                <c:pt idx="254">
                  <c:v>172.567574671328</c:v>
                </c:pt>
                <c:pt idx="255">
                  <c:v>166.73654659290898</c:v>
                </c:pt>
                <c:pt idx="256">
                  <c:v>162.55944657865899</c:v>
                </c:pt>
                <c:pt idx="257">
                  <c:v>158.50148115269999</c:v>
                </c:pt>
                <c:pt idx="258">
                  <c:v>154.105207475627</c:v>
                </c:pt>
                <c:pt idx="259">
                  <c:v>148.15922966107499</c:v>
                </c:pt>
                <c:pt idx="260">
                  <c:v>142.83377520638902</c:v>
                </c:pt>
                <c:pt idx="261">
                  <c:v>137.58614987186701</c:v>
                </c:pt>
                <c:pt idx="262">
                  <c:v>134.681981504855</c:v>
                </c:pt>
                <c:pt idx="263">
                  <c:v>130.63270210238599</c:v>
                </c:pt>
                <c:pt idx="264">
                  <c:v>126.65534253971001</c:v>
                </c:pt>
                <c:pt idx="265">
                  <c:v>123.973750892786</c:v>
                </c:pt>
                <c:pt idx="266">
                  <c:v>121.091543704458</c:v>
                </c:pt>
                <c:pt idx="267">
                  <c:v>120.169643395823</c:v>
                </c:pt>
                <c:pt idx="268">
                  <c:v>119.86667364004801</c:v>
                </c:pt>
                <c:pt idx="269">
                  <c:v>123.342165750012</c:v>
                </c:pt>
                <c:pt idx="270">
                  <c:v>126.15794729277901</c:v>
                </c:pt>
                <c:pt idx="271">
                  <c:v>129.235613440093</c:v>
                </c:pt>
                <c:pt idx="272">
                  <c:v>131.556680148895</c:v>
                </c:pt>
                <c:pt idx="273">
                  <c:v>134.02714538794902</c:v>
                </c:pt>
                <c:pt idx="274">
                  <c:v>136.117983554689</c:v>
                </c:pt>
                <c:pt idx="275">
                  <c:v>137.02735620453001</c:v>
                </c:pt>
                <c:pt idx="276">
                  <c:v>138.49337071379901</c:v>
                </c:pt>
                <c:pt idx="277">
                  <c:v>139.29789926842901</c:v>
                </c:pt>
                <c:pt idx="278">
                  <c:v>140.941053461406</c:v>
                </c:pt>
                <c:pt idx="279">
                  <c:v>141.728015535195</c:v>
                </c:pt>
                <c:pt idx="280">
                  <c:v>141.38919782717699</c:v>
                </c:pt>
                <c:pt idx="281">
                  <c:v>140.53478979808301</c:v>
                </c:pt>
                <c:pt idx="282">
                  <c:v>139.85975576953501</c:v>
                </c:pt>
                <c:pt idx="283">
                  <c:v>139.17271686786898</c:v>
                </c:pt>
                <c:pt idx="284">
                  <c:v>138.88419494564999</c:v>
                </c:pt>
                <c:pt idx="285">
                  <c:v>137.23621983846002</c:v>
                </c:pt>
                <c:pt idx="286">
                  <c:v>136.986437342779</c:v>
                </c:pt>
                <c:pt idx="287">
                  <c:v>136.909425021967</c:v>
                </c:pt>
                <c:pt idx="288">
                  <c:v>136.53213718525402</c:v>
                </c:pt>
                <c:pt idx="289">
                  <c:v>134.74614246660701</c:v>
                </c:pt>
                <c:pt idx="290">
                  <c:v>133.71132238341698</c:v>
                </c:pt>
                <c:pt idx="291">
                  <c:v>133.51521283154401</c:v>
                </c:pt>
                <c:pt idx="292">
                  <c:v>133.19325402483199</c:v>
                </c:pt>
                <c:pt idx="293">
                  <c:v>132.54695333680399</c:v>
                </c:pt>
                <c:pt idx="294">
                  <c:v>131.92909705630899</c:v>
                </c:pt>
                <c:pt idx="295">
                  <c:v>131.88648759351801</c:v>
                </c:pt>
                <c:pt idx="296">
                  <c:v>131.00488009483399</c:v>
                </c:pt>
                <c:pt idx="297">
                  <c:v>131.16135095358999</c:v>
                </c:pt>
                <c:pt idx="298">
                  <c:v>129.803026007212</c:v>
                </c:pt>
                <c:pt idx="299">
                  <c:v>129.87231186491002</c:v>
                </c:pt>
                <c:pt idx="300">
                  <c:v>128.62968663045601</c:v>
                </c:pt>
                <c:pt idx="301">
                  <c:v>129.218931196933</c:v>
                </c:pt>
                <c:pt idx="302">
                  <c:v>129.28964324977198</c:v>
                </c:pt>
                <c:pt idx="303">
                  <c:v>131.12362151006701</c:v>
                </c:pt>
                <c:pt idx="304">
                  <c:v>133.56240819724502</c:v>
                </c:pt>
                <c:pt idx="305">
                  <c:v>136.279051307163</c:v>
                </c:pt>
                <c:pt idx="306">
                  <c:v>138.27920509468001</c:v>
                </c:pt>
                <c:pt idx="307">
                  <c:v>139.31731760615199</c:v>
                </c:pt>
                <c:pt idx="308">
                  <c:v>141.22503552944201</c:v>
                </c:pt>
                <c:pt idx="309">
                  <c:v>143.27244760037101</c:v>
                </c:pt>
                <c:pt idx="310">
                  <c:v>146.612690653692</c:v>
                </c:pt>
                <c:pt idx="311">
                  <c:v>148.86951351709899</c:v>
                </c:pt>
                <c:pt idx="312">
                  <c:v>151.232243634235</c:v>
                </c:pt>
                <c:pt idx="313">
                  <c:v>153.27573179535599</c:v>
                </c:pt>
                <c:pt idx="314">
                  <c:v>157.306099171722</c:v>
                </c:pt>
                <c:pt idx="315">
                  <c:v>161.73543921371299</c:v>
                </c:pt>
                <c:pt idx="316">
                  <c:v>165.86518807122201</c:v>
                </c:pt>
                <c:pt idx="317">
                  <c:v>169.44150388843801</c:v>
                </c:pt>
                <c:pt idx="318">
                  <c:v>172.91142220536202</c:v>
                </c:pt>
                <c:pt idx="319">
                  <c:v>175.456141648883</c:v>
                </c:pt>
                <c:pt idx="320">
                  <c:v>178.18722468431801</c:v>
                </c:pt>
                <c:pt idx="321">
                  <c:v>178.965645677731</c:v>
                </c:pt>
                <c:pt idx="322">
                  <c:v>180.99429481848998</c:v>
                </c:pt>
                <c:pt idx="323">
                  <c:v>182.73199648521901</c:v>
                </c:pt>
                <c:pt idx="324">
                  <c:v>186.04328542291</c:v>
                </c:pt>
                <c:pt idx="325">
                  <c:v>187.31153762930501</c:v>
                </c:pt>
                <c:pt idx="326">
                  <c:v>189.738451570726</c:v>
                </c:pt>
                <c:pt idx="327">
                  <c:v>190.62490282141601</c:v>
                </c:pt>
                <c:pt idx="328">
                  <c:v>191.577470596419</c:v>
                </c:pt>
                <c:pt idx="329">
                  <c:v>192.01221865545503</c:v>
                </c:pt>
                <c:pt idx="330">
                  <c:v>191.65820676461601</c:v>
                </c:pt>
                <c:pt idx="331">
                  <c:v>192.06577569596803</c:v>
                </c:pt>
                <c:pt idx="332">
                  <c:v>193.50453785330001</c:v>
                </c:pt>
                <c:pt idx="333">
                  <c:v>196.13698021482898</c:v>
                </c:pt>
                <c:pt idx="334">
                  <c:v>197.71397805632301</c:v>
                </c:pt>
                <c:pt idx="335">
                  <c:v>199.93657085353598</c:v>
                </c:pt>
                <c:pt idx="336">
                  <c:v>200.28303933329201</c:v>
                </c:pt>
                <c:pt idx="337">
                  <c:v>205.18616750486197</c:v>
                </c:pt>
                <c:pt idx="338">
                  <c:v>208.509980035441</c:v>
                </c:pt>
                <c:pt idx="339">
                  <c:v>209.51524009933601</c:v>
                </c:pt>
                <c:pt idx="340">
                  <c:v>210.25843467044399</c:v>
                </c:pt>
                <c:pt idx="341">
                  <c:v>210.732398861006</c:v>
                </c:pt>
                <c:pt idx="342">
                  <c:v>211.90738705336602</c:v>
                </c:pt>
                <c:pt idx="343">
                  <c:v>213.138567624366</c:v>
                </c:pt>
                <c:pt idx="344">
                  <c:v>215.60161908802601</c:v>
                </c:pt>
                <c:pt idx="345">
                  <c:v>217.845222180913</c:v>
                </c:pt>
                <c:pt idx="346">
                  <c:v>219.50993142060599</c:v>
                </c:pt>
                <c:pt idx="347">
                  <c:v>220.520327581125</c:v>
                </c:pt>
                <c:pt idx="348">
                  <c:v>221.139208704319</c:v>
                </c:pt>
                <c:pt idx="349">
                  <c:v>223.35757571715197</c:v>
                </c:pt>
                <c:pt idx="350">
                  <c:v>225.27565219450199</c:v>
                </c:pt>
                <c:pt idx="351">
                  <c:v>225.40992528772099</c:v>
                </c:pt>
                <c:pt idx="352">
                  <c:v>224.10306615590301</c:v>
                </c:pt>
                <c:pt idx="353">
                  <c:v>224.87870736140499</c:v>
                </c:pt>
                <c:pt idx="354">
                  <c:v>225.35714994559299</c:v>
                </c:pt>
                <c:pt idx="355">
                  <c:v>227.90544864581298</c:v>
                </c:pt>
                <c:pt idx="356">
                  <c:v>228.24161284682899</c:v>
                </c:pt>
                <c:pt idx="357">
                  <c:v>230.24661121952099</c:v>
                </c:pt>
                <c:pt idx="358">
                  <c:v>231.31627642546903</c:v>
                </c:pt>
                <c:pt idx="359">
                  <c:v>233.72931565620499</c:v>
                </c:pt>
                <c:pt idx="360">
                  <c:v>234.88885571711799</c:v>
                </c:pt>
                <c:pt idx="361">
                  <c:v>236.86617411003999</c:v>
                </c:pt>
                <c:pt idx="362">
                  <c:v>235.79050485442298</c:v>
                </c:pt>
                <c:pt idx="363">
                  <c:v>236.14269580172299</c:v>
                </c:pt>
                <c:pt idx="364">
                  <c:v>237.66906446950699</c:v>
                </c:pt>
                <c:pt idx="365">
                  <c:v>239.23869935341401</c:v>
                </c:pt>
                <c:pt idx="366">
                  <c:v>240.936427392517</c:v>
                </c:pt>
                <c:pt idx="367">
                  <c:v>242.129538911259</c:v>
                </c:pt>
                <c:pt idx="368">
                  <c:v>244.69698543752702</c:v>
                </c:pt>
                <c:pt idx="369">
                  <c:v>248.06942790521501</c:v>
                </c:pt>
                <c:pt idx="370">
                  <c:v>252.31048971851399</c:v>
                </c:pt>
                <c:pt idx="371">
                  <c:v>255.322193878311</c:v>
                </c:pt>
                <c:pt idx="372">
                  <c:v>258.61645679342996</c:v>
                </c:pt>
                <c:pt idx="373">
                  <c:v>260.26007530857999</c:v>
                </c:pt>
                <c:pt idx="374">
                  <c:v>261.738126974708</c:v>
                </c:pt>
                <c:pt idx="375">
                  <c:v>261.663148572159</c:v>
                </c:pt>
                <c:pt idx="376">
                  <c:v>263.78609365475</c:v>
                </c:pt>
                <c:pt idx="377">
                  <c:v>265.06700119747796</c:v>
                </c:pt>
                <c:pt idx="378">
                  <c:v>266.96137611604098</c:v>
                </c:pt>
                <c:pt idx="379">
                  <c:v>267.52066880667803</c:v>
                </c:pt>
                <c:pt idx="380">
                  <c:v>268.67056411032701</c:v>
                </c:pt>
                <c:pt idx="381">
                  <c:v>267.487437946478</c:v>
                </c:pt>
                <c:pt idx="382">
                  <c:v>266.14553977703099</c:v>
                </c:pt>
                <c:pt idx="383">
                  <c:v>264.03408399774401</c:v>
                </c:pt>
                <c:pt idx="384">
                  <c:v>262.91108708321605</c:v>
                </c:pt>
                <c:pt idx="385">
                  <c:v>263.31336965230298</c:v>
                </c:pt>
                <c:pt idx="386">
                  <c:v>264.39233271697799</c:v>
                </c:pt>
                <c:pt idx="387">
                  <c:v>266.25713943172002</c:v>
                </c:pt>
                <c:pt idx="388">
                  <c:v>266.53262952111498</c:v>
                </c:pt>
                <c:pt idx="389">
                  <c:v>267.12861904978297</c:v>
                </c:pt>
                <c:pt idx="390">
                  <c:v>267.29613086690301</c:v>
                </c:pt>
                <c:pt idx="391">
                  <c:v>267.34589081349998</c:v>
                </c:pt>
                <c:pt idx="392">
                  <c:v>266.55734280177899</c:v>
                </c:pt>
                <c:pt idx="393">
                  <c:v>266.38334370355096</c:v>
                </c:pt>
                <c:pt idx="394">
                  <c:v>267.44987569720502</c:v>
                </c:pt>
                <c:pt idx="395">
                  <c:v>269.64651952568499</c:v>
                </c:pt>
                <c:pt idx="396">
                  <c:v>271.00371030125302</c:v>
                </c:pt>
                <c:pt idx="397">
                  <c:v>272.89869169920104</c:v>
                </c:pt>
                <c:pt idx="398">
                  <c:v>274.25638714691297</c:v>
                </c:pt>
                <c:pt idx="399">
                  <c:v>273.45689851804002</c:v>
                </c:pt>
                <c:pt idx="400">
                  <c:v>272.75131326461002</c:v>
                </c:pt>
                <c:pt idx="401">
                  <c:v>271.55071058930696</c:v>
                </c:pt>
                <c:pt idx="402">
                  <c:v>274.83931416958302</c:v>
                </c:pt>
                <c:pt idx="403">
                  <c:v>278.84326029639402</c:v>
                </c:pt>
                <c:pt idx="404">
                  <c:v>283.51555163811702</c:v>
                </c:pt>
                <c:pt idx="405">
                  <c:v>287.819646876962</c:v>
                </c:pt>
                <c:pt idx="406">
                  <c:v>290.81578808219501</c:v>
                </c:pt>
                <c:pt idx="407">
                  <c:v>294.00789584944403</c:v>
                </c:pt>
                <c:pt idx="408">
                  <c:v>298.332152600158</c:v>
                </c:pt>
                <c:pt idx="409">
                  <c:v>302.926208877916</c:v>
                </c:pt>
                <c:pt idx="410">
                  <c:v>307.88394400432099</c:v>
                </c:pt>
                <c:pt idx="411">
                  <c:v>314.80169622590597</c:v>
                </c:pt>
                <c:pt idx="412">
                  <c:v>322.568823915591</c:v>
                </c:pt>
                <c:pt idx="413">
                  <c:v>331.126192527265</c:v>
                </c:pt>
                <c:pt idx="414">
                  <c:v>335.15717243989798</c:v>
                </c:pt>
                <c:pt idx="415">
                  <c:v>337.99302216440401</c:v>
                </c:pt>
                <c:pt idx="416">
                  <c:v>339.52076251699697</c:v>
                </c:pt>
                <c:pt idx="417">
                  <c:v>340.97658614164999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21-4F4A-B47F-76A562AD5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607296"/>
        <c:axId val="61609088"/>
      </c:lineChart>
      <c:dateAx>
        <c:axId val="61607296"/>
        <c:scaling>
          <c:orientation val="minMax"/>
        </c:scaling>
        <c:delete val="0"/>
        <c:axPos val="b"/>
        <c:numFmt formatCode="&quot;'&quot;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609088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616090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607296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Middlesex County, MA (Boston metro area)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822863808690577E-2"/>
          <c:y val="8.8014169797402772E-2"/>
          <c:w val="0.9478603674540681"/>
          <c:h val="0.84455183298166159"/>
        </c:manualLayout>
      </c:layout>
      <c:lineChart>
        <c:grouping val="standard"/>
        <c:varyColors val="0"/>
        <c:ser>
          <c:idx val="2"/>
          <c:order val="0"/>
          <c:tx>
            <c:strRef>
              <c:f>'CS Index'!$D$1</c:f>
              <c:strCache>
                <c:ptCount val="1"/>
                <c:pt idx="0">
                  <c:v>Boston</c:v>
                </c:pt>
              </c:strCache>
            </c:strRef>
          </c:tx>
          <c:spPr>
            <a:ln w="25400">
              <a:solidFill>
                <a:srgbClr val="333333"/>
              </a:solidFill>
            </a:ln>
          </c:spPr>
          <c:marker>
            <c:symbol val="none"/>
          </c:marker>
          <c:cat>
            <c:numRef>
              <c:f>'CS Index'!$A$3:$A$420</c:f>
              <c:numCache>
                <c:formatCode>mmmm\ yyyy</c:formatCode>
                <c:ptCount val="418"/>
                <c:pt idx="0">
                  <c:v>31778</c:v>
                </c:pt>
                <c:pt idx="1">
                  <c:v>31809</c:v>
                </c:pt>
                <c:pt idx="2">
                  <c:v>31837</c:v>
                </c:pt>
                <c:pt idx="3">
                  <c:v>31868</c:v>
                </c:pt>
                <c:pt idx="4">
                  <c:v>31898</c:v>
                </c:pt>
                <c:pt idx="5">
                  <c:v>31929</c:v>
                </c:pt>
                <c:pt idx="6">
                  <c:v>31959</c:v>
                </c:pt>
                <c:pt idx="7">
                  <c:v>31990</c:v>
                </c:pt>
                <c:pt idx="8">
                  <c:v>32021</c:v>
                </c:pt>
                <c:pt idx="9">
                  <c:v>32051</c:v>
                </c:pt>
                <c:pt idx="10">
                  <c:v>32082</c:v>
                </c:pt>
                <c:pt idx="11">
                  <c:v>32112</c:v>
                </c:pt>
                <c:pt idx="12">
                  <c:v>32143</c:v>
                </c:pt>
                <c:pt idx="13">
                  <c:v>32174</c:v>
                </c:pt>
                <c:pt idx="14">
                  <c:v>32203</c:v>
                </c:pt>
                <c:pt idx="15">
                  <c:v>32234</c:v>
                </c:pt>
                <c:pt idx="16">
                  <c:v>32264</c:v>
                </c:pt>
                <c:pt idx="17">
                  <c:v>32295</c:v>
                </c:pt>
                <c:pt idx="18">
                  <c:v>32325</c:v>
                </c:pt>
                <c:pt idx="19">
                  <c:v>32356</c:v>
                </c:pt>
                <c:pt idx="20">
                  <c:v>32387</c:v>
                </c:pt>
                <c:pt idx="21">
                  <c:v>32417</c:v>
                </c:pt>
                <c:pt idx="22">
                  <c:v>32448</c:v>
                </c:pt>
                <c:pt idx="23">
                  <c:v>32478</c:v>
                </c:pt>
                <c:pt idx="24">
                  <c:v>32509</c:v>
                </c:pt>
                <c:pt idx="25">
                  <c:v>32540</c:v>
                </c:pt>
                <c:pt idx="26">
                  <c:v>32568</c:v>
                </c:pt>
                <c:pt idx="27">
                  <c:v>32599</c:v>
                </c:pt>
                <c:pt idx="28">
                  <c:v>32629</c:v>
                </c:pt>
                <c:pt idx="29">
                  <c:v>32660</c:v>
                </c:pt>
                <c:pt idx="30">
                  <c:v>32690</c:v>
                </c:pt>
                <c:pt idx="31">
                  <c:v>32721</c:v>
                </c:pt>
                <c:pt idx="32">
                  <c:v>32752</c:v>
                </c:pt>
                <c:pt idx="33">
                  <c:v>32782</c:v>
                </c:pt>
                <c:pt idx="34">
                  <c:v>32813</c:v>
                </c:pt>
                <c:pt idx="35">
                  <c:v>32843</c:v>
                </c:pt>
                <c:pt idx="36">
                  <c:v>32874</c:v>
                </c:pt>
                <c:pt idx="37">
                  <c:v>32905</c:v>
                </c:pt>
                <c:pt idx="38">
                  <c:v>32933</c:v>
                </c:pt>
                <c:pt idx="39">
                  <c:v>32964</c:v>
                </c:pt>
                <c:pt idx="40">
                  <c:v>32994</c:v>
                </c:pt>
                <c:pt idx="41">
                  <c:v>33025</c:v>
                </c:pt>
                <c:pt idx="42">
                  <c:v>33055</c:v>
                </c:pt>
                <c:pt idx="43">
                  <c:v>33086</c:v>
                </c:pt>
                <c:pt idx="44">
                  <c:v>33117</c:v>
                </c:pt>
                <c:pt idx="45">
                  <c:v>33147</c:v>
                </c:pt>
                <c:pt idx="46">
                  <c:v>33178</c:v>
                </c:pt>
                <c:pt idx="47">
                  <c:v>33208</c:v>
                </c:pt>
                <c:pt idx="48">
                  <c:v>33239</c:v>
                </c:pt>
                <c:pt idx="49">
                  <c:v>33270</c:v>
                </c:pt>
                <c:pt idx="50">
                  <c:v>33298</c:v>
                </c:pt>
                <c:pt idx="51">
                  <c:v>33329</c:v>
                </c:pt>
                <c:pt idx="52">
                  <c:v>33359</c:v>
                </c:pt>
                <c:pt idx="53">
                  <c:v>33390</c:v>
                </c:pt>
                <c:pt idx="54">
                  <c:v>33420</c:v>
                </c:pt>
                <c:pt idx="55">
                  <c:v>33451</c:v>
                </c:pt>
                <c:pt idx="56">
                  <c:v>33482</c:v>
                </c:pt>
                <c:pt idx="57">
                  <c:v>33512</c:v>
                </c:pt>
                <c:pt idx="58">
                  <c:v>33543</c:v>
                </c:pt>
                <c:pt idx="59">
                  <c:v>33573</c:v>
                </c:pt>
                <c:pt idx="60">
                  <c:v>33604</c:v>
                </c:pt>
                <c:pt idx="61">
                  <c:v>33635</c:v>
                </c:pt>
                <c:pt idx="62">
                  <c:v>33664</c:v>
                </c:pt>
                <c:pt idx="63">
                  <c:v>33695</c:v>
                </c:pt>
                <c:pt idx="64">
                  <c:v>33725</c:v>
                </c:pt>
                <c:pt idx="65">
                  <c:v>33756</c:v>
                </c:pt>
                <c:pt idx="66">
                  <c:v>33786</c:v>
                </c:pt>
                <c:pt idx="67">
                  <c:v>33817</c:v>
                </c:pt>
                <c:pt idx="68">
                  <c:v>33848</c:v>
                </c:pt>
                <c:pt idx="69">
                  <c:v>33878</c:v>
                </c:pt>
                <c:pt idx="70">
                  <c:v>33909</c:v>
                </c:pt>
                <c:pt idx="71">
                  <c:v>33939</c:v>
                </c:pt>
                <c:pt idx="72">
                  <c:v>33970</c:v>
                </c:pt>
                <c:pt idx="73">
                  <c:v>34001</c:v>
                </c:pt>
                <c:pt idx="74">
                  <c:v>34029</c:v>
                </c:pt>
                <c:pt idx="75">
                  <c:v>34060</c:v>
                </c:pt>
                <c:pt idx="76">
                  <c:v>34090</c:v>
                </c:pt>
                <c:pt idx="77">
                  <c:v>34121</c:v>
                </c:pt>
                <c:pt idx="78">
                  <c:v>34151</c:v>
                </c:pt>
                <c:pt idx="79">
                  <c:v>34182</c:v>
                </c:pt>
                <c:pt idx="80">
                  <c:v>34213</c:v>
                </c:pt>
                <c:pt idx="81">
                  <c:v>34243</c:v>
                </c:pt>
                <c:pt idx="82">
                  <c:v>34274</c:v>
                </c:pt>
                <c:pt idx="83">
                  <c:v>34304</c:v>
                </c:pt>
                <c:pt idx="84">
                  <c:v>34335</c:v>
                </c:pt>
                <c:pt idx="85">
                  <c:v>34366</c:v>
                </c:pt>
                <c:pt idx="86">
                  <c:v>34394</c:v>
                </c:pt>
                <c:pt idx="87">
                  <c:v>34425</c:v>
                </c:pt>
                <c:pt idx="88">
                  <c:v>34455</c:v>
                </c:pt>
                <c:pt idx="89">
                  <c:v>34486</c:v>
                </c:pt>
                <c:pt idx="90">
                  <c:v>34516</c:v>
                </c:pt>
                <c:pt idx="91">
                  <c:v>34547</c:v>
                </c:pt>
                <c:pt idx="92">
                  <c:v>34578</c:v>
                </c:pt>
                <c:pt idx="93">
                  <c:v>34608</c:v>
                </c:pt>
                <c:pt idx="94">
                  <c:v>34639</c:v>
                </c:pt>
                <c:pt idx="95">
                  <c:v>34669</c:v>
                </c:pt>
                <c:pt idx="96">
                  <c:v>34700</c:v>
                </c:pt>
                <c:pt idx="97">
                  <c:v>34731</c:v>
                </c:pt>
                <c:pt idx="98">
                  <c:v>34759</c:v>
                </c:pt>
                <c:pt idx="99">
                  <c:v>34790</c:v>
                </c:pt>
                <c:pt idx="100">
                  <c:v>34820</c:v>
                </c:pt>
                <c:pt idx="101">
                  <c:v>34851</c:v>
                </c:pt>
                <c:pt idx="102">
                  <c:v>34881</c:v>
                </c:pt>
                <c:pt idx="103">
                  <c:v>34912</c:v>
                </c:pt>
                <c:pt idx="104">
                  <c:v>34943</c:v>
                </c:pt>
                <c:pt idx="105">
                  <c:v>34973</c:v>
                </c:pt>
                <c:pt idx="106">
                  <c:v>35004</c:v>
                </c:pt>
                <c:pt idx="107">
                  <c:v>35034</c:v>
                </c:pt>
                <c:pt idx="108">
                  <c:v>35065</c:v>
                </c:pt>
                <c:pt idx="109">
                  <c:v>35096</c:v>
                </c:pt>
                <c:pt idx="110">
                  <c:v>35125</c:v>
                </c:pt>
                <c:pt idx="111">
                  <c:v>35156</c:v>
                </c:pt>
                <c:pt idx="112">
                  <c:v>35186</c:v>
                </c:pt>
                <c:pt idx="113">
                  <c:v>35217</c:v>
                </c:pt>
                <c:pt idx="114">
                  <c:v>35247</c:v>
                </c:pt>
                <c:pt idx="115">
                  <c:v>35278</c:v>
                </c:pt>
                <c:pt idx="116">
                  <c:v>35309</c:v>
                </c:pt>
                <c:pt idx="117">
                  <c:v>35339</c:v>
                </c:pt>
                <c:pt idx="118">
                  <c:v>35370</c:v>
                </c:pt>
                <c:pt idx="119">
                  <c:v>35400</c:v>
                </c:pt>
                <c:pt idx="120">
                  <c:v>35431</c:v>
                </c:pt>
                <c:pt idx="121">
                  <c:v>35462</c:v>
                </c:pt>
                <c:pt idx="122">
                  <c:v>35490</c:v>
                </c:pt>
                <c:pt idx="123">
                  <c:v>35521</c:v>
                </c:pt>
                <c:pt idx="124">
                  <c:v>35551</c:v>
                </c:pt>
                <c:pt idx="125">
                  <c:v>35582</c:v>
                </c:pt>
                <c:pt idx="126">
                  <c:v>35612</c:v>
                </c:pt>
                <c:pt idx="127">
                  <c:v>35643</c:v>
                </c:pt>
                <c:pt idx="128">
                  <c:v>35674</c:v>
                </c:pt>
                <c:pt idx="129">
                  <c:v>35704</c:v>
                </c:pt>
                <c:pt idx="130">
                  <c:v>35735</c:v>
                </c:pt>
                <c:pt idx="131">
                  <c:v>35765</c:v>
                </c:pt>
                <c:pt idx="132">
                  <c:v>35796</c:v>
                </c:pt>
                <c:pt idx="133">
                  <c:v>35827</c:v>
                </c:pt>
                <c:pt idx="134">
                  <c:v>35855</c:v>
                </c:pt>
                <c:pt idx="135">
                  <c:v>35886</c:v>
                </c:pt>
                <c:pt idx="136">
                  <c:v>35916</c:v>
                </c:pt>
                <c:pt idx="137">
                  <c:v>35947</c:v>
                </c:pt>
                <c:pt idx="138">
                  <c:v>35977</c:v>
                </c:pt>
                <c:pt idx="139">
                  <c:v>36008</c:v>
                </c:pt>
                <c:pt idx="140">
                  <c:v>36039</c:v>
                </c:pt>
                <c:pt idx="141">
                  <c:v>36069</c:v>
                </c:pt>
                <c:pt idx="142">
                  <c:v>36100</c:v>
                </c:pt>
                <c:pt idx="143">
                  <c:v>36130</c:v>
                </c:pt>
                <c:pt idx="144">
                  <c:v>36161</c:v>
                </c:pt>
                <c:pt idx="145">
                  <c:v>36192</c:v>
                </c:pt>
                <c:pt idx="146">
                  <c:v>36220</c:v>
                </c:pt>
                <c:pt idx="147">
                  <c:v>36251</c:v>
                </c:pt>
                <c:pt idx="148">
                  <c:v>36281</c:v>
                </c:pt>
                <c:pt idx="149">
                  <c:v>36312</c:v>
                </c:pt>
                <c:pt idx="150">
                  <c:v>36342</c:v>
                </c:pt>
                <c:pt idx="151">
                  <c:v>36373</c:v>
                </c:pt>
                <c:pt idx="152">
                  <c:v>36404</c:v>
                </c:pt>
                <c:pt idx="153">
                  <c:v>36434</c:v>
                </c:pt>
                <c:pt idx="154">
                  <c:v>36465</c:v>
                </c:pt>
                <c:pt idx="155">
                  <c:v>36495</c:v>
                </c:pt>
                <c:pt idx="156">
                  <c:v>36526</c:v>
                </c:pt>
                <c:pt idx="157">
                  <c:v>36557</c:v>
                </c:pt>
                <c:pt idx="158">
                  <c:v>36586</c:v>
                </c:pt>
                <c:pt idx="159">
                  <c:v>36617</c:v>
                </c:pt>
                <c:pt idx="160">
                  <c:v>36647</c:v>
                </c:pt>
                <c:pt idx="161">
                  <c:v>36678</c:v>
                </c:pt>
                <c:pt idx="162">
                  <c:v>36708</c:v>
                </c:pt>
                <c:pt idx="163">
                  <c:v>36739</c:v>
                </c:pt>
                <c:pt idx="164">
                  <c:v>36770</c:v>
                </c:pt>
                <c:pt idx="165">
                  <c:v>36800</c:v>
                </c:pt>
                <c:pt idx="166">
                  <c:v>36831</c:v>
                </c:pt>
                <c:pt idx="167">
                  <c:v>36861</c:v>
                </c:pt>
                <c:pt idx="168">
                  <c:v>36892</c:v>
                </c:pt>
                <c:pt idx="169">
                  <c:v>36923</c:v>
                </c:pt>
                <c:pt idx="170">
                  <c:v>36951</c:v>
                </c:pt>
                <c:pt idx="171">
                  <c:v>36982</c:v>
                </c:pt>
                <c:pt idx="172">
                  <c:v>37012</c:v>
                </c:pt>
                <c:pt idx="173">
                  <c:v>37043</c:v>
                </c:pt>
                <c:pt idx="174">
                  <c:v>37073</c:v>
                </c:pt>
                <c:pt idx="175">
                  <c:v>37104</c:v>
                </c:pt>
                <c:pt idx="176">
                  <c:v>37135</c:v>
                </c:pt>
                <c:pt idx="177">
                  <c:v>37165</c:v>
                </c:pt>
                <c:pt idx="178">
                  <c:v>37196</c:v>
                </c:pt>
                <c:pt idx="179">
                  <c:v>37226</c:v>
                </c:pt>
                <c:pt idx="180">
                  <c:v>37257</c:v>
                </c:pt>
                <c:pt idx="181">
                  <c:v>37288</c:v>
                </c:pt>
                <c:pt idx="182">
                  <c:v>37316</c:v>
                </c:pt>
                <c:pt idx="183">
                  <c:v>37347</c:v>
                </c:pt>
                <c:pt idx="184">
                  <c:v>37377</c:v>
                </c:pt>
                <c:pt idx="185">
                  <c:v>37408</c:v>
                </c:pt>
                <c:pt idx="186">
                  <c:v>37438</c:v>
                </c:pt>
                <c:pt idx="187">
                  <c:v>37469</c:v>
                </c:pt>
                <c:pt idx="188">
                  <c:v>37500</c:v>
                </c:pt>
                <c:pt idx="189">
                  <c:v>37530</c:v>
                </c:pt>
                <c:pt idx="190">
                  <c:v>37561</c:v>
                </c:pt>
                <c:pt idx="191">
                  <c:v>37591</c:v>
                </c:pt>
                <c:pt idx="192">
                  <c:v>37622</c:v>
                </c:pt>
                <c:pt idx="193">
                  <c:v>37653</c:v>
                </c:pt>
                <c:pt idx="194">
                  <c:v>37681</c:v>
                </c:pt>
                <c:pt idx="195">
                  <c:v>37712</c:v>
                </c:pt>
                <c:pt idx="196">
                  <c:v>37742</c:v>
                </c:pt>
                <c:pt idx="197">
                  <c:v>37773</c:v>
                </c:pt>
                <c:pt idx="198">
                  <c:v>37803</c:v>
                </c:pt>
                <c:pt idx="199">
                  <c:v>37834</c:v>
                </c:pt>
                <c:pt idx="200">
                  <c:v>37865</c:v>
                </c:pt>
                <c:pt idx="201">
                  <c:v>37895</c:v>
                </c:pt>
                <c:pt idx="202">
                  <c:v>37926</c:v>
                </c:pt>
                <c:pt idx="203">
                  <c:v>37956</c:v>
                </c:pt>
                <c:pt idx="204">
                  <c:v>37987</c:v>
                </c:pt>
                <c:pt idx="205">
                  <c:v>38018</c:v>
                </c:pt>
                <c:pt idx="206">
                  <c:v>38047</c:v>
                </c:pt>
                <c:pt idx="207">
                  <c:v>38078</c:v>
                </c:pt>
                <c:pt idx="208">
                  <c:v>38108</c:v>
                </c:pt>
                <c:pt idx="209">
                  <c:v>38139</c:v>
                </c:pt>
                <c:pt idx="210">
                  <c:v>38169</c:v>
                </c:pt>
                <c:pt idx="211">
                  <c:v>38200</c:v>
                </c:pt>
                <c:pt idx="212">
                  <c:v>38231</c:v>
                </c:pt>
                <c:pt idx="213">
                  <c:v>38261</c:v>
                </c:pt>
                <c:pt idx="214">
                  <c:v>38292</c:v>
                </c:pt>
                <c:pt idx="215">
                  <c:v>38322</c:v>
                </c:pt>
                <c:pt idx="216">
                  <c:v>38353</c:v>
                </c:pt>
                <c:pt idx="217">
                  <c:v>38384</c:v>
                </c:pt>
                <c:pt idx="218">
                  <c:v>38412</c:v>
                </c:pt>
                <c:pt idx="219">
                  <c:v>38443</c:v>
                </c:pt>
                <c:pt idx="220">
                  <c:v>38473</c:v>
                </c:pt>
                <c:pt idx="221">
                  <c:v>38504</c:v>
                </c:pt>
                <c:pt idx="222">
                  <c:v>38534</c:v>
                </c:pt>
                <c:pt idx="223">
                  <c:v>38565</c:v>
                </c:pt>
                <c:pt idx="224">
                  <c:v>38596</c:v>
                </c:pt>
                <c:pt idx="225">
                  <c:v>38626</c:v>
                </c:pt>
                <c:pt idx="226">
                  <c:v>38657</c:v>
                </c:pt>
                <c:pt idx="227">
                  <c:v>38687</c:v>
                </c:pt>
                <c:pt idx="228">
                  <c:v>38718</c:v>
                </c:pt>
                <c:pt idx="229">
                  <c:v>38749</c:v>
                </c:pt>
                <c:pt idx="230">
                  <c:v>38777</c:v>
                </c:pt>
                <c:pt idx="231">
                  <c:v>38808</c:v>
                </c:pt>
                <c:pt idx="232">
                  <c:v>38838</c:v>
                </c:pt>
                <c:pt idx="233">
                  <c:v>38869</c:v>
                </c:pt>
                <c:pt idx="234">
                  <c:v>38899</c:v>
                </c:pt>
                <c:pt idx="235">
                  <c:v>38930</c:v>
                </c:pt>
                <c:pt idx="236">
                  <c:v>38961</c:v>
                </c:pt>
                <c:pt idx="237">
                  <c:v>38991</c:v>
                </c:pt>
                <c:pt idx="238">
                  <c:v>39022</c:v>
                </c:pt>
                <c:pt idx="239">
                  <c:v>39052</c:v>
                </c:pt>
                <c:pt idx="240">
                  <c:v>39083</c:v>
                </c:pt>
                <c:pt idx="241">
                  <c:v>39114</c:v>
                </c:pt>
                <c:pt idx="242">
                  <c:v>39142</c:v>
                </c:pt>
                <c:pt idx="243">
                  <c:v>39173</c:v>
                </c:pt>
                <c:pt idx="244">
                  <c:v>39203</c:v>
                </c:pt>
                <c:pt idx="245">
                  <c:v>39234</c:v>
                </c:pt>
                <c:pt idx="246">
                  <c:v>39265</c:v>
                </c:pt>
                <c:pt idx="247">
                  <c:v>39295</c:v>
                </c:pt>
                <c:pt idx="248">
                  <c:v>39326</c:v>
                </c:pt>
                <c:pt idx="249">
                  <c:v>39356</c:v>
                </c:pt>
                <c:pt idx="250">
                  <c:v>39387</c:v>
                </c:pt>
                <c:pt idx="251">
                  <c:v>39417</c:v>
                </c:pt>
                <c:pt idx="252">
                  <c:v>39448</c:v>
                </c:pt>
                <c:pt idx="253">
                  <c:v>39479</c:v>
                </c:pt>
                <c:pt idx="254">
                  <c:v>39508</c:v>
                </c:pt>
                <c:pt idx="255">
                  <c:v>39539</c:v>
                </c:pt>
                <c:pt idx="256">
                  <c:v>39569</c:v>
                </c:pt>
                <c:pt idx="257">
                  <c:v>39600</c:v>
                </c:pt>
                <c:pt idx="258">
                  <c:v>39630</c:v>
                </c:pt>
                <c:pt idx="259">
                  <c:v>39661</c:v>
                </c:pt>
                <c:pt idx="260">
                  <c:v>39692</c:v>
                </c:pt>
                <c:pt idx="261">
                  <c:v>39722</c:v>
                </c:pt>
                <c:pt idx="262">
                  <c:v>39753</c:v>
                </c:pt>
                <c:pt idx="263">
                  <c:v>39783</c:v>
                </c:pt>
                <c:pt idx="264">
                  <c:v>39814</c:v>
                </c:pt>
                <c:pt idx="265">
                  <c:v>39845</c:v>
                </c:pt>
                <c:pt idx="266">
                  <c:v>39873</c:v>
                </c:pt>
                <c:pt idx="267">
                  <c:v>39904</c:v>
                </c:pt>
                <c:pt idx="268">
                  <c:v>39934</c:v>
                </c:pt>
                <c:pt idx="269">
                  <c:v>39965</c:v>
                </c:pt>
                <c:pt idx="270">
                  <c:v>39995</c:v>
                </c:pt>
                <c:pt idx="271">
                  <c:v>40026</c:v>
                </c:pt>
                <c:pt idx="272">
                  <c:v>40057</c:v>
                </c:pt>
                <c:pt idx="273">
                  <c:v>40087</c:v>
                </c:pt>
                <c:pt idx="274">
                  <c:v>40118</c:v>
                </c:pt>
                <c:pt idx="275">
                  <c:v>40148</c:v>
                </c:pt>
                <c:pt idx="276">
                  <c:v>40179</c:v>
                </c:pt>
                <c:pt idx="277">
                  <c:v>40210</c:v>
                </c:pt>
                <c:pt idx="278">
                  <c:v>40238</c:v>
                </c:pt>
                <c:pt idx="279">
                  <c:v>40269</c:v>
                </c:pt>
                <c:pt idx="280">
                  <c:v>40299</c:v>
                </c:pt>
                <c:pt idx="281">
                  <c:v>40330</c:v>
                </c:pt>
                <c:pt idx="282">
                  <c:v>40360</c:v>
                </c:pt>
                <c:pt idx="283">
                  <c:v>40391</c:v>
                </c:pt>
                <c:pt idx="284">
                  <c:v>40422</c:v>
                </c:pt>
                <c:pt idx="285">
                  <c:v>40452</c:v>
                </c:pt>
                <c:pt idx="286">
                  <c:v>40483</c:v>
                </c:pt>
                <c:pt idx="287">
                  <c:v>40513</c:v>
                </c:pt>
                <c:pt idx="288">
                  <c:v>40544</c:v>
                </c:pt>
                <c:pt idx="289">
                  <c:v>40575</c:v>
                </c:pt>
                <c:pt idx="290">
                  <c:v>40603</c:v>
                </c:pt>
                <c:pt idx="291">
                  <c:v>40634</c:v>
                </c:pt>
                <c:pt idx="292">
                  <c:v>40664</c:v>
                </c:pt>
                <c:pt idx="293">
                  <c:v>40695</c:v>
                </c:pt>
                <c:pt idx="294">
                  <c:v>40725</c:v>
                </c:pt>
                <c:pt idx="295">
                  <c:v>40756</c:v>
                </c:pt>
                <c:pt idx="296">
                  <c:v>40787</c:v>
                </c:pt>
                <c:pt idx="297">
                  <c:v>40817</c:v>
                </c:pt>
                <c:pt idx="298">
                  <c:v>40848</c:v>
                </c:pt>
                <c:pt idx="299">
                  <c:v>40878</c:v>
                </c:pt>
                <c:pt idx="300">
                  <c:v>40909</c:v>
                </c:pt>
                <c:pt idx="301">
                  <c:v>40940</c:v>
                </c:pt>
                <c:pt idx="302">
                  <c:v>40969</c:v>
                </c:pt>
                <c:pt idx="303">
                  <c:v>41000</c:v>
                </c:pt>
                <c:pt idx="304">
                  <c:v>41030</c:v>
                </c:pt>
                <c:pt idx="305">
                  <c:v>41061</c:v>
                </c:pt>
                <c:pt idx="306">
                  <c:v>41091</c:v>
                </c:pt>
                <c:pt idx="307">
                  <c:v>41122</c:v>
                </c:pt>
                <c:pt idx="308">
                  <c:v>41153</c:v>
                </c:pt>
                <c:pt idx="309">
                  <c:v>41183</c:v>
                </c:pt>
                <c:pt idx="310">
                  <c:v>41214</c:v>
                </c:pt>
                <c:pt idx="311">
                  <c:v>41244</c:v>
                </c:pt>
                <c:pt idx="312">
                  <c:v>41275</c:v>
                </c:pt>
                <c:pt idx="313">
                  <c:v>41306</c:v>
                </c:pt>
                <c:pt idx="314">
                  <c:v>41334</c:v>
                </c:pt>
                <c:pt idx="315">
                  <c:v>41365</c:v>
                </c:pt>
                <c:pt idx="316">
                  <c:v>41395</c:v>
                </c:pt>
                <c:pt idx="317">
                  <c:v>41426</c:v>
                </c:pt>
                <c:pt idx="318">
                  <c:v>41456</c:v>
                </c:pt>
                <c:pt idx="319">
                  <c:v>41487</c:v>
                </c:pt>
                <c:pt idx="320">
                  <c:v>41518</c:v>
                </c:pt>
                <c:pt idx="321">
                  <c:v>41548</c:v>
                </c:pt>
                <c:pt idx="322">
                  <c:v>41579</c:v>
                </c:pt>
                <c:pt idx="323">
                  <c:v>41609</c:v>
                </c:pt>
                <c:pt idx="324">
                  <c:v>41640</c:v>
                </c:pt>
                <c:pt idx="325">
                  <c:v>41671</c:v>
                </c:pt>
                <c:pt idx="326">
                  <c:v>41699</c:v>
                </c:pt>
                <c:pt idx="327">
                  <c:v>41730</c:v>
                </c:pt>
                <c:pt idx="328">
                  <c:v>41760</c:v>
                </c:pt>
                <c:pt idx="329">
                  <c:v>41791</c:v>
                </c:pt>
                <c:pt idx="330">
                  <c:v>41821</c:v>
                </c:pt>
                <c:pt idx="331">
                  <c:v>41852</c:v>
                </c:pt>
                <c:pt idx="332">
                  <c:v>41883</c:v>
                </c:pt>
                <c:pt idx="333">
                  <c:v>41913</c:v>
                </c:pt>
                <c:pt idx="334">
                  <c:v>41944</c:v>
                </c:pt>
                <c:pt idx="335">
                  <c:v>41974</c:v>
                </c:pt>
                <c:pt idx="336">
                  <c:v>42005</c:v>
                </c:pt>
                <c:pt idx="337">
                  <c:v>42036</c:v>
                </c:pt>
                <c:pt idx="338">
                  <c:v>42064</c:v>
                </c:pt>
                <c:pt idx="339">
                  <c:v>42095</c:v>
                </c:pt>
                <c:pt idx="340">
                  <c:v>42125</c:v>
                </c:pt>
                <c:pt idx="341">
                  <c:v>42156</c:v>
                </c:pt>
                <c:pt idx="342">
                  <c:v>42186</c:v>
                </c:pt>
                <c:pt idx="343">
                  <c:v>42217</c:v>
                </c:pt>
                <c:pt idx="344">
                  <c:v>42248</c:v>
                </c:pt>
                <c:pt idx="345">
                  <c:v>42278</c:v>
                </c:pt>
                <c:pt idx="346">
                  <c:v>42309</c:v>
                </c:pt>
                <c:pt idx="347">
                  <c:v>42339</c:v>
                </c:pt>
                <c:pt idx="348">
                  <c:v>42370</c:v>
                </c:pt>
                <c:pt idx="349">
                  <c:v>42401</c:v>
                </c:pt>
                <c:pt idx="350">
                  <c:v>42430</c:v>
                </c:pt>
                <c:pt idx="351">
                  <c:v>42461</c:v>
                </c:pt>
                <c:pt idx="352">
                  <c:v>42491</c:v>
                </c:pt>
                <c:pt idx="353">
                  <c:v>42522</c:v>
                </c:pt>
                <c:pt idx="354">
                  <c:v>42552</c:v>
                </c:pt>
                <c:pt idx="355">
                  <c:v>42583</c:v>
                </c:pt>
                <c:pt idx="356">
                  <c:v>42614</c:v>
                </c:pt>
                <c:pt idx="357">
                  <c:v>42644</c:v>
                </c:pt>
                <c:pt idx="358">
                  <c:v>42675</c:v>
                </c:pt>
                <c:pt idx="359">
                  <c:v>42705</c:v>
                </c:pt>
                <c:pt idx="360">
                  <c:v>42736</c:v>
                </c:pt>
                <c:pt idx="361">
                  <c:v>42767</c:v>
                </c:pt>
                <c:pt idx="362">
                  <c:v>42795</c:v>
                </c:pt>
                <c:pt idx="363">
                  <c:v>42826</c:v>
                </c:pt>
                <c:pt idx="364">
                  <c:v>42856</c:v>
                </c:pt>
                <c:pt idx="365">
                  <c:v>42887</c:v>
                </c:pt>
                <c:pt idx="366">
                  <c:v>42917</c:v>
                </c:pt>
                <c:pt idx="367">
                  <c:v>42948</c:v>
                </c:pt>
                <c:pt idx="368">
                  <c:v>42979</c:v>
                </c:pt>
                <c:pt idx="369">
                  <c:v>43009</c:v>
                </c:pt>
                <c:pt idx="370">
                  <c:v>43040</c:v>
                </c:pt>
                <c:pt idx="371">
                  <c:v>43070</c:v>
                </c:pt>
                <c:pt idx="372">
                  <c:v>43101</c:v>
                </c:pt>
                <c:pt idx="373">
                  <c:v>43132</c:v>
                </c:pt>
                <c:pt idx="374">
                  <c:v>43160</c:v>
                </c:pt>
                <c:pt idx="375">
                  <c:v>43191</c:v>
                </c:pt>
                <c:pt idx="376">
                  <c:v>43221</c:v>
                </c:pt>
                <c:pt idx="377">
                  <c:v>43252</c:v>
                </c:pt>
                <c:pt idx="378">
                  <c:v>43282</c:v>
                </c:pt>
                <c:pt idx="379">
                  <c:v>43313</c:v>
                </c:pt>
                <c:pt idx="380">
                  <c:v>43344</c:v>
                </c:pt>
                <c:pt idx="381">
                  <c:v>43374</c:v>
                </c:pt>
                <c:pt idx="382">
                  <c:v>43405</c:v>
                </c:pt>
                <c:pt idx="383">
                  <c:v>43435</c:v>
                </c:pt>
                <c:pt idx="384">
                  <c:v>43466</c:v>
                </c:pt>
                <c:pt idx="385">
                  <c:v>43497</c:v>
                </c:pt>
                <c:pt idx="386">
                  <c:v>43525</c:v>
                </c:pt>
                <c:pt idx="387">
                  <c:v>43556</c:v>
                </c:pt>
                <c:pt idx="388">
                  <c:v>43586</c:v>
                </c:pt>
                <c:pt idx="389">
                  <c:v>43617</c:v>
                </c:pt>
                <c:pt idx="390">
                  <c:v>43647</c:v>
                </c:pt>
                <c:pt idx="391">
                  <c:v>43678</c:v>
                </c:pt>
                <c:pt idx="392">
                  <c:v>43709</c:v>
                </c:pt>
                <c:pt idx="393">
                  <c:v>43739</c:v>
                </c:pt>
                <c:pt idx="394">
                  <c:v>43770</c:v>
                </c:pt>
                <c:pt idx="395">
                  <c:v>43800</c:v>
                </c:pt>
                <c:pt idx="396">
                  <c:v>43831</c:v>
                </c:pt>
                <c:pt idx="397">
                  <c:v>43862</c:v>
                </c:pt>
                <c:pt idx="398">
                  <c:v>43891</c:v>
                </c:pt>
                <c:pt idx="399">
                  <c:v>43922</c:v>
                </c:pt>
                <c:pt idx="400">
                  <c:v>43952</c:v>
                </c:pt>
                <c:pt idx="401">
                  <c:v>43983</c:v>
                </c:pt>
                <c:pt idx="402">
                  <c:v>44013</c:v>
                </c:pt>
                <c:pt idx="403">
                  <c:v>44044</c:v>
                </c:pt>
                <c:pt idx="404">
                  <c:v>44075</c:v>
                </c:pt>
                <c:pt idx="405">
                  <c:v>44105</c:v>
                </c:pt>
                <c:pt idx="406">
                  <c:v>44136</c:v>
                </c:pt>
                <c:pt idx="407">
                  <c:v>44166</c:v>
                </c:pt>
                <c:pt idx="408">
                  <c:v>44197</c:v>
                </c:pt>
                <c:pt idx="409">
                  <c:v>44228</c:v>
                </c:pt>
                <c:pt idx="410">
                  <c:v>44256</c:v>
                </c:pt>
                <c:pt idx="411">
                  <c:v>44287</c:v>
                </c:pt>
                <c:pt idx="412">
                  <c:v>44317</c:v>
                </c:pt>
                <c:pt idx="413">
                  <c:v>44348</c:v>
                </c:pt>
                <c:pt idx="414">
                  <c:v>44378</c:v>
                </c:pt>
                <c:pt idx="415">
                  <c:v>44409</c:v>
                </c:pt>
                <c:pt idx="416">
                  <c:v>44440</c:v>
                </c:pt>
                <c:pt idx="417">
                  <c:v>44470</c:v>
                </c:pt>
              </c:numCache>
            </c:numRef>
          </c:cat>
          <c:val>
            <c:numRef>
              <c:f>'CS Index'!$D$3:$D$420</c:f>
              <c:numCache>
                <c:formatCode>0.00</c:formatCode>
                <c:ptCount val="418"/>
                <c:pt idx="0">
                  <c:v>70.266973096975008</c:v>
                </c:pt>
                <c:pt idx="1">
                  <c:v>70.640677975990002</c:v>
                </c:pt>
                <c:pt idx="2">
                  <c:v>71.046773504035997</c:v>
                </c:pt>
                <c:pt idx="3">
                  <c:v>71.411571430549003</c:v>
                </c:pt>
                <c:pt idx="4">
                  <c:v>71.882710791649004</c:v>
                </c:pt>
                <c:pt idx="5">
                  <c:v>72.295931836365</c:v>
                </c:pt>
                <c:pt idx="6">
                  <c:v>72.620964407762997</c:v>
                </c:pt>
                <c:pt idx="7">
                  <c:v>73.162915823632005</c:v>
                </c:pt>
                <c:pt idx="8">
                  <c:v>73.748812848760991</c:v>
                </c:pt>
                <c:pt idx="9">
                  <c:v>74.006600741263995</c:v>
                </c:pt>
                <c:pt idx="10">
                  <c:v>74.418068197246001</c:v>
                </c:pt>
                <c:pt idx="11">
                  <c:v>74.579602213844993</c:v>
                </c:pt>
                <c:pt idx="12">
                  <c:v>74.661236504518001</c:v>
                </c:pt>
                <c:pt idx="13">
                  <c:v>74.589350170404998</c:v>
                </c:pt>
                <c:pt idx="14">
                  <c:v>74.477838641760997</c:v>
                </c:pt>
                <c:pt idx="15">
                  <c:v>74.526752213718993</c:v>
                </c:pt>
                <c:pt idx="16">
                  <c:v>74.812447841248996</c:v>
                </c:pt>
                <c:pt idx="17">
                  <c:v>75.003557596964995</c:v>
                </c:pt>
                <c:pt idx="18">
                  <c:v>75.031897232131996</c:v>
                </c:pt>
                <c:pt idx="19">
                  <c:v>74.841146976079003</c:v>
                </c:pt>
                <c:pt idx="20">
                  <c:v>74.710395286432004</c:v>
                </c:pt>
                <c:pt idx="21">
                  <c:v>74.600365035230993</c:v>
                </c:pt>
                <c:pt idx="22">
                  <c:v>74.638646200690999</c:v>
                </c:pt>
                <c:pt idx="23">
                  <c:v>74.695278149114998</c:v>
                </c:pt>
                <c:pt idx="24">
                  <c:v>74.519854100307995</c:v>
                </c:pt>
                <c:pt idx="25">
                  <c:v>75.167315117021005</c:v>
                </c:pt>
                <c:pt idx="26">
                  <c:v>75.554839658378</c:v>
                </c:pt>
                <c:pt idx="27">
                  <c:v>75.39413751342201</c:v>
                </c:pt>
                <c:pt idx="28">
                  <c:v>75.043048984790005</c:v>
                </c:pt>
                <c:pt idx="29">
                  <c:v>74.515993895516004</c:v>
                </c:pt>
                <c:pt idx="30">
                  <c:v>74.181272975064005</c:v>
                </c:pt>
                <c:pt idx="31">
                  <c:v>73.435156330382</c:v>
                </c:pt>
                <c:pt idx="32">
                  <c:v>73.010419195563003</c:v>
                </c:pt>
                <c:pt idx="33">
                  <c:v>72.716885259575008</c:v>
                </c:pt>
                <c:pt idx="34">
                  <c:v>72.991134302595</c:v>
                </c:pt>
                <c:pt idx="35">
                  <c:v>73.000867108028999</c:v>
                </c:pt>
                <c:pt idx="36">
                  <c:v>73.096791055137999</c:v>
                </c:pt>
                <c:pt idx="37">
                  <c:v>72.873304404931005</c:v>
                </c:pt>
                <c:pt idx="38">
                  <c:v>72.192550651226</c:v>
                </c:pt>
                <c:pt idx="39">
                  <c:v>71.646704569175995</c:v>
                </c:pt>
                <c:pt idx="40">
                  <c:v>70.693405255138998</c:v>
                </c:pt>
                <c:pt idx="41">
                  <c:v>69.990015715050006</c:v>
                </c:pt>
                <c:pt idx="42">
                  <c:v>69.355063544342002</c:v>
                </c:pt>
                <c:pt idx="43">
                  <c:v>68.904851733195002</c:v>
                </c:pt>
                <c:pt idx="44">
                  <c:v>68.604140318914006</c:v>
                </c:pt>
                <c:pt idx="45">
                  <c:v>68.084325546423997</c:v>
                </c:pt>
                <c:pt idx="46">
                  <c:v>67.123137622016998</c:v>
                </c:pt>
                <c:pt idx="47">
                  <c:v>66.191689955615999</c:v>
                </c:pt>
                <c:pt idx="48">
                  <c:v>65.310446035637</c:v>
                </c:pt>
                <c:pt idx="49">
                  <c:v>64.750964880528002</c:v>
                </c:pt>
                <c:pt idx="50">
                  <c:v>64.450874857502001</c:v>
                </c:pt>
                <c:pt idx="51">
                  <c:v>64.033080564764006</c:v>
                </c:pt>
                <c:pt idx="52">
                  <c:v>64.085668262645001</c:v>
                </c:pt>
                <c:pt idx="53">
                  <c:v>64.062780680338008</c:v>
                </c:pt>
                <c:pt idx="54">
                  <c:v>64.012165294133993</c:v>
                </c:pt>
                <c:pt idx="55">
                  <c:v>64.096247252923007</c:v>
                </c:pt>
                <c:pt idx="56">
                  <c:v>64.136217546037003</c:v>
                </c:pt>
                <c:pt idx="57">
                  <c:v>64.106586996393006</c:v>
                </c:pt>
                <c:pt idx="58">
                  <c:v>63.863101419865998</c:v>
                </c:pt>
                <c:pt idx="59">
                  <c:v>63.806676874378994</c:v>
                </c:pt>
                <c:pt idx="60">
                  <c:v>63.559357249922002</c:v>
                </c:pt>
                <c:pt idx="61">
                  <c:v>63.560265390997998</c:v>
                </c:pt>
                <c:pt idx="62">
                  <c:v>63.811482784671</c:v>
                </c:pt>
                <c:pt idx="63">
                  <c:v>64.400793494789994</c:v>
                </c:pt>
                <c:pt idx="64">
                  <c:v>64.351090305385995</c:v>
                </c:pt>
                <c:pt idx="65">
                  <c:v>64.147331444049001</c:v>
                </c:pt>
                <c:pt idx="66">
                  <c:v>63.940288865896996</c:v>
                </c:pt>
                <c:pt idx="67">
                  <c:v>63.966683788034999</c:v>
                </c:pt>
                <c:pt idx="68">
                  <c:v>63.904673928442001</c:v>
                </c:pt>
                <c:pt idx="69">
                  <c:v>64.030072725042999</c:v>
                </c:pt>
                <c:pt idx="70">
                  <c:v>64.033289634589011</c:v>
                </c:pt>
                <c:pt idx="71">
                  <c:v>64.468249445306</c:v>
                </c:pt>
                <c:pt idx="72">
                  <c:v>64.861494848465</c:v>
                </c:pt>
                <c:pt idx="73">
                  <c:v>64.949814242111003</c:v>
                </c:pt>
                <c:pt idx="74">
                  <c:v>64.823541633919007</c:v>
                </c:pt>
                <c:pt idx="75">
                  <c:v>64.70848633080999</c:v>
                </c:pt>
                <c:pt idx="76">
                  <c:v>64.834818356257003</c:v>
                </c:pt>
                <c:pt idx="77">
                  <c:v>65.145055508791998</c:v>
                </c:pt>
                <c:pt idx="78">
                  <c:v>65.518291149293006</c:v>
                </c:pt>
                <c:pt idx="79">
                  <c:v>65.73234773208101</c:v>
                </c:pt>
                <c:pt idx="80">
                  <c:v>65.848089354796997</c:v>
                </c:pt>
                <c:pt idx="81">
                  <c:v>65.884428874473997</c:v>
                </c:pt>
                <c:pt idx="82">
                  <c:v>66.223636862627998</c:v>
                </c:pt>
                <c:pt idx="83">
                  <c:v>66.517025638746006</c:v>
                </c:pt>
                <c:pt idx="84">
                  <c:v>66.818000358266005</c:v>
                </c:pt>
                <c:pt idx="85">
                  <c:v>67.067877464302001</c:v>
                </c:pt>
                <c:pt idx="86">
                  <c:v>67.468920183200993</c:v>
                </c:pt>
                <c:pt idx="87">
                  <c:v>68.026223076839003</c:v>
                </c:pt>
                <c:pt idx="88">
                  <c:v>67.930910460920998</c:v>
                </c:pt>
                <c:pt idx="89">
                  <c:v>68.127174979431999</c:v>
                </c:pt>
                <c:pt idx="90">
                  <c:v>68.163033690806003</c:v>
                </c:pt>
                <c:pt idx="91">
                  <c:v>68.287061013555004</c:v>
                </c:pt>
                <c:pt idx="92">
                  <c:v>68.441925348091004</c:v>
                </c:pt>
                <c:pt idx="93">
                  <c:v>68.655918199319004</c:v>
                </c:pt>
                <c:pt idx="94">
                  <c:v>68.791136358467995</c:v>
                </c:pt>
                <c:pt idx="95">
                  <c:v>68.780349612419002</c:v>
                </c:pt>
                <c:pt idx="96">
                  <c:v>68.793549688539002</c:v>
                </c:pt>
                <c:pt idx="97">
                  <c:v>69.012339429520992</c:v>
                </c:pt>
                <c:pt idx="98">
                  <c:v>69.125581352937004</c:v>
                </c:pt>
                <c:pt idx="99">
                  <c:v>68.981090052810003</c:v>
                </c:pt>
                <c:pt idx="100">
                  <c:v>69.093520151218002</c:v>
                </c:pt>
                <c:pt idx="101">
                  <c:v>69.389104766905007</c:v>
                </c:pt>
                <c:pt idx="102">
                  <c:v>69.696546823031994</c:v>
                </c:pt>
                <c:pt idx="103">
                  <c:v>70.025862836298998</c:v>
                </c:pt>
                <c:pt idx="104">
                  <c:v>70.124278964327999</c:v>
                </c:pt>
                <c:pt idx="105">
                  <c:v>70.142451802001005</c:v>
                </c:pt>
                <c:pt idx="106">
                  <c:v>70.112224122705001</c:v>
                </c:pt>
                <c:pt idx="107">
                  <c:v>70.266057533365</c:v>
                </c:pt>
                <c:pt idx="108">
                  <c:v>70.680809282577997</c:v>
                </c:pt>
                <c:pt idx="109">
                  <c:v>70.957170371011998</c:v>
                </c:pt>
                <c:pt idx="110">
                  <c:v>71.393139614193998</c:v>
                </c:pt>
                <c:pt idx="111">
                  <c:v>71.656580775815996</c:v>
                </c:pt>
                <c:pt idx="112">
                  <c:v>71.819217930720995</c:v>
                </c:pt>
                <c:pt idx="113">
                  <c:v>72.083989080662008</c:v>
                </c:pt>
                <c:pt idx="114">
                  <c:v>72.436768515596</c:v>
                </c:pt>
                <c:pt idx="115">
                  <c:v>72.932056627048993</c:v>
                </c:pt>
                <c:pt idx="116">
                  <c:v>73.017873452550006</c:v>
                </c:pt>
                <c:pt idx="117">
                  <c:v>73.324347935554002</c:v>
                </c:pt>
                <c:pt idx="118">
                  <c:v>73.475798497056999</c:v>
                </c:pt>
                <c:pt idx="119">
                  <c:v>74.196280047071994</c:v>
                </c:pt>
                <c:pt idx="120">
                  <c:v>74.608487854543</c:v>
                </c:pt>
                <c:pt idx="121">
                  <c:v>74.905668243386998</c:v>
                </c:pt>
                <c:pt idx="122">
                  <c:v>75.353968527797008</c:v>
                </c:pt>
                <c:pt idx="123">
                  <c:v>75.725513039191</c:v>
                </c:pt>
                <c:pt idx="124">
                  <c:v>76.132557661527002</c:v>
                </c:pt>
                <c:pt idx="125">
                  <c:v>76.494662834354997</c:v>
                </c:pt>
                <c:pt idx="126">
                  <c:v>76.753209376458003</c:v>
                </c:pt>
                <c:pt idx="127">
                  <c:v>77.074229863277992</c:v>
                </c:pt>
                <c:pt idx="128">
                  <c:v>77.442385032116007</c:v>
                </c:pt>
                <c:pt idx="129">
                  <c:v>78.002175659466999</c:v>
                </c:pt>
                <c:pt idx="130">
                  <c:v>78.618920570790991</c:v>
                </c:pt>
                <c:pt idx="131">
                  <c:v>79.284755244552002</c:v>
                </c:pt>
                <c:pt idx="132">
                  <c:v>79.899480456239004</c:v>
                </c:pt>
                <c:pt idx="133">
                  <c:v>80.57402473708801</c:v>
                </c:pt>
                <c:pt idx="134">
                  <c:v>81.178113785180003</c:v>
                </c:pt>
                <c:pt idx="135">
                  <c:v>81.945687215198006</c:v>
                </c:pt>
                <c:pt idx="136">
                  <c:v>82.793380621148003</c:v>
                </c:pt>
                <c:pt idx="137">
                  <c:v>83.683588487397998</c:v>
                </c:pt>
                <c:pt idx="138">
                  <c:v>84.490438097156996</c:v>
                </c:pt>
                <c:pt idx="139">
                  <c:v>85.277797427495997</c:v>
                </c:pt>
                <c:pt idx="140">
                  <c:v>86.202293070739003</c:v>
                </c:pt>
                <c:pt idx="141">
                  <c:v>86.57525039239701</c:v>
                </c:pt>
                <c:pt idx="142">
                  <c:v>86.883521754330005</c:v>
                </c:pt>
                <c:pt idx="143">
                  <c:v>87.787844784192998</c:v>
                </c:pt>
                <c:pt idx="144">
                  <c:v>89.242139587007998</c:v>
                </c:pt>
                <c:pt idx="145">
                  <c:v>90.560607271409992</c:v>
                </c:pt>
                <c:pt idx="146">
                  <c:v>91.288558503302994</c:v>
                </c:pt>
                <c:pt idx="147">
                  <c:v>92.153382493535005</c:v>
                </c:pt>
                <c:pt idx="148">
                  <c:v>92.999174876998012</c:v>
                </c:pt>
                <c:pt idx="149">
                  <c:v>93.800590663078992</c:v>
                </c:pt>
                <c:pt idx="150">
                  <c:v>95.077946782270999</c:v>
                </c:pt>
                <c:pt idx="151">
                  <c:v>96.080050137021004</c:v>
                </c:pt>
                <c:pt idx="152">
                  <c:v>97.204709520818</c:v>
                </c:pt>
                <c:pt idx="153">
                  <c:v>98.212419637301991</c:v>
                </c:pt>
                <c:pt idx="154">
                  <c:v>99.270912324171007</c:v>
                </c:pt>
                <c:pt idx="155">
                  <c:v>100.35831336402201</c:v>
                </c:pt>
                <c:pt idx="156">
                  <c:v>100.91981708378799</c:v>
                </c:pt>
                <c:pt idx="157">
                  <c:v>101.894221538948</c:v>
                </c:pt>
                <c:pt idx="158">
                  <c:v>102.65101214704501</c:v>
                </c:pt>
                <c:pt idx="159">
                  <c:v>104.347652478808</c:v>
                </c:pt>
                <c:pt idx="160">
                  <c:v>106.009542863419</c:v>
                </c:pt>
                <c:pt idx="161">
                  <c:v>107.93027331531499</c:v>
                </c:pt>
                <c:pt idx="162">
                  <c:v>108.92452843734699</c:v>
                </c:pt>
                <c:pt idx="163">
                  <c:v>110.12917410572099</c:v>
                </c:pt>
                <c:pt idx="164">
                  <c:v>111.37084529379401</c:v>
                </c:pt>
                <c:pt idx="165">
                  <c:v>112.96941861674101</c:v>
                </c:pt>
                <c:pt idx="166">
                  <c:v>114.770248901114</c:v>
                </c:pt>
                <c:pt idx="167">
                  <c:v>116.95049654718201</c:v>
                </c:pt>
                <c:pt idx="168">
                  <c:v>118.837638293129</c:v>
                </c:pt>
                <c:pt idx="169">
                  <c:v>120.40670842042401</c:v>
                </c:pt>
                <c:pt idx="170">
                  <c:v>121.556149695901</c:v>
                </c:pt>
                <c:pt idx="171">
                  <c:v>122.73959884555201</c:v>
                </c:pt>
                <c:pt idx="172">
                  <c:v>123.17764625042801</c:v>
                </c:pt>
                <c:pt idx="173">
                  <c:v>124.43970843702299</c:v>
                </c:pt>
                <c:pt idx="174">
                  <c:v>125.601493325427</c:v>
                </c:pt>
                <c:pt idx="175">
                  <c:v>126.943099131309</c:v>
                </c:pt>
                <c:pt idx="176">
                  <c:v>128.14609740575401</c:v>
                </c:pt>
                <c:pt idx="177">
                  <c:v>129.13329611050901</c:v>
                </c:pt>
                <c:pt idx="178">
                  <c:v>130.18156455531602</c:v>
                </c:pt>
                <c:pt idx="179">
                  <c:v>130.509512245932</c:v>
                </c:pt>
                <c:pt idx="180">
                  <c:v>131.35300775736602</c:v>
                </c:pt>
                <c:pt idx="181">
                  <c:v>131.77357705540501</c:v>
                </c:pt>
                <c:pt idx="182">
                  <c:v>132.96790844055801</c:v>
                </c:pt>
                <c:pt idx="183">
                  <c:v>134.52780439642501</c:v>
                </c:pt>
                <c:pt idx="184">
                  <c:v>136.681797811244</c:v>
                </c:pt>
                <c:pt idx="185">
                  <c:v>138.77183624435901</c:v>
                </c:pt>
                <c:pt idx="186">
                  <c:v>140.541563760439</c:v>
                </c:pt>
                <c:pt idx="187">
                  <c:v>142.30793715522498</c:v>
                </c:pt>
                <c:pt idx="188">
                  <c:v>144.203128144901</c:v>
                </c:pt>
                <c:pt idx="189">
                  <c:v>145.848389166396</c:v>
                </c:pt>
                <c:pt idx="190">
                  <c:v>147.40932044351101</c:v>
                </c:pt>
                <c:pt idx="191">
                  <c:v>147.858350299807</c:v>
                </c:pt>
                <c:pt idx="192">
                  <c:v>148.524580066287</c:v>
                </c:pt>
                <c:pt idx="193">
                  <c:v>149.697897063657</c:v>
                </c:pt>
                <c:pt idx="194">
                  <c:v>150.97286168877702</c:v>
                </c:pt>
                <c:pt idx="195">
                  <c:v>151.641760600514</c:v>
                </c:pt>
                <c:pt idx="196">
                  <c:v>151.87897548567099</c:v>
                </c:pt>
                <c:pt idx="197">
                  <c:v>152.37872834233201</c:v>
                </c:pt>
                <c:pt idx="198">
                  <c:v>152.89199657319099</c:v>
                </c:pt>
                <c:pt idx="199">
                  <c:v>153.564692917521</c:v>
                </c:pt>
                <c:pt idx="200">
                  <c:v>154.60706268963</c:v>
                </c:pt>
                <c:pt idx="201">
                  <c:v>155.90188899118601</c:v>
                </c:pt>
                <c:pt idx="202">
                  <c:v>157.682697212416</c:v>
                </c:pt>
                <c:pt idx="203">
                  <c:v>159.30347429121798</c:v>
                </c:pt>
                <c:pt idx="204">
                  <c:v>160.572801711582</c:v>
                </c:pt>
                <c:pt idx="205">
                  <c:v>161.98735127391001</c:v>
                </c:pt>
                <c:pt idx="206">
                  <c:v>163.25333856469001</c:v>
                </c:pt>
                <c:pt idx="207">
                  <c:v>165.531479170632</c:v>
                </c:pt>
                <c:pt idx="208">
                  <c:v>166.17450784098301</c:v>
                </c:pt>
                <c:pt idx="209">
                  <c:v>167.51673106677799</c:v>
                </c:pt>
                <c:pt idx="210">
                  <c:v>168.14120378146501</c:v>
                </c:pt>
                <c:pt idx="211">
                  <c:v>169.28911433307999</c:v>
                </c:pt>
                <c:pt idx="212">
                  <c:v>170.15881894093499</c:v>
                </c:pt>
                <c:pt idx="213">
                  <c:v>172.048347061811</c:v>
                </c:pt>
                <c:pt idx="214">
                  <c:v>173.05220558265898</c:v>
                </c:pt>
                <c:pt idx="215">
                  <c:v>174.31858424363301</c:v>
                </c:pt>
                <c:pt idx="216">
                  <c:v>175.75962163757902</c:v>
                </c:pt>
                <c:pt idx="217">
                  <c:v>177.93559233571099</c:v>
                </c:pt>
                <c:pt idx="218">
                  <c:v>179.46014519257599</c:v>
                </c:pt>
                <c:pt idx="219">
                  <c:v>180.49320394185398</c:v>
                </c:pt>
                <c:pt idx="220">
                  <c:v>180.710033620172</c:v>
                </c:pt>
                <c:pt idx="221">
                  <c:v>180.08312521912399</c:v>
                </c:pt>
                <c:pt idx="222">
                  <c:v>180.01199158854399</c:v>
                </c:pt>
                <c:pt idx="223">
                  <c:v>179.70098794446997</c:v>
                </c:pt>
                <c:pt idx="224">
                  <c:v>180.14764741484601</c:v>
                </c:pt>
                <c:pt idx="225">
                  <c:v>180.01297124796901</c:v>
                </c:pt>
                <c:pt idx="226">
                  <c:v>180.81193961091901</c:v>
                </c:pt>
                <c:pt idx="227">
                  <c:v>180.437681051553</c:v>
                </c:pt>
                <c:pt idx="228">
                  <c:v>180.626935998638</c:v>
                </c:pt>
                <c:pt idx="229">
                  <c:v>179.54372173435797</c:v>
                </c:pt>
                <c:pt idx="230">
                  <c:v>180.04995097867902</c:v>
                </c:pt>
                <c:pt idx="231">
                  <c:v>179.34219118248799</c:v>
                </c:pt>
                <c:pt idx="232">
                  <c:v>178.32561899263303</c:v>
                </c:pt>
                <c:pt idx="233">
                  <c:v>176.495032515498</c:v>
                </c:pt>
                <c:pt idx="234">
                  <c:v>175.60165443206699</c:v>
                </c:pt>
                <c:pt idx="235">
                  <c:v>174.91754662702999</c:v>
                </c:pt>
                <c:pt idx="236">
                  <c:v>173.84776210125301</c:v>
                </c:pt>
                <c:pt idx="237">
                  <c:v>173.73154775609299</c:v>
                </c:pt>
                <c:pt idx="238">
                  <c:v>171.91120665120602</c:v>
                </c:pt>
                <c:pt idx="239">
                  <c:v>171.28786423868601</c:v>
                </c:pt>
                <c:pt idx="240">
                  <c:v>170.57758842568199</c:v>
                </c:pt>
                <c:pt idx="241">
                  <c:v>171.282220210692</c:v>
                </c:pt>
                <c:pt idx="242">
                  <c:v>171.85133394445</c:v>
                </c:pt>
                <c:pt idx="243">
                  <c:v>171.64879428871799</c:v>
                </c:pt>
                <c:pt idx="244">
                  <c:v>170.93405145109901</c:v>
                </c:pt>
                <c:pt idx="245">
                  <c:v>169.70684587948099</c:v>
                </c:pt>
                <c:pt idx="246">
                  <c:v>169.228883024043</c:v>
                </c:pt>
                <c:pt idx="247">
                  <c:v>167.98659980901502</c:v>
                </c:pt>
                <c:pt idx="248">
                  <c:v>168.04054302057099</c:v>
                </c:pt>
                <c:pt idx="249">
                  <c:v>167.41256315640399</c:v>
                </c:pt>
                <c:pt idx="250">
                  <c:v>166.95797420522899</c:v>
                </c:pt>
                <c:pt idx="251">
                  <c:v>165.52871622836798</c:v>
                </c:pt>
                <c:pt idx="252">
                  <c:v>164.75351628821301</c:v>
                </c:pt>
                <c:pt idx="253">
                  <c:v>163.53143389746901</c:v>
                </c:pt>
                <c:pt idx="254">
                  <c:v>162.22260037006299</c:v>
                </c:pt>
                <c:pt idx="255">
                  <c:v>160.953223754032</c:v>
                </c:pt>
                <c:pt idx="256">
                  <c:v>160.576857808428</c:v>
                </c:pt>
                <c:pt idx="257">
                  <c:v>160.546992581643</c:v>
                </c:pt>
                <c:pt idx="258">
                  <c:v>159.67370321753299</c:v>
                </c:pt>
                <c:pt idx="259">
                  <c:v>159.491810873811</c:v>
                </c:pt>
                <c:pt idx="260">
                  <c:v>158.220702281054</c:v>
                </c:pt>
                <c:pt idx="261">
                  <c:v>157.43658449467199</c:v>
                </c:pt>
                <c:pt idx="262">
                  <c:v>154.84306869615801</c:v>
                </c:pt>
                <c:pt idx="263">
                  <c:v>153.99840120018999</c:v>
                </c:pt>
                <c:pt idx="264">
                  <c:v>152.676371993625</c:v>
                </c:pt>
                <c:pt idx="265">
                  <c:v>151.90912773307102</c:v>
                </c:pt>
                <c:pt idx="266">
                  <c:v>149.67184310824601</c:v>
                </c:pt>
                <c:pt idx="267">
                  <c:v>148.790453756869</c:v>
                </c:pt>
                <c:pt idx="268">
                  <c:v>149.16397785087901</c:v>
                </c:pt>
                <c:pt idx="269">
                  <c:v>150.841429218287</c:v>
                </c:pt>
                <c:pt idx="270">
                  <c:v>151.36899299761401</c:v>
                </c:pt>
                <c:pt idx="271">
                  <c:v>152.39191803001998</c:v>
                </c:pt>
                <c:pt idx="272">
                  <c:v>152.80345423280701</c:v>
                </c:pt>
                <c:pt idx="273">
                  <c:v>153.14628820449599</c:v>
                </c:pt>
                <c:pt idx="274">
                  <c:v>154.08092457355201</c:v>
                </c:pt>
                <c:pt idx="275">
                  <c:v>154.835432526707</c:v>
                </c:pt>
                <c:pt idx="276">
                  <c:v>154.97734851143102</c:v>
                </c:pt>
                <c:pt idx="277">
                  <c:v>154.73166243058</c:v>
                </c:pt>
                <c:pt idx="278">
                  <c:v>155.61656022982598</c:v>
                </c:pt>
                <c:pt idx="279">
                  <c:v>156.03999336276999</c:v>
                </c:pt>
                <c:pt idx="280">
                  <c:v>156.41113753724198</c:v>
                </c:pt>
                <c:pt idx="281">
                  <c:v>155.72633071605</c:v>
                </c:pt>
                <c:pt idx="282">
                  <c:v>155.267427287629</c:v>
                </c:pt>
                <c:pt idx="283">
                  <c:v>154.505865650218</c:v>
                </c:pt>
                <c:pt idx="284">
                  <c:v>153.38893064846701</c:v>
                </c:pt>
                <c:pt idx="285">
                  <c:v>153.000752133802</c:v>
                </c:pt>
                <c:pt idx="286">
                  <c:v>153.06609172621799</c:v>
                </c:pt>
                <c:pt idx="287">
                  <c:v>153.70440663521001</c:v>
                </c:pt>
                <c:pt idx="288">
                  <c:v>154.20560230518899</c:v>
                </c:pt>
                <c:pt idx="289">
                  <c:v>153.23398732680599</c:v>
                </c:pt>
                <c:pt idx="290">
                  <c:v>151.378738697958</c:v>
                </c:pt>
                <c:pt idx="291">
                  <c:v>149.23774270433998</c:v>
                </c:pt>
                <c:pt idx="292">
                  <c:v>151.17843068029302</c:v>
                </c:pt>
                <c:pt idx="293">
                  <c:v>152.32862597632601</c:v>
                </c:pt>
                <c:pt idx="294">
                  <c:v>152.16165561606101</c:v>
                </c:pt>
                <c:pt idx="295">
                  <c:v>151.78643647853801</c:v>
                </c:pt>
                <c:pt idx="296">
                  <c:v>151.61044105273101</c:v>
                </c:pt>
                <c:pt idx="297">
                  <c:v>151.61119836145801</c:v>
                </c:pt>
                <c:pt idx="298">
                  <c:v>150.81339235885201</c:v>
                </c:pt>
                <c:pt idx="299">
                  <c:v>149.83147590312601</c:v>
                </c:pt>
                <c:pt idx="300">
                  <c:v>149.918290367428</c:v>
                </c:pt>
                <c:pt idx="301">
                  <c:v>149.581188217619</c:v>
                </c:pt>
                <c:pt idx="302">
                  <c:v>149.62628210646901</c:v>
                </c:pt>
                <c:pt idx="303">
                  <c:v>148.97645726932899</c:v>
                </c:pt>
                <c:pt idx="304">
                  <c:v>150.66693073322398</c:v>
                </c:pt>
                <c:pt idx="305">
                  <c:v>152.275922038034</c:v>
                </c:pt>
                <c:pt idx="306">
                  <c:v>153.648552819917</c:v>
                </c:pt>
                <c:pt idx="307">
                  <c:v>154.64274440773997</c:v>
                </c:pt>
                <c:pt idx="308">
                  <c:v>154.63229461325898</c:v>
                </c:pt>
                <c:pt idx="309">
                  <c:v>154.224255715103</c:v>
                </c:pt>
                <c:pt idx="310">
                  <c:v>154.283522427913</c:v>
                </c:pt>
                <c:pt idx="311">
                  <c:v>155.27759994491001</c:v>
                </c:pt>
                <c:pt idx="312">
                  <c:v>156.00120661012801</c:v>
                </c:pt>
                <c:pt idx="313">
                  <c:v>157.300506341849</c:v>
                </c:pt>
                <c:pt idx="314">
                  <c:v>159.10551822392401</c:v>
                </c:pt>
                <c:pt idx="315">
                  <c:v>160.637260910527</c:v>
                </c:pt>
                <c:pt idx="316">
                  <c:v>161.64689964434899</c:v>
                </c:pt>
                <c:pt idx="317">
                  <c:v>162.54477034860201</c:v>
                </c:pt>
                <c:pt idx="318">
                  <c:v>163.573758319977</c:v>
                </c:pt>
                <c:pt idx="319">
                  <c:v>164.81791539988399</c:v>
                </c:pt>
                <c:pt idx="320">
                  <c:v>166.52276698301398</c:v>
                </c:pt>
                <c:pt idx="321">
                  <c:v>167.683680733996</c:v>
                </c:pt>
                <c:pt idx="322">
                  <c:v>169.476393617479</c:v>
                </c:pt>
                <c:pt idx="323">
                  <c:v>170.30853033096</c:v>
                </c:pt>
                <c:pt idx="324">
                  <c:v>170.235010672474</c:v>
                </c:pt>
                <c:pt idx="325">
                  <c:v>170.43411902282099</c:v>
                </c:pt>
                <c:pt idx="326">
                  <c:v>171.44895287682502</c:v>
                </c:pt>
                <c:pt idx="327">
                  <c:v>174.67144186100299</c:v>
                </c:pt>
                <c:pt idx="328">
                  <c:v>174.759062125117</c:v>
                </c:pt>
                <c:pt idx="329">
                  <c:v>173.99956982886903</c:v>
                </c:pt>
                <c:pt idx="330">
                  <c:v>173.15383128544701</c:v>
                </c:pt>
                <c:pt idx="331">
                  <c:v>173.485450556861</c:v>
                </c:pt>
                <c:pt idx="332">
                  <c:v>174.16878026254699</c:v>
                </c:pt>
                <c:pt idx="333">
                  <c:v>175.02564175294998</c:v>
                </c:pt>
                <c:pt idx="334">
                  <c:v>175.978188953423</c:v>
                </c:pt>
                <c:pt idx="335">
                  <c:v>176.641365229651</c:v>
                </c:pt>
                <c:pt idx="336">
                  <c:v>178.24614891815398</c:v>
                </c:pt>
                <c:pt idx="337">
                  <c:v>178.751411352514</c:v>
                </c:pt>
                <c:pt idx="338">
                  <c:v>178.69519282524899</c:v>
                </c:pt>
                <c:pt idx="339">
                  <c:v>177.196492650355</c:v>
                </c:pt>
                <c:pt idx="340">
                  <c:v>178.388294757468</c:v>
                </c:pt>
                <c:pt idx="341">
                  <c:v>179.73085316190102</c:v>
                </c:pt>
                <c:pt idx="342">
                  <c:v>180.97138392973599</c:v>
                </c:pt>
                <c:pt idx="343">
                  <c:v>181.83295802030401</c:v>
                </c:pt>
                <c:pt idx="344">
                  <c:v>182.46087761003301</c:v>
                </c:pt>
                <c:pt idx="345">
                  <c:v>183.64693633065801</c:v>
                </c:pt>
                <c:pt idx="346">
                  <c:v>183.862158940889</c:v>
                </c:pt>
                <c:pt idx="347">
                  <c:v>184.42883900130502</c:v>
                </c:pt>
                <c:pt idx="348">
                  <c:v>184.53009750075501</c:v>
                </c:pt>
                <c:pt idx="349">
                  <c:v>185.15220558314499</c:v>
                </c:pt>
                <c:pt idx="350">
                  <c:v>186.16647872361699</c:v>
                </c:pt>
                <c:pt idx="351">
                  <c:v>186.942921461612</c:v>
                </c:pt>
                <c:pt idx="352">
                  <c:v>188.20702929413602</c:v>
                </c:pt>
                <c:pt idx="353">
                  <c:v>188.227774196128</c:v>
                </c:pt>
                <c:pt idx="354">
                  <c:v>188.81741998151298</c:v>
                </c:pt>
                <c:pt idx="355">
                  <c:v>189.63745522389499</c:v>
                </c:pt>
                <c:pt idx="356">
                  <c:v>190.524193644695</c:v>
                </c:pt>
                <c:pt idx="357">
                  <c:v>191.88513687064702</c:v>
                </c:pt>
                <c:pt idx="358">
                  <c:v>193.70898198820598</c:v>
                </c:pt>
                <c:pt idx="359">
                  <c:v>195.69189412096401</c:v>
                </c:pt>
                <c:pt idx="360">
                  <c:v>197.27377437455002</c:v>
                </c:pt>
                <c:pt idx="361">
                  <c:v>198.83887560890702</c:v>
                </c:pt>
                <c:pt idx="362">
                  <c:v>199.72854438453399</c:v>
                </c:pt>
                <c:pt idx="363">
                  <c:v>199.04362766493901</c:v>
                </c:pt>
                <c:pt idx="364">
                  <c:v>199.46136816774501</c:v>
                </c:pt>
                <c:pt idx="365">
                  <c:v>200.11605522496299</c:v>
                </c:pt>
                <c:pt idx="366">
                  <c:v>202.07261421794701</c:v>
                </c:pt>
                <c:pt idx="367">
                  <c:v>203.14027183112802</c:v>
                </c:pt>
                <c:pt idx="368">
                  <c:v>204.53573233781501</c:v>
                </c:pt>
                <c:pt idx="369">
                  <c:v>205.10721212826303</c:v>
                </c:pt>
                <c:pt idx="370">
                  <c:v>205.51347454072499</c:v>
                </c:pt>
                <c:pt idx="371">
                  <c:v>206.26688208909499</c:v>
                </c:pt>
                <c:pt idx="372">
                  <c:v>207.70967460827202</c:v>
                </c:pt>
                <c:pt idx="373">
                  <c:v>210.37828227452701</c:v>
                </c:pt>
                <c:pt idx="374">
                  <c:v>210.57709716380299</c:v>
                </c:pt>
                <c:pt idx="375">
                  <c:v>212.09447873200901</c:v>
                </c:pt>
                <c:pt idx="376">
                  <c:v>213.10696386993197</c:v>
                </c:pt>
                <c:pt idx="377">
                  <c:v>213.91424814677299</c:v>
                </c:pt>
                <c:pt idx="378">
                  <c:v>214.02433855809798</c:v>
                </c:pt>
                <c:pt idx="379">
                  <c:v>214.46215551762199</c:v>
                </c:pt>
                <c:pt idx="380">
                  <c:v>214.912609022776</c:v>
                </c:pt>
                <c:pt idx="381">
                  <c:v>216.013650282817</c:v>
                </c:pt>
                <c:pt idx="382">
                  <c:v>216.676153427309</c:v>
                </c:pt>
                <c:pt idx="383">
                  <c:v>216.71189580711601</c:v>
                </c:pt>
                <c:pt idx="384">
                  <c:v>216.94267938752301</c:v>
                </c:pt>
                <c:pt idx="385">
                  <c:v>217.03221679599702</c:v>
                </c:pt>
                <c:pt idx="386">
                  <c:v>218.31906671726398</c:v>
                </c:pt>
                <c:pt idx="387">
                  <c:v>219.98845900316601</c:v>
                </c:pt>
                <c:pt idx="388">
                  <c:v>220.56952975421399</c:v>
                </c:pt>
                <c:pt idx="389">
                  <c:v>222.04434745885601</c:v>
                </c:pt>
                <c:pt idx="390">
                  <c:v>222.42289821433701</c:v>
                </c:pt>
                <c:pt idx="391">
                  <c:v>223.06837965182498</c:v>
                </c:pt>
                <c:pt idx="392">
                  <c:v>222.48807589577899</c:v>
                </c:pt>
                <c:pt idx="393">
                  <c:v>223.481939799999</c:v>
                </c:pt>
                <c:pt idx="394">
                  <c:v>224.89195425819</c:v>
                </c:pt>
                <c:pt idx="395">
                  <c:v>226.18404580708301</c:v>
                </c:pt>
                <c:pt idx="396">
                  <c:v>226.60492858993302</c:v>
                </c:pt>
                <c:pt idx="397">
                  <c:v>227.59475557469898</c:v>
                </c:pt>
                <c:pt idx="398">
                  <c:v>228.55795994466098</c:v>
                </c:pt>
                <c:pt idx="399">
                  <c:v>229.248722091807</c:v>
                </c:pt>
                <c:pt idx="400">
                  <c:v>229.869465825878</c:v>
                </c:pt>
                <c:pt idx="401">
                  <c:v>229.899653244333</c:v>
                </c:pt>
                <c:pt idx="402">
                  <c:v>232.36071591820701</c:v>
                </c:pt>
                <c:pt idx="403">
                  <c:v>235.92056032211201</c:v>
                </c:pt>
                <c:pt idx="404">
                  <c:v>239.81687668600202</c:v>
                </c:pt>
                <c:pt idx="405">
                  <c:v>244.549621860043</c:v>
                </c:pt>
                <c:pt idx="406">
                  <c:v>248.30247610016201</c:v>
                </c:pt>
                <c:pt idx="407">
                  <c:v>251.837887838325</c:v>
                </c:pt>
                <c:pt idx="408">
                  <c:v>255.236729419185</c:v>
                </c:pt>
                <c:pt idx="409">
                  <c:v>258.834123293907</c:v>
                </c:pt>
                <c:pt idx="410">
                  <c:v>262.57932346634101</c:v>
                </c:pt>
                <c:pt idx="411">
                  <c:v>266.26965448942599</c:v>
                </c:pt>
                <c:pt idx="412">
                  <c:v>269.82920022428902</c:v>
                </c:pt>
                <c:pt idx="413">
                  <c:v>272.54704927549801</c:v>
                </c:pt>
                <c:pt idx="414">
                  <c:v>275.82874348194696</c:v>
                </c:pt>
                <c:pt idx="415">
                  <c:v>277.74646495637796</c:v>
                </c:pt>
                <c:pt idx="416">
                  <c:v>280.12921028385699</c:v>
                </c:pt>
                <c:pt idx="417">
                  <c:v>281.53773015748101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C4-4F28-91D5-79DFBF4E7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870464"/>
        <c:axId val="61872000"/>
      </c:lineChart>
      <c:dateAx>
        <c:axId val="61870464"/>
        <c:scaling>
          <c:orientation val="minMax"/>
        </c:scaling>
        <c:delete val="0"/>
        <c:axPos val="b"/>
        <c:numFmt formatCode="&quot;'&quot;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endParaRPr lang="en-US"/>
          </a:p>
        </c:txPr>
        <c:crossAx val="61872000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6187200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endParaRPr lang="en-US"/>
          </a:p>
        </c:txPr>
        <c:crossAx val="61870464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155" l="0.70000000000000095" r="0.70000000000000095" t="0.75000000000000155" header="0.30000000000000027" footer="0.30000000000000027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 Milwaukee County, WI</a:t>
            </a:r>
          </a:p>
        </c:rich>
      </c:tx>
      <c:layout>
        <c:manualLayout>
          <c:xMode val="edge"/>
          <c:yMode val="edge"/>
          <c:x val="0.41299294254884805"/>
          <c:y val="1.31657581263880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51909555965804E-2"/>
          <c:y val="7.9120571300360779E-2"/>
          <c:w val="0.92416662118904791"/>
          <c:h val="0.85123808815897961"/>
        </c:manualLayout>
      </c:layout>
      <c:lineChart>
        <c:grouping val="standard"/>
        <c:varyColors val="0"/>
        <c:ser>
          <c:idx val="2"/>
          <c:order val="0"/>
          <c:tx>
            <c:v>Milwaukee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numRef>
              <c:f>'CS Quarterly'!#REF!</c:f>
              <c:numCache>
                <c:formatCode>yy</c:formatCode>
                <c:ptCount val="139"/>
                <c:pt idx="0">
                  <c:v>31778</c:v>
                </c:pt>
                <c:pt idx="1">
                  <c:v>31868</c:v>
                </c:pt>
                <c:pt idx="2">
                  <c:v>31959</c:v>
                </c:pt>
                <c:pt idx="3">
                  <c:v>32051</c:v>
                </c:pt>
                <c:pt idx="4">
                  <c:v>32143</c:v>
                </c:pt>
                <c:pt idx="5">
                  <c:v>32234</c:v>
                </c:pt>
                <c:pt idx="6">
                  <c:v>32325</c:v>
                </c:pt>
                <c:pt idx="7">
                  <c:v>32417</c:v>
                </c:pt>
                <c:pt idx="8">
                  <c:v>32509</c:v>
                </c:pt>
                <c:pt idx="9">
                  <c:v>32599</c:v>
                </c:pt>
                <c:pt idx="10">
                  <c:v>32690</c:v>
                </c:pt>
                <c:pt idx="11">
                  <c:v>32782</c:v>
                </c:pt>
                <c:pt idx="12">
                  <c:v>32874</c:v>
                </c:pt>
                <c:pt idx="13">
                  <c:v>32964</c:v>
                </c:pt>
                <c:pt idx="14">
                  <c:v>33055</c:v>
                </c:pt>
                <c:pt idx="15">
                  <c:v>33147</c:v>
                </c:pt>
                <c:pt idx="16">
                  <c:v>33239</c:v>
                </c:pt>
                <c:pt idx="17">
                  <c:v>33329</c:v>
                </c:pt>
                <c:pt idx="18">
                  <c:v>33420</c:v>
                </c:pt>
                <c:pt idx="19">
                  <c:v>33512</c:v>
                </c:pt>
                <c:pt idx="20">
                  <c:v>33604</c:v>
                </c:pt>
                <c:pt idx="21">
                  <c:v>33695</c:v>
                </c:pt>
                <c:pt idx="22">
                  <c:v>33786</c:v>
                </c:pt>
                <c:pt idx="23">
                  <c:v>33878</c:v>
                </c:pt>
                <c:pt idx="24">
                  <c:v>33970</c:v>
                </c:pt>
                <c:pt idx="25">
                  <c:v>34060</c:v>
                </c:pt>
                <c:pt idx="26">
                  <c:v>34151</c:v>
                </c:pt>
                <c:pt idx="27">
                  <c:v>34243</c:v>
                </c:pt>
                <c:pt idx="28">
                  <c:v>34335</c:v>
                </c:pt>
                <c:pt idx="29">
                  <c:v>34425</c:v>
                </c:pt>
                <c:pt idx="30">
                  <c:v>34516</c:v>
                </c:pt>
                <c:pt idx="31">
                  <c:v>34608</c:v>
                </c:pt>
                <c:pt idx="32">
                  <c:v>34700</c:v>
                </c:pt>
                <c:pt idx="33">
                  <c:v>34790</c:v>
                </c:pt>
                <c:pt idx="34">
                  <c:v>34881</c:v>
                </c:pt>
                <c:pt idx="35">
                  <c:v>34973</c:v>
                </c:pt>
                <c:pt idx="36">
                  <c:v>35065</c:v>
                </c:pt>
                <c:pt idx="37">
                  <c:v>35156</c:v>
                </c:pt>
                <c:pt idx="38">
                  <c:v>35247</c:v>
                </c:pt>
                <c:pt idx="39">
                  <c:v>35339</c:v>
                </c:pt>
                <c:pt idx="40">
                  <c:v>35431</c:v>
                </c:pt>
                <c:pt idx="41">
                  <c:v>35521</c:v>
                </c:pt>
                <c:pt idx="42">
                  <c:v>35612</c:v>
                </c:pt>
                <c:pt idx="43">
                  <c:v>35704</c:v>
                </c:pt>
                <c:pt idx="44">
                  <c:v>35796</c:v>
                </c:pt>
                <c:pt idx="45">
                  <c:v>35886</c:v>
                </c:pt>
                <c:pt idx="46">
                  <c:v>35977</c:v>
                </c:pt>
                <c:pt idx="47">
                  <c:v>36069</c:v>
                </c:pt>
                <c:pt idx="48">
                  <c:v>36161</c:v>
                </c:pt>
                <c:pt idx="49">
                  <c:v>36251</c:v>
                </c:pt>
                <c:pt idx="50">
                  <c:v>36342</c:v>
                </c:pt>
                <c:pt idx="51">
                  <c:v>36434</c:v>
                </c:pt>
                <c:pt idx="52">
                  <c:v>36526</c:v>
                </c:pt>
                <c:pt idx="53">
                  <c:v>36617</c:v>
                </c:pt>
                <c:pt idx="54">
                  <c:v>36708</c:v>
                </c:pt>
                <c:pt idx="55">
                  <c:v>36800</c:v>
                </c:pt>
                <c:pt idx="56">
                  <c:v>36892</c:v>
                </c:pt>
                <c:pt idx="57">
                  <c:v>36982</c:v>
                </c:pt>
                <c:pt idx="58">
                  <c:v>37073</c:v>
                </c:pt>
                <c:pt idx="59">
                  <c:v>37165</c:v>
                </c:pt>
                <c:pt idx="60">
                  <c:v>37257</c:v>
                </c:pt>
                <c:pt idx="61">
                  <c:v>37347</c:v>
                </c:pt>
                <c:pt idx="62">
                  <c:v>37438</c:v>
                </c:pt>
                <c:pt idx="63">
                  <c:v>37530</c:v>
                </c:pt>
                <c:pt idx="64">
                  <c:v>37622</c:v>
                </c:pt>
                <c:pt idx="65">
                  <c:v>37712</c:v>
                </c:pt>
                <c:pt idx="66">
                  <c:v>37803</c:v>
                </c:pt>
                <c:pt idx="67">
                  <c:v>37895</c:v>
                </c:pt>
                <c:pt idx="68">
                  <c:v>37987</c:v>
                </c:pt>
                <c:pt idx="69">
                  <c:v>38078</c:v>
                </c:pt>
                <c:pt idx="70">
                  <c:v>38169</c:v>
                </c:pt>
                <c:pt idx="71">
                  <c:v>38261</c:v>
                </c:pt>
                <c:pt idx="72">
                  <c:v>38353</c:v>
                </c:pt>
                <c:pt idx="73">
                  <c:v>38443</c:v>
                </c:pt>
                <c:pt idx="74">
                  <c:v>38534</c:v>
                </c:pt>
                <c:pt idx="75">
                  <c:v>38626</c:v>
                </c:pt>
                <c:pt idx="76">
                  <c:v>38718</c:v>
                </c:pt>
                <c:pt idx="77">
                  <c:v>38808</c:v>
                </c:pt>
                <c:pt idx="78">
                  <c:v>38899</c:v>
                </c:pt>
                <c:pt idx="79">
                  <c:v>38991</c:v>
                </c:pt>
                <c:pt idx="80">
                  <c:v>39083</c:v>
                </c:pt>
                <c:pt idx="81">
                  <c:v>39173</c:v>
                </c:pt>
                <c:pt idx="82">
                  <c:v>39264</c:v>
                </c:pt>
                <c:pt idx="83">
                  <c:v>39356</c:v>
                </c:pt>
                <c:pt idx="84">
                  <c:v>39448</c:v>
                </c:pt>
                <c:pt idx="85">
                  <c:v>39539</c:v>
                </c:pt>
                <c:pt idx="86">
                  <c:v>39630</c:v>
                </c:pt>
                <c:pt idx="87">
                  <c:v>39722</c:v>
                </c:pt>
                <c:pt idx="88">
                  <c:v>39814</c:v>
                </c:pt>
                <c:pt idx="89">
                  <c:v>39904</c:v>
                </c:pt>
                <c:pt idx="90">
                  <c:v>39995</c:v>
                </c:pt>
                <c:pt idx="91">
                  <c:v>40087</c:v>
                </c:pt>
                <c:pt idx="92">
                  <c:v>40179</c:v>
                </c:pt>
                <c:pt idx="93">
                  <c:v>40269</c:v>
                </c:pt>
                <c:pt idx="94">
                  <c:v>40360</c:v>
                </c:pt>
                <c:pt idx="95">
                  <c:v>40452</c:v>
                </c:pt>
                <c:pt idx="96">
                  <c:v>40544</c:v>
                </c:pt>
                <c:pt idx="97">
                  <c:v>40634</c:v>
                </c:pt>
                <c:pt idx="98">
                  <c:v>40725</c:v>
                </c:pt>
                <c:pt idx="99">
                  <c:v>40817</c:v>
                </c:pt>
                <c:pt idx="100">
                  <c:v>40909</c:v>
                </c:pt>
                <c:pt idx="101">
                  <c:v>41000</c:v>
                </c:pt>
                <c:pt idx="102">
                  <c:v>41091</c:v>
                </c:pt>
                <c:pt idx="103">
                  <c:v>41183</c:v>
                </c:pt>
                <c:pt idx="104">
                  <c:v>41275</c:v>
                </c:pt>
                <c:pt idx="105">
                  <c:v>41365</c:v>
                </c:pt>
                <c:pt idx="106">
                  <c:v>41456</c:v>
                </c:pt>
                <c:pt idx="107">
                  <c:v>41548</c:v>
                </c:pt>
                <c:pt idx="108">
                  <c:v>41640</c:v>
                </c:pt>
                <c:pt idx="109">
                  <c:v>41730</c:v>
                </c:pt>
                <c:pt idx="110">
                  <c:v>41821</c:v>
                </c:pt>
                <c:pt idx="111">
                  <c:v>41913</c:v>
                </c:pt>
                <c:pt idx="112">
                  <c:v>42005</c:v>
                </c:pt>
                <c:pt idx="113">
                  <c:v>42095</c:v>
                </c:pt>
                <c:pt idx="114">
                  <c:v>42186</c:v>
                </c:pt>
                <c:pt idx="115">
                  <c:v>42278</c:v>
                </c:pt>
                <c:pt idx="116">
                  <c:v>42370</c:v>
                </c:pt>
                <c:pt idx="117">
                  <c:v>42461</c:v>
                </c:pt>
                <c:pt idx="118">
                  <c:v>42552</c:v>
                </c:pt>
                <c:pt idx="119">
                  <c:v>42644</c:v>
                </c:pt>
                <c:pt idx="120">
                  <c:v>42736</c:v>
                </c:pt>
                <c:pt idx="121">
                  <c:v>42826</c:v>
                </c:pt>
                <c:pt idx="122">
                  <c:v>42917</c:v>
                </c:pt>
                <c:pt idx="123">
                  <c:v>43009</c:v>
                </c:pt>
                <c:pt idx="124">
                  <c:v>43101</c:v>
                </c:pt>
                <c:pt idx="125">
                  <c:v>43191</c:v>
                </c:pt>
                <c:pt idx="126">
                  <c:v>43282</c:v>
                </c:pt>
                <c:pt idx="127">
                  <c:v>43374</c:v>
                </c:pt>
                <c:pt idx="128">
                  <c:v>43466</c:v>
                </c:pt>
                <c:pt idx="129">
                  <c:v>43556</c:v>
                </c:pt>
                <c:pt idx="130">
                  <c:v>43647</c:v>
                </c:pt>
                <c:pt idx="131">
                  <c:v>43739</c:v>
                </c:pt>
                <c:pt idx="132">
                  <c:v>43831</c:v>
                </c:pt>
                <c:pt idx="133">
                  <c:v>43922</c:v>
                </c:pt>
                <c:pt idx="134">
                  <c:v>44013</c:v>
                </c:pt>
                <c:pt idx="135">
                  <c:v>44105</c:v>
                </c:pt>
                <c:pt idx="136">
                  <c:v>44197</c:v>
                </c:pt>
                <c:pt idx="137">
                  <c:v>44287</c:v>
                </c:pt>
                <c:pt idx="138">
                  <c:v>44378</c:v>
                </c:pt>
              </c:numCache>
            </c:numRef>
          </c:cat>
          <c:val>
            <c:numRef>
              <c:f>'CS Quarterly'!#REF!</c:f>
              <c:numCache>
                <c:formatCode>0.00</c:formatCode>
                <c:ptCount val="139"/>
                <c:pt idx="0">
                  <c:v>63.47</c:v>
                </c:pt>
                <c:pt idx="1">
                  <c:v>64.63</c:v>
                </c:pt>
                <c:pt idx="2">
                  <c:v>66.03</c:v>
                </c:pt>
                <c:pt idx="3">
                  <c:v>66.959999999999994</c:v>
                </c:pt>
                <c:pt idx="4">
                  <c:v>67.19</c:v>
                </c:pt>
                <c:pt idx="5">
                  <c:v>68.790000000000006</c:v>
                </c:pt>
                <c:pt idx="6">
                  <c:v>70.56</c:v>
                </c:pt>
                <c:pt idx="7">
                  <c:v>70.680000000000007</c:v>
                </c:pt>
                <c:pt idx="8">
                  <c:v>71.7</c:v>
                </c:pt>
                <c:pt idx="9">
                  <c:v>73.19</c:v>
                </c:pt>
                <c:pt idx="10">
                  <c:v>74.7</c:v>
                </c:pt>
                <c:pt idx="11">
                  <c:v>75.25</c:v>
                </c:pt>
                <c:pt idx="12">
                  <c:v>76.13</c:v>
                </c:pt>
                <c:pt idx="13">
                  <c:v>77.88</c:v>
                </c:pt>
                <c:pt idx="14">
                  <c:v>79.08</c:v>
                </c:pt>
                <c:pt idx="15">
                  <c:v>79.3</c:v>
                </c:pt>
                <c:pt idx="16">
                  <c:v>80.040000000000006</c:v>
                </c:pt>
                <c:pt idx="17">
                  <c:v>81.58</c:v>
                </c:pt>
                <c:pt idx="18">
                  <c:v>82.56</c:v>
                </c:pt>
                <c:pt idx="19">
                  <c:v>83.41</c:v>
                </c:pt>
                <c:pt idx="20">
                  <c:v>84.44</c:v>
                </c:pt>
                <c:pt idx="21">
                  <c:v>86.11</c:v>
                </c:pt>
                <c:pt idx="22">
                  <c:v>87.3</c:v>
                </c:pt>
                <c:pt idx="23">
                  <c:v>88.35</c:v>
                </c:pt>
                <c:pt idx="24">
                  <c:v>89.17</c:v>
                </c:pt>
                <c:pt idx="25">
                  <c:v>90.42</c:v>
                </c:pt>
                <c:pt idx="26">
                  <c:v>91.57</c:v>
                </c:pt>
                <c:pt idx="27">
                  <c:v>92.75</c:v>
                </c:pt>
                <c:pt idx="28">
                  <c:v>95.14</c:v>
                </c:pt>
                <c:pt idx="29">
                  <c:v>98.05</c:v>
                </c:pt>
                <c:pt idx="30">
                  <c:v>99.01</c:v>
                </c:pt>
                <c:pt idx="31">
                  <c:v>98.67</c:v>
                </c:pt>
                <c:pt idx="32">
                  <c:v>100</c:v>
                </c:pt>
                <c:pt idx="33">
                  <c:v>101.74</c:v>
                </c:pt>
                <c:pt idx="34">
                  <c:v>103.14</c:v>
                </c:pt>
                <c:pt idx="35">
                  <c:v>104.28</c:v>
                </c:pt>
                <c:pt idx="36">
                  <c:v>105.09</c:v>
                </c:pt>
                <c:pt idx="37">
                  <c:v>105.46</c:v>
                </c:pt>
                <c:pt idx="38">
                  <c:v>106.59</c:v>
                </c:pt>
                <c:pt idx="39">
                  <c:v>107.18</c:v>
                </c:pt>
                <c:pt idx="40">
                  <c:v>108.61</c:v>
                </c:pt>
                <c:pt idx="41">
                  <c:v>108.96</c:v>
                </c:pt>
                <c:pt idx="42">
                  <c:v>110.27</c:v>
                </c:pt>
                <c:pt idx="43">
                  <c:v>111.51</c:v>
                </c:pt>
                <c:pt idx="44">
                  <c:v>112.54</c:v>
                </c:pt>
                <c:pt idx="45">
                  <c:v>113.6</c:v>
                </c:pt>
                <c:pt idx="46">
                  <c:v>114.87</c:v>
                </c:pt>
                <c:pt idx="47">
                  <c:v>115.28</c:v>
                </c:pt>
                <c:pt idx="48">
                  <c:v>117.21</c:v>
                </c:pt>
                <c:pt idx="49">
                  <c:v>119.06</c:v>
                </c:pt>
                <c:pt idx="50">
                  <c:v>120.77</c:v>
                </c:pt>
                <c:pt idx="51">
                  <c:v>121.17</c:v>
                </c:pt>
                <c:pt idx="52">
                  <c:v>124.69</c:v>
                </c:pt>
                <c:pt idx="53">
                  <c:v>125.89</c:v>
                </c:pt>
                <c:pt idx="54">
                  <c:v>127.68</c:v>
                </c:pt>
                <c:pt idx="55">
                  <c:v>129.13999999999999</c:v>
                </c:pt>
                <c:pt idx="56">
                  <c:v>131.27000000000001</c:v>
                </c:pt>
                <c:pt idx="57">
                  <c:v>133.16999999999999</c:v>
                </c:pt>
                <c:pt idx="58">
                  <c:v>135.13999999999999</c:v>
                </c:pt>
                <c:pt idx="59">
                  <c:v>136.38</c:v>
                </c:pt>
                <c:pt idx="60">
                  <c:v>138.55000000000001</c:v>
                </c:pt>
                <c:pt idx="61">
                  <c:v>140.88</c:v>
                </c:pt>
                <c:pt idx="62">
                  <c:v>142.75</c:v>
                </c:pt>
                <c:pt idx="63">
                  <c:v>143.81</c:v>
                </c:pt>
                <c:pt idx="64">
                  <c:v>145.44</c:v>
                </c:pt>
                <c:pt idx="65">
                  <c:v>147.13999999999999</c:v>
                </c:pt>
                <c:pt idx="66">
                  <c:v>149.66999999999999</c:v>
                </c:pt>
                <c:pt idx="67">
                  <c:v>155.08000000000001</c:v>
                </c:pt>
                <c:pt idx="68">
                  <c:v>156.46</c:v>
                </c:pt>
                <c:pt idx="69">
                  <c:v>160.57</c:v>
                </c:pt>
                <c:pt idx="70">
                  <c:v>168.16</c:v>
                </c:pt>
                <c:pt idx="71">
                  <c:v>169.48</c:v>
                </c:pt>
                <c:pt idx="72">
                  <c:v>173.43</c:v>
                </c:pt>
                <c:pt idx="73">
                  <c:v>177.45</c:v>
                </c:pt>
                <c:pt idx="74">
                  <c:v>181.88</c:v>
                </c:pt>
                <c:pt idx="75">
                  <c:v>183.43</c:v>
                </c:pt>
                <c:pt idx="76">
                  <c:v>185.13</c:v>
                </c:pt>
                <c:pt idx="77">
                  <c:v>185.47</c:v>
                </c:pt>
                <c:pt idx="78">
                  <c:v>186.24</c:v>
                </c:pt>
                <c:pt idx="79">
                  <c:v>188.37</c:v>
                </c:pt>
                <c:pt idx="80">
                  <c:v>188.44</c:v>
                </c:pt>
                <c:pt idx="81">
                  <c:v>188.39</c:v>
                </c:pt>
                <c:pt idx="82">
                  <c:v>186.89</c:v>
                </c:pt>
                <c:pt idx="83">
                  <c:v>187.42</c:v>
                </c:pt>
                <c:pt idx="84">
                  <c:v>187.83</c:v>
                </c:pt>
                <c:pt idx="85">
                  <c:v>184.4</c:v>
                </c:pt>
                <c:pt idx="86">
                  <c:v>180.56</c:v>
                </c:pt>
                <c:pt idx="87">
                  <c:v>180.52</c:v>
                </c:pt>
                <c:pt idx="88">
                  <c:v>181.7</c:v>
                </c:pt>
                <c:pt idx="89">
                  <c:v>177.48</c:v>
                </c:pt>
                <c:pt idx="90">
                  <c:v>173.7</c:v>
                </c:pt>
                <c:pt idx="91">
                  <c:v>173.01</c:v>
                </c:pt>
                <c:pt idx="92">
                  <c:v>170.84</c:v>
                </c:pt>
                <c:pt idx="93">
                  <c:v>169.84</c:v>
                </c:pt>
                <c:pt idx="94">
                  <c:v>170.57</c:v>
                </c:pt>
                <c:pt idx="95">
                  <c:v>169.05</c:v>
                </c:pt>
                <c:pt idx="96">
                  <c:v>164.92</c:v>
                </c:pt>
                <c:pt idx="97">
                  <c:v>162.30000000000001</c:v>
                </c:pt>
                <c:pt idx="98">
                  <c:v>162.58000000000001</c:v>
                </c:pt>
                <c:pt idx="99">
                  <c:v>162.86000000000001</c:v>
                </c:pt>
                <c:pt idx="100">
                  <c:v>161.15</c:v>
                </c:pt>
                <c:pt idx="101">
                  <c:v>159.28</c:v>
                </c:pt>
                <c:pt idx="102">
                  <c:v>160.91</c:v>
                </c:pt>
                <c:pt idx="103">
                  <c:v>160.87</c:v>
                </c:pt>
                <c:pt idx="104">
                  <c:v>160.33000000000001</c:v>
                </c:pt>
                <c:pt idx="105">
                  <c:v>160.82</c:v>
                </c:pt>
                <c:pt idx="106">
                  <c:v>161.65</c:v>
                </c:pt>
                <c:pt idx="107">
                  <c:v>160.72999999999999</c:v>
                </c:pt>
                <c:pt idx="108">
                  <c:v>161.16</c:v>
                </c:pt>
                <c:pt idx="109">
                  <c:v>163.79</c:v>
                </c:pt>
                <c:pt idx="110">
                  <c:v>165.44</c:v>
                </c:pt>
                <c:pt idx="111">
                  <c:v>166</c:v>
                </c:pt>
                <c:pt idx="112">
                  <c:v>166.95</c:v>
                </c:pt>
                <c:pt idx="113">
                  <c:v>169.11</c:v>
                </c:pt>
                <c:pt idx="114">
                  <c:v>170.63</c:v>
                </c:pt>
                <c:pt idx="115">
                  <c:v>171.44</c:v>
                </c:pt>
                <c:pt idx="116">
                  <c:v>172.48</c:v>
                </c:pt>
                <c:pt idx="117">
                  <c:v>175.21</c:v>
                </c:pt>
                <c:pt idx="118">
                  <c:v>177.54</c:v>
                </c:pt>
                <c:pt idx="119">
                  <c:v>178.26</c:v>
                </c:pt>
                <c:pt idx="120">
                  <c:v>180.03</c:v>
                </c:pt>
                <c:pt idx="121">
                  <c:v>184.25</c:v>
                </c:pt>
                <c:pt idx="122">
                  <c:v>186.15</c:v>
                </c:pt>
                <c:pt idx="123">
                  <c:v>186.58</c:v>
                </c:pt>
                <c:pt idx="124">
                  <c:v>188.81</c:v>
                </c:pt>
                <c:pt idx="125">
                  <c:v>193.34</c:v>
                </c:pt>
                <c:pt idx="126">
                  <c:v>195.84</c:v>
                </c:pt>
                <c:pt idx="127">
                  <c:v>196.55</c:v>
                </c:pt>
                <c:pt idx="128">
                  <c:v>197.84</c:v>
                </c:pt>
                <c:pt idx="129">
                  <c:v>201.81</c:v>
                </c:pt>
                <c:pt idx="130">
                  <c:v>204.04</c:v>
                </c:pt>
                <c:pt idx="131">
                  <c:v>205.11</c:v>
                </c:pt>
                <c:pt idx="132">
                  <c:v>206.99</c:v>
                </c:pt>
                <c:pt idx="133">
                  <c:v>208.93</c:v>
                </c:pt>
                <c:pt idx="134">
                  <c:v>212.77</c:v>
                </c:pt>
                <c:pt idx="135">
                  <c:v>216.68</c:v>
                </c:pt>
                <c:pt idx="136">
                  <c:v>219.29</c:v>
                </c:pt>
                <c:pt idx="137">
                  <c:v>231.65</c:v>
                </c:pt>
                <c:pt idx="138">
                  <c:v>241.76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33-43B2-B4EC-8BD65E196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891712"/>
        <c:axId val="61893248"/>
      </c:lineChart>
      <c:dateAx>
        <c:axId val="61891712"/>
        <c:scaling>
          <c:orientation val="minMax"/>
          <c:max val="44470"/>
        </c:scaling>
        <c:delete val="0"/>
        <c:axPos val="b"/>
        <c:numFmt formatCode="&quot;'&quot;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endParaRPr lang="en-US"/>
          </a:p>
        </c:txPr>
        <c:crossAx val="61893248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6189324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endParaRPr lang="en-US"/>
          </a:p>
        </c:txPr>
        <c:crossAx val="61891712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155" l="0.70000000000000095" r="0.70000000000000095" t="0.75000000000000155" header="0.30000000000000027" footer="0.30000000000000027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Orange County, CA (Los Angeles metro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area)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078122404090276"/>
          <c:y val="4.13497575903448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511495127002143E-2"/>
          <c:y val="8.7930749922635207E-2"/>
          <c:w val="0.92860993787366475"/>
          <c:h val="0.85119709108413832"/>
        </c:manualLayout>
      </c:layout>
      <c:lineChart>
        <c:grouping val="standard"/>
        <c:varyColors val="0"/>
        <c:ser>
          <c:idx val="2"/>
          <c:order val="0"/>
          <c:tx>
            <c:strRef>
              <c:f>'CS Index'!$B$2</c:f>
              <c:strCache>
                <c:ptCount val="1"/>
                <c:pt idx="0">
                  <c:v>Los Angeles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numRef>
              <c:f>'CS Index'!$A$3:$A$420</c:f>
              <c:numCache>
                <c:formatCode>mmmm\ yyyy</c:formatCode>
                <c:ptCount val="418"/>
                <c:pt idx="0">
                  <c:v>31778</c:v>
                </c:pt>
                <c:pt idx="1">
                  <c:v>31809</c:v>
                </c:pt>
                <c:pt idx="2">
                  <c:v>31837</c:v>
                </c:pt>
                <c:pt idx="3">
                  <c:v>31868</c:v>
                </c:pt>
                <c:pt idx="4">
                  <c:v>31898</c:v>
                </c:pt>
                <c:pt idx="5">
                  <c:v>31929</c:v>
                </c:pt>
                <c:pt idx="6">
                  <c:v>31959</c:v>
                </c:pt>
                <c:pt idx="7">
                  <c:v>31990</c:v>
                </c:pt>
                <c:pt idx="8">
                  <c:v>32021</c:v>
                </c:pt>
                <c:pt idx="9">
                  <c:v>32051</c:v>
                </c:pt>
                <c:pt idx="10">
                  <c:v>32082</c:v>
                </c:pt>
                <c:pt idx="11">
                  <c:v>32112</c:v>
                </c:pt>
                <c:pt idx="12">
                  <c:v>32143</c:v>
                </c:pt>
                <c:pt idx="13">
                  <c:v>32174</c:v>
                </c:pt>
                <c:pt idx="14">
                  <c:v>32203</c:v>
                </c:pt>
                <c:pt idx="15">
                  <c:v>32234</c:v>
                </c:pt>
                <c:pt idx="16">
                  <c:v>32264</c:v>
                </c:pt>
                <c:pt idx="17">
                  <c:v>32295</c:v>
                </c:pt>
                <c:pt idx="18">
                  <c:v>32325</c:v>
                </c:pt>
                <c:pt idx="19">
                  <c:v>32356</c:v>
                </c:pt>
                <c:pt idx="20">
                  <c:v>32387</c:v>
                </c:pt>
                <c:pt idx="21">
                  <c:v>32417</c:v>
                </c:pt>
                <c:pt idx="22">
                  <c:v>32448</c:v>
                </c:pt>
                <c:pt idx="23">
                  <c:v>32478</c:v>
                </c:pt>
                <c:pt idx="24">
                  <c:v>32509</c:v>
                </c:pt>
                <c:pt idx="25">
                  <c:v>32540</c:v>
                </c:pt>
                <c:pt idx="26">
                  <c:v>32568</c:v>
                </c:pt>
                <c:pt idx="27">
                  <c:v>32599</c:v>
                </c:pt>
                <c:pt idx="28">
                  <c:v>32629</c:v>
                </c:pt>
                <c:pt idx="29">
                  <c:v>32660</c:v>
                </c:pt>
                <c:pt idx="30">
                  <c:v>32690</c:v>
                </c:pt>
                <c:pt idx="31">
                  <c:v>32721</c:v>
                </c:pt>
                <c:pt idx="32">
                  <c:v>32752</c:v>
                </c:pt>
                <c:pt idx="33">
                  <c:v>32782</c:v>
                </c:pt>
                <c:pt idx="34">
                  <c:v>32813</c:v>
                </c:pt>
                <c:pt idx="35">
                  <c:v>32843</c:v>
                </c:pt>
                <c:pt idx="36">
                  <c:v>32874</c:v>
                </c:pt>
                <c:pt idx="37">
                  <c:v>32905</c:v>
                </c:pt>
                <c:pt idx="38">
                  <c:v>32933</c:v>
                </c:pt>
                <c:pt idx="39">
                  <c:v>32964</c:v>
                </c:pt>
                <c:pt idx="40">
                  <c:v>32994</c:v>
                </c:pt>
                <c:pt idx="41">
                  <c:v>33025</c:v>
                </c:pt>
                <c:pt idx="42">
                  <c:v>33055</c:v>
                </c:pt>
                <c:pt idx="43">
                  <c:v>33086</c:v>
                </c:pt>
                <c:pt idx="44">
                  <c:v>33117</c:v>
                </c:pt>
                <c:pt idx="45">
                  <c:v>33147</c:v>
                </c:pt>
                <c:pt idx="46">
                  <c:v>33178</c:v>
                </c:pt>
                <c:pt idx="47">
                  <c:v>33208</c:v>
                </c:pt>
                <c:pt idx="48">
                  <c:v>33239</c:v>
                </c:pt>
                <c:pt idx="49">
                  <c:v>33270</c:v>
                </c:pt>
                <c:pt idx="50">
                  <c:v>33298</c:v>
                </c:pt>
                <c:pt idx="51">
                  <c:v>33329</c:v>
                </c:pt>
                <c:pt idx="52">
                  <c:v>33359</c:v>
                </c:pt>
                <c:pt idx="53">
                  <c:v>33390</c:v>
                </c:pt>
                <c:pt idx="54">
                  <c:v>33420</c:v>
                </c:pt>
                <c:pt idx="55">
                  <c:v>33451</c:v>
                </c:pt>
                <c:pt idx="56">
                  <c:v>33482</c:v>
                </c:pt>
                <c:pt idx="57">
                  <c:v>33512</c:v>
                </c:pt>
                <c:pt idx="58">
                  <c:v>33543</c:v>
                </c:pt>
                <c:pt idx="59">
                  <c:v>33573</c:v>
                </c:pt>
                <c:pt idx="60">
                  <c:v>33604</c:v>
                </c:pt>
                <c:pt idx="61">
                  <c:v>33635</c:v>
                </c:pt>
                <c:pt idx="62">
                  <c:v>33664</c:v>
                </c:pt>
                <c:pt idx="63">
                  <c:v>33695</c:v>
                </c:pt>
                <c:pt idx="64">
                  <c:v>33725</c:v>
                </c:pt>
                <c:pt idx="65">
                  <c:v>33756</c:v>
                </c:pt>
                <c:pt idx="66">
                  <c:v>33786</c:v>
                </c:pt>
                <c:pt idx="67">
                  <c:v>33817</c:v>
                </c:pt>
                <c:pt idx="68">
                  <c:v>33848</c:v>
                </c:pt>
                <c:pt idx="69">
                  <c:v>33878</c:v>
                </c:pt>
                <c:pt idx="70">
                  <c:v>33909</c:v>
                </c:pt>
                <c:pt idx="71">
                  <c:v>33939</c:v>
                </c:pt>
                <c:pt idx="72">
                  <c:v>33970</c:v>
                </c:pt>
                <c:pt idx="73">
                  <c:v>34001</c:v>
                </c:pt>
                <c:pt idx="74">
                  <c:v>34029</c:v>
                </c:pt>
                <c:pt idx="75">
                  <c:v>34060</c:v>
                </c:pt>
                <c:pt idx="76">
                  <c:v>34090</c:v>
                </c:pt>
                <c:pt idx="77">
                  <c:v>34121</c:v>
                </c:pt>
                <c:pt idx="78">
                  <c:v>34151</c:v>
                </c:pt>
                <c:pt idx="79">
                  <c:v>34182</c:v>
                </c:pt>
                <c:pt idx="80">
                  <c:v>34213</c:v>
                </c:pt>
                <c:pt idx="81">
                  <c:v>34243</c:v>
                </c:pt>
                <c:pt idx="82">
                  <c:v>34274</c:v>
                </c:pt>
                <c:pt idx="83">
                  <c:v>34304</c:v>
                </c:pt>
                <c:pt idx="84">
                  <c:v>34335</c:v>
                </c:pt>
                <c:pt idx="85">
                  <c:v>34366</c:v>
                </c:pt>
                <c:pt idx="86">
                  <c:v>34394</c:v>
                </c:pt>
                <c:pt idx="87">
                  <c:v>34425</c:v>
                </c:pt>
                <c:pt idx="88">
                  <c:v>34455</c:v>
                </c:pt>
                <c:pt idx="89">
                  <c:v>34486</c:v>
                </c:pt>
                <c:pt idx="90">
                  <c:v>34516</c:v>
                </c:pt>
                <c:pt idx="91">
                  <c:v>34547</c:v>
                </c:pt>
                <c:pt idx="92">
                  <c:v>34578</c:v>
                </c:pt>
                <c:pt idx="93">
                  <c:v>34608</c:v>
                </c:pt>
                <c:pt idx="94">
                  <c:v>34639</c:v>
                </c:pt>
                <c:pt idx="95">
                  <c:v>34669</c:v>
                </c:pt>
                <c:pt idx="96">
                  <c:v>34700</c:v>
                </c:pt>
                <c:pt idx="97">
                  <c:v>34731</c:v>
                </c:pt>
                <c:pt idx="98">
                  <c:v>34759</c:v>
                </c:pt>
                <c:pt idx="99">
                  <c:v>34790</c:v>
                </c:pt>
                <c:pt idx="100">
                  <c:v>34820</c:v>
                </c:pt>
                <c:pt idx="101">
                  <c:v>34851</c:v>
                </c:pt>
                <c:pt idx="102">
                  <c:v>34881</c:v>
                </c:pt>
                <c:pt idx="103">
                  <c:v>34912</c:v>
                </c:pt>
                <c:pt idx="104">
                  <c:v>34943</c:v>
                </c:pt>
                <c:pt idx="105">
                  <c:v>34973</c:v>
                </c:pt>
                <c:pt idx="106">
                  <c:v>35004</c:v>
                </c:pt>
                <c:pt idx="107">
                  <c:v>35034</c:v>
                </c:pt>
                <c:pt idx="108">
                  <c:v>35065</c:v>
                </c:pt>
                <c:pt idx="109">
                  <c:v>35096</c:v>
                </c:pt>
                <c:pt idx="110">
                  <c:v>35125</c:v>
                </c:pt>
                <c:pt idx="111">
                  <c:v>35156</c:v>
                </c:pt>
                <c:pt idx="112">
                  <c:v>35186</c:v>
                </c:pt>
                <c:pt idx="113">
                  <c:v>35217</c:v>
                </c:pt>
                <c:pt idx="114">
                  <c:v>35247</c:v>
                </c:pt>
                <c:pt idx="115">
                  <c:v>35278</c:v>
                </c:pt>
                <c:pt idx="116">
                  <c:v>35309</c:v>
                </c:pt>
                <c:pt idx="117">
                  <c:v>35339</c:v>
                </c:pt>
                <c:pt idx="118">
                  <c:v>35370</c:v>
                </c:pt>
                <c:pt idx="119">
                  <c:v>35400</c:v>
                </c:pt>
                <c:pt idx="120">
                  <c:v>35431</c:v>
                </c:pt>
                <c:pt idx="121">
                  <c:v>35462</c:v>
                </c:pt>
                <c:pt idx="122">
                  <c:v>35490</c:v>
                </c:pt>
                <c:pt idx="123">
                  <c:v>35521</c:v>
                </c:pt>
                <c:pt idx="124">
                  <c:v>35551</c:v>
                </c:pt>
                <c:pt idx="125">
                  <c:v>35582</c:v>
                </c:pt>
                <c:pt idx="126">
                  <c:v>35612</c:v>
                </c:pt>
                <c:pt idx="127">
                  <c:v>35643</c:v>
                </c:pt>
                <c:pt idx="128">
                  <c:v>35674</c:v>
                </c:pt>
                <c:pt idx="129">
                  <c:v>35704</c:v>
                </c:pt>
                <c:pt idx="130">
                  <c:v>35735</c:v>
                </c:pt>
                <c:pt idx="131">
                  <c:v>35765</c:v>
                </c:pt>
                <c:pt idx="132">
                  <c:v>35796</c:v>
                </c:pt>
                <c:pt idx="133">
                  <c:v>35827</c:v>
                </c:pt>
                <c:pt idx="134">
                  <c:v>35855</c:v>
                </c:pt>
                <c:pt idx="135">
                  <c:v>35886</c:v>
                </c:pt>
                <c:pt idx="136">
                  <c:v>35916</c:v>
                </c:pt>
                <c:pt idx="137">
                  <c:v>35947</c:v>
                </c:pt>
                <c:pt idx="138">
                  <c:v>35977</c:v>
                </c:pt>
                <c:pt idx="139">
                  <c:v>36008</c:v>
                </c:pt>
                <c:pt idx="140">
                  <c:v>36039</c:v>
                </c:pt>
                <c:pt idx="141">
                  <c:v>36069</c:v>
                </c:pt>
                <c:pt idx="142">
                  <c:v>36100</c:v>
                </c:pt>
                <c:pt idx="143">
                  <c:v>36130</c:v>
                </c:pt>
                <c:pt idx="144">
                  <c:v>36161</c:v>
                </c:pt>
                <c:pt idx="145">
                  <c:v>36192</c:v>
                </c:pt>
                <c:pt idx="146">
                  <c:v>36220</c:v>
                </c:pt>
                <c:pt idx="147">
                  <c:v>36251</c:v>
                </c:pt>
                <c:pt idx="148">
                  <c:v>36281</c:v>
                </c:pt>
                <c:pt idx="149">
                  <c:v>36312</c:v>
                </c:pt>
                <c:pt idx="150">
                  <c:v>36342</c:v>
                </c:pt>
                <c:pt idx="151">
                  <c:v>36373</c:v>
                </c:pt>
                <c:pt idx="152">
                  <c:v>36404</c:v>
                </c:pt>
                <c:pt idx="153">
                  <c:v>36434</c:v>
                </c:pt>
                <c:pt idx="154">
                  <c:v>36465</c:v>
                </c:pt>
                <c:pt idx="155">
                  <c:v>36495</c:v>
                </c:pt>
                <c:pt idx="156">
                  <c:v>36526</c:v>
                </c:pt>
                <c:pt idx="157">
                  <c:v>36557</c:v>
                </c:pt>
                <c:pt idx="158">
                  <c:v>36586</c:v>
                </c:pt>
                <c:pt idx="159">
                  <c:v>36617</c:v>
                </c:pt>
                <c:pt idx="160">
                  <c:v>36647</c:v>
                </c:pt>
                <c:pt idx="161">
                  <c:v>36678</c:v>
                </c:pt>
                <c:pt idx="162">
                  <c:v>36708</c:v>
                </c:pt>
                <c:pt idx="163">
                  <c:v>36739</c:v>
                </c:pt>
                <c:pt idx="164">
                  <c:v>36770</c:v>
                </c:pt>
                <c:pt idx="165">
                  <c:v>36800</c:v>
                </c:pt>
                <c:pt idx="166">
                  <c:v>36831</c:v>
                </c:pt>
                <c:pt idx="167">
                  <c:v>36861</c:v>
                </c:pt>
                <c:pt idx="168">
                  <c:v>36892</c:v>
                </c:pt>
                <c:pt idx="169">
                  <c:v>36923</c:v>
                </c:pt>
                <c:pt idx="170">
                  <c:v>36951</c:v>
                </c:pt>
                <c:pt idx="171">
                  <c:v>36982</c:v>
                </c:pt>
                <c:pt idx="172">
                  <c:v>37012</c:v>
                </c:pt>
                <c:pt idx="173">
                  <c:v>37043</c:v>
                </c:pt>
                <c:pt idx="174">
                  <c:v>37073</c:v>
                </c:pt>
                <c:pt idx="175">
                  <c:v>37104</c:v>
                </c:pt>
                <c:pt idx="176">
                  <c:v>37135</c:v>
                </c:pt>
                <c:pt idx="177">
                  <c:v>37165</c:v>
                </c:pt>
                <c:pt idx="178">
                  <c:v>37196</c:v>
                </c:pt>
                <c:pt idx="179">
                  <c:v>37226</c:v>
                </c:pt>
                <c:pt idx="180">
                  <c:v>37257</c:v>
                </c:pt>
                <c:pt idx="181">
                  <c:v>37288</c:v>
                </c:pt>
                <c:pt idx="182">
                  <c:v>37316</c:v>
                </c:pt>
                <c:pt idx="183">
                  <c:v>37347</c:v>
                </c:pt>
                <c:pt idx="184">
                  <c:v>37377</c:v>
                </c:pt>
                <c:pt idx="185">
                  <c:v>37408</c:v>
                </c:pt>
                <c:pt idx="186">
                  <c:v>37438</c:v>
                </c:pt>
                <c:pt idx="187">
                  <c:v>37469</c:v>
                </c:pt>
                <c:pt idx="188">
                  <c:v>37500</c:v>
                </c:pt>
                <c:pt idx="189">
                  <c:v>37530</c:v>
                </c:pt>
                <c:pt idx="190">
                  <c:v>37561</c:v>
                </c:pt>
                <c:pt idx="191">
                  <c:v>37591</c:v>
                </c:pt>
                <c:pt idx="192">
                  <c:v>37622</c:v>
                </c:pt>
                <c:pt idx="193">
                  <c:v>37653</c:v>
                </c:pt>
                <c:pt idx="194">
                  <c:v>37681</c:v>
                </c:pt>
                <c:pt idx="195">
                  <c:v>37712</c:v>
                </c:pt>
                <c:pt idx="196">
                  <c:v>37742</c:v>
                </c:pt>
                <c:pt idx="197">
                  <c:v>37773</c:v>
                </c:pt>
                <c:pt idx="198">
                  <c:v>37803</c:v>
                </c:pt>
                <c:pt idx="199">
                  <c:v>37834</c:v>
                </c:pt>
                <c:pt idx="200">
                  <c:v>37865</c:v>
                </c:pt>
                <c:pt idx="201">
                  <c:v>37895</c:v>
                </c:pt>
                <c:pt idx="202">
                  <c:v>37926</c:v>
                </c:pt>
                <c:pt idx="203">
                  <c:v>37956</c:v>
                </c:pt>
                <c:pt idx="204">
                  <c:v>37987</c:v>
                </c:pt>
                <c:pt idx="205">
                  <c:v>38018</c:v>
                </c:pt>
                <c:pt idx="206">
                  <c:v>38047</c:v>
                </c:pt>
                <c:pt idx="207">
                  <c:v>38078</c:v>
                </c:pt>
                <c:pt idx="208">
                  <c:v>38108</c:v>
                </c:pt>
                <c:pt idx="209">
                  <c:v>38139</c:v>
                </c:pt>
                <c:pt idx="210">
                  <c:v>38169</c:v>
                </c:pt>
                <c:pt idx="211">
                  <c:v>38200</c:v>
                </c:pt>
                <c:pt idx="212">
                  <c:v>38231</c:v>
                </c:pt>
                <c:pt idx="213">
                  <c:v>38261</c:v>
                </c:pt>
                <c:pt idx="214">
                  <c:v>38292</c:v>
                </c:pt>
                <c:pt idx="215">
                  <c:v>38322</c:v>
                </c:pt>
                <c:pt idx="216">
                  <c:v>38353</c:v>
                </c:pt>
                <c:pt idx="217">
                  <c:v>38384</c:v>
                </c:pt>
                <c:pt idx="218">
                  <c:v>38412</c:v>
                </c:pt>
                <c:pt idx="219">
                  <c:v>38443</c:v>
                </c:pt>
                <c:pt idx="220">
                  <c:v>38473</c:v>
                </c:pt>
                <c:pt idx="221">
                  <c:v>38504</c:v>
                </c:pt>
                <c:pt idx="222">
                  <c:v>38534</c:v>
                </c:pt>
                <c:pt idx="223">
                  <c:v>38565</c:v>
                </c:pt>
                <c:pt idx="224">
                  <c:v>38596</c:v>
                </c:pt>
                <c:pt idx="225">
                  <c:v>38626</c:v>
                </c:pt>
                <c:pt idx="226">
                  <c:v>38657</c:v>
                </c:pt>
                <c:pt idx="227">
                  <c:v>38687</c:v>
                </c:pt>
                <c:pt idx="228">
                  <c:v>38718</c:v>
                </c:pt>
                <c:pt idx="229">
                  <c:v>38749</c:v>
                </c:pt>
                <c:pt idx="230">
                  <c:v>38777</c:v>
                </c:pt>
                <c:pt idx="231">
                  <c:v>38808</c:v>
                </c:pt>
                <c:pt idx="232">
                  <c:v>38838</c:v>
                </c:pt>
                <c:pt idx="233">
                  <c:v>38869</c:v>
                </c:pt>
                <c:pt idx="234">
                  <c:v>38899</c:v>
                </c:pt>
                <c:pt idx="235">
                  <c:v>38930</c:v>
                </c:pt>
                <c:pt idx="236">
                  <c:v>38961</c:v>
                </c:pt>
                <c:pt idx="237">
                  <c:v>38991</c:v>
                </c:pt>
                <c:pt idx="238">
                  <c:v>39022</c:v>
                </c:pt>
                <c:pt idx="239">
                  <c:v>39052</c:v>
                </c:pt>
                <c:pt idx="240">
                  <c:v>39083</c:v>
                </c:pt>
                <c:pt idx="241">
                  <c:v>39114</c:v>
                </c:pt>
                <c:pt idx="242">
                  <c:v>39142</c:v>
                </c:pt>
                <c:pt idx="243">
                  <c:v>39173</c:v>
                </c:pt>
                <c:pt idx="244">
                  <c:v>39203</c:v>
                </c:pt>
                <c:pt idx="245">
                  <c:v>39234</c:v>
                </c:pt>
                <c:pt idx="246">
                  <c:v>39265</c:v>
                </c:pt>
                <c:pt idx="247">
                  <c:v>39295</c:v>
                </c:pt>
                <c:pt idx="248">
                  <c:v>39326</c:v>
                </c:pt>
                <c:pt idx="249">
                  <c:v>39356</c:v>
                </c:pt>
                <c:pt idx="250">
                  <c:v>39387</c:v>
                </c:pt>
                <c:pt idx="251">
                  <c:v>39417</c:v>
                </c:pt>
                <c:pt idx="252">
                  <c:v>39448</c:v>
                </c:pt>
                <c:pt idx="253">
                  <c:v>39479</c:v>
                </c:pt>
                <c:pt idx="254">
                  <c:v>39508</c:v>
                </c:pt>
                <c:pt idx="255">
                  <c:v>39539</c:v>
                </c:pt>
                <c:pt idx="256">
                  <c:v>39569</c:v>
                </c:pt>
                <c:pt idx="257">
                  <c:v>39600</c:v>
                </c:pt>
                <c:pt idx="258">
                  <c:v>39630</c:v>
                </c:pt>
                <c:pt idx="259">
                  <c:v>39661</c:v>
                </c:pt>
                <c:pt idx="260">
                  <c:v>39692</c:v>
                </c:pt>
                <c:pt idx="261">
                  <c:v>39722</c:v>
                </c:pt>
                <c:pt idx="262">
                  <c:v>39753</c:v>
                </c:pt>
                <c:pt idx="263">
                  <c:v>39783</c:v>
                </c:pt>
                <c:pt idx="264">
                  <c:v>39814</c:v>
                </c:pt>
                <c:pt idx="265">
                  <c:v>39845</c:v>
                </c:pt>
                <c:pt idx="266">
                  <c:v>39873</c:v>
                </c:pt>
                <c:pt idx="267">
                  <c:v>39904</c:v>
                </c:pt>
                <c:pt idx="268">
                  <c:v>39934</c:v>
                </c:pt>
                <c:pt idx="269">
                  <c:v>39965</c:v>
                </c:pt>
                <c:pt idx="270">
                  <c:v>39995</c:v>
                </c:pt>
                <c:pt idx="271">
                  <c:v>40026</c:v>
                </c:pt>
                <c:pt idx="272">
                  <c:v>40057</c:v>
                </c:pt>
                <c:pt idx="273">
                  <c:v>40087</c:v>
                </c:pt>
                <c:pt idx="274">
                  <c:v>40118</c:v>
                </c:pt>
                <c:pt idx="275">
                  <c:v>40148</c:v>
                </c:pt>
                <c:pt idx="276">
                  <c:v>40179</c:v>
                </c:pt>
                <c:pt idx="277">
                  <c:v>40210</c:v>
                </c:pt>
                <c:pt idx="278">
                  <c:v>40238</c:v>
                </c:pt>
                <c:pt idx="279">
                  <c:v>40269</c:v>
                </c:pt>
                <c:pt idx="280">
                  <c:v>40299</c:v>
                </c:pt>
                <c:pt idx="281">
                  <c:v>40330</c:v>
                </c:pt>
                <c:pt idx="282">
                  <c:v>40360</c:v>
                </c:pt>
                <c:pt idx="283">
                  <c:v>40391</c:v>
                </c:pt>
                <c:pt idx="284">
                  <c:v>40422</c:v>
                </c:pt>
                <c:pt idx="285">
                  <c:v>40452</c:v>
                </c:pt>
                <c:pt idx="286">
                  <c:v>40483</c:v>
                </c:pt>
                <c:pt idx="287">
                  <c:v>40513</c:v>
                </c:pt>
                <c:pt idx="288">
                  <c:v>40544</c:v>
                </c:pt>
                <c:pt idx="289">
                  <c:v>40575</c:v>
                </c:pt>
                <c:pt idx="290">
                  <c:v>40603</c:v>
                </c:pt>
                <c:pt idx="291">
                  <c:v>40634</c:v>
                </c:pt>
                <c:pt idx="292">
                  <c:v>40664</c:v>
                </c:pt>
                <c:pt idx="293">
                  <c:v>40695</c:v>
                </c:pt>
                <c:pt idx="294">
                  <c:v>40725</c:v>
                </c:pt>
                <c:pt idx="295">
                  <c:v>40756</c:v>
                </c:pt>
                <c:pt idx="296">
                  <c:v>40787</c:v>
                </c:pt>
                <c:pt idx="297">
                  <c:v>40817</c:v>
                </c:pt>
                <c:pt idx="298">
                  <c:v>40848</c:v>
                </c:pt>
                <c:pt idx="299">
                  <c:v>40878</c:v>
                </c:pt>
                <c:pt idx="300">
                  <c:v>40909</c:v>
                </c:pt>
                <c:pt idx="301">
                  <c:v>40940</c:v>
                </c:pt>
                <c:pt idx="302">
                  <c:v>40969</c:v>
                </c:pt>
                <c:pt idx="303">
                  <c:v>41000</c:v>
                </c:pt>
                <c:pt idx="304">
                  <c:v>41030</c:v>
                </c:pt>
                <c:pt idx="305">
                  <c:v>41061</c:v>
                </c:pt>
                <c:pt idx="306">
                  <c:v>41091</c:v>
                </c:pt>
                <c:pt idx="307">
                  <c:v>41122</c:v>
                </c:pt>
                <c:pt idx="308">
                  <c:v>41153</c:v>
                </c:pt>
                <c:pt idx="309">
                  <c:v>41183</c:v>
                </c:pt>
                <c:pt idx="310">
                  <c:v>41214</c:v>
                </c:pt>
                <c:pt idx="311">
                  <c:v>41244</c:v>
                </c:pt>
                <c:pt idx="312">
                  <c:v>41275</c:v>
                </c:pt>
                <c:pt idx="313">
                  <c:v>41306</c:v>
                </c:pt>
                <c:pt idx="314">
                  <c:v>41334</c:v>
                </c:pt>
                <c:pt idx="315">
                  <c:v>41365</c:v>
                </c:pt>
                <c:pt idx="316">
                  <c:v>41395</c:v>
                </c:pt>
                <c:pt idx="317">
                  <c:v>41426</c:v>
                </c:pt>
                <c:pt idx="318">
                  <c:v>41456</c:v>
                </c:pt>
                <c:pt idx="319">
                  <c:v>41487</c:v>
                </c:pt>
                <c:pt idx="320">
                  <c:v>41518</c:v>
                </c:pt>
                <c:pt idx="321">
                  <c:v>41548</c:v>
                </c:pt>
                <c:pt idx="322">
                  <c:v>41579</c:v>
                </c:pt>
                <c:pt idx="323">
                  <c:v>41609</c:v>
                </c:pt>
                <c:pt idx="324">
                  <c:v>41640</c:v>
                </c:pt>
                <c:pt idx="325">
                  <c:v>41671</c:v>
                </c:pt>
                <c:pt idx="326">
                  <c:v>41699</c:v>
                </c:pt>
                <c:pt idx="327">
                  <c:v>41730</c:v>
                </c:pt>
                <c:pt idx="328">
                  <c:v>41760</c:v>
                </c:pt>
                <c:pt idx="329">
                  <c:v>41791</c:v>
                </c:pt>
                <c:pt idx="330">
                  <c:v>41821</c:v>
                </c:pt>
                <c:pt idx="331">
                  <c:v>41852</c:v>
                </c:pt>
                <c:pt idx="332">
                  <c:v>41883</c:v>
                </c:pt>
                <c:pt idx="333">
                  <c:v>41913</c:v>
                </c:pt>
                <c:pt idx="334">
                  <c:v>41944</c:v>
                </c:pt>
                <c:pt idx="335">
                  <c:v>41974</c:v>
                </c:pt>
                <c:pt idx="336">
                  <c:v>42005</c:v>
                </c:pt>
                <c:pt idx="337">
                  <c:v>42036</c:v>
                </c:pt>
                <c:pt idx="338">
                  <c:v>42064</c:v>
                </c:pt>
                <c:pt idx="339">
                  <c:v>42095</c:v>
                </c:pt>
                <c:pt idx="340">
                  <c:v>42125</c:v>
                </c:pt>
                <c:pt idx="341">
                  <c:v>42156</c:v>
                </c:pt>
                <c:pt idx="342">
                  <c:v>42186</c:v>
                </c:pt>
                <c:pt idx="343">
                  <c:v>42217</c:v>
                </c:pt>
                <c:pt idx="344">
                  <c:v>42248</c:v>
                </c:pt>
                <c:pt idx="345">
                  <c:v>42278</c:v>
                </c:pt>
                <c:pt idx="346">
                  <c:v>42309</c:v>
                </c:pt>
                <c:pt idx="347">
                  <c:v>42339</c:v>
                </c:pt>
                <c:pt idx="348">
                  <c:v>42370</c:v>
                </c:pt>
                <c:pt idx="349">
                  <c:v>42401</c:v>
                </c:pt>
                <c:pt idx="350">
                  <c:v>42430</c:v>
                </c:pt>
                <c:pt idx="351">
                  <c:v>42461</c:v>
                </c:pt>
                <c:pt idx="352">
                  <c:v>42491</c:v>
                </c:pt>
                <c:pt idx="353">
                  <c:v>42522</c:v>
                </c:pt>
                <c:pt idx="354">
                  <c:v>42552</c:v>
                </c:pt>
                <c:pt idx="355">
                  <c:v>42583</c:v>
                </c:pt>
                <c:pt idx="356">
                  <c:v>42614</c:v>
                </c:pt>
                <c:pt idx="357">
                  <c:v>42644</c:v>
                </c:pt>
                <c:pt idx="358">
                  <c:v>42675</c:v>
                </c:pt>
                <c:pt idx="359">
                  <c:v>42705</c:v>
                </c:pt>
                <c:pt idx="360">
                  <c:v>42736</c:v>
                </c:pt>
                <c:pt idx="361">
                  <c:v>42767</c:v>
                </c:pt>
                <c:pt idx="362">
                  <c:v>42795</c:v>
                </c:pt>
                <c:pt idx="363">
                  <c:v>42826</c:v>
                </c:pt>
                <c:pt idx="364">
                  <c:v>42856</c:v>
                </c:pt>
                <c:pt idx="365">
                  <c:v>42887</c:v>
                </c:pt>
                <c:pt idx="366">
                  <c:v>42917</c:v>
                </c:pt>
                <c:pt idx="367">
                  <c:v>42948</c:v>
                </c:pt>
                <c:pt idx="368">
                  <c:v>42979</c:v>
                </c:pt>
                <c:pt idx="369">
                  <c:v>43009</c:v>
                </c:pt>
                <c:pt idx="370">
                  <c:v>43040</c:v>
                </c:pt>
                <c:pt idx="371">
                  <c:v>43070</c:v>
                </c:pt>
                <c:pt idx="372">
                  <c:v>43101</c:v>
                </c:pt>
                <c:pt idx="373">
                  <c:v>43132</c:v>
                </c:pt>
                <c:pt idx="374">
                  <c:v>43160</c:v>
                </c:pt>
                <c:pt idx="375">
                  <c:v>43191</c:v>
                </c:pt>
                <c:pt idx="376">
                  <c:v>43221</c:v>
                </c:pt>
                <c:pt idx="377">
                  <c:v>43252</c:v>
                </c:pt>
                <c:pt idx="378">
                  <c:v>43282</c:v>
                </c:pt>
                <c:pt idx="379">
                  <c:v>43313</c:v>
                </c:pt>
                <c:pt idx="380">
                  <c:v>43344</c:v>
                </c:pt>
                <c:pt idx="381">
                  <c:v>43374</c:v>
                </c:pt>
                <c:pt idx="382">
                  <c:v>43405</c:v>
                </c:pt>
                <c:pt idx="383">
                  <c:v>43435</c:v>
                </c:pt>
                <c:pt idx="384">
                  <c:v>43466</c:v>
                </c:pt>
                <c:pt idx="385">
                  <c:v>43497</c:v>
                </c:pt>
                <c:pt idx="386">
                  <c:v>43525</c:v>
                </c:pt>
                <c:pt idx="387">
                  <c:v>43556</c:v>
                </c:pt>
                <c:pt idx="388">
                  <c:v>43586</c:v>
                </c:pt>
                <c:pt idx="389">
                  <c:v>43617</c:v>
                </c:pt>
                <c:pt idx="390">
                  <c:v>43647</c:v>
                </c:pt>
                <c:pt idx="391">
                  <c:v>43678</c:v>
                </c:pt>
                <c:pt idx="392">
                  <c:v>43709</c:v>
                </c:pt>
                <c:pt idx="393">
                  <c:v>43739</c:v>
                </c:pt>
                <c:pt idx="394">
                  <c:v>43770</c:v>
                </c:pt>
                <c:pt idx="395">
                  <c:v>43800</c:v>
                </c:pt>
                <c:pt idx="396">
                  <c:v>43831</c:v>
                </c:pt>
                <c:pt idx="397">
                  <c:v>43862</c:v>
                </c:pt>
                <c:pt idx="398">
                  <c:v>43891</c:v>
                </c:pt>
                <c:pt idx="399">
                  <c:v>43922</c:v>
                </c:pt>
                <c:pt idx="400">
                  <c:v>43952</c:v>
                </c:pt>
                <c:pt idx="401">
                  <c:v>43983</c:v>
                </c:pt>
                <c:pt idx="402">
                  <c:v>44013</c:v>
                </c:pt>
                <c:pt idx="403">
                  <c:v>44044</c:v>
                </c:pt>
                <c:pt idx="404">
                  <c:v>44075</c:v>
                </c:pt>
                <c:pt idx="405">
                  <c:v>44105</c:v>
                </c:pt>
                <c:pt idx="406">
                  <c:v>44136</c:v>
                </c:pt>
                <c:pt idx="407">
                  <c:v>44166</c:v>
                </c:pt>
                <c:pt idx="408">
                  <c:v>44197</c:v>
                </c:pt>
                <c:pt idx="409">
                  <c:v>44228</c:v>
                </c:pt>
                <c:pt idx="410">
                  <c:v>44256</c:v>
                </c:pt>
                <c:pt idx="411">
                  <c:v>44287</c:v>
                </c:pt>
                <c:pt idx="412">
                  <c:v>44317</c:v>
                </c:pt>
                <c:pt idx="413">
                  <c:v>44348</c:v>
                </c:pt>
                <c:pt idx="414">
                  <c:v>44378</c:v>
                </c:pt>
                <c:pt idx="415">
                  <c:v>44409</c:v>
                </c:pt>
                <c:pt idx="416">
                  <c:v>44440</c:v>
                </c:pt>
                <c:pt idx="417">
                  <c:v>44470</c:v>
                </c:pt>
              </c:numCache>
            </c:numRef>
          </c:cat>
          <c:val>
            <c:numRef>
              <c:f>'CS Index'!$B$3:$B$420</c:f>
              <c:numCache>
                <c:formatCode>0.00</c:formatCode>
                <c:ptCount val="418"/>
                <c:pt idx="0">
                  <c:v>59.426224372886999</c:v>
                </c:pt>
                <c:pt idx="1">
                  <c:v>59.894860887981999</c:v>
                </c:pt>
                <c:pt idx="2">
                  <c:v>60.401073202107</c:v>
                </c:pt>
                <c:pt idx="3">
                  <c:v>61.324333701667996</c:v>
                </c:pt>
                <c:pt idx="4">
                  <c:v>62.030914554603996</c:v>
                </c:pt>
                <c:pt idx="5">
                  <c:v>62.776563627558005</c:v>
                </c:pt>
                <c:pt idx="6">
                  <c:v>63.456109467962996</c:v>
                </c:pt>
                <c:pt idx="7">
                  <c:v>64.130622681703997</c:v>
                </c:pt>
                <c:pt idx="8">
                  <c:v>64.893627017965997</c:v>
                </c:pt>
                <c:pt idx="9">
                  <c:v>65.771604204534</c:v>
                </c:pt>
                <c:pt idx="10">
                  <c:v>66.712553785062994</c:v>
                </c:pt>
                <c:pt idx="11">
                  <c:v>67.777701225837006</c:v>
                </c:pt>
                <c:pt idx="12">
                  <c:v>68.776913486225993</c:v>
                </c:pt>
                <c:pt idx="13">
                  <c:v>69.710973249793</c:v>
                </c:pt>
                <c:pt idx="14">
                  <c:v>70.699179213309009</c:v>
                </c:pt>
                <c:pt idx="15">
                  <c:v>71.484283242548997</c:v>
                </c:pt>
                <c:pt idx="16">
                  <c:v>72.477087842475001</c:v>
                </c:pt>
                <c:pt idx="17">
                  <c:v>74.385978746684998</c:v>
                </c:pt>
                <c:pt idx="18">
                  <c:v>76.921119784362006</c:v>
                </c:pt>
                <c:pt idx="19">
                  <c:v>78.668049203959001</c:v>
                </c:pt>
                <c:pt idx="20">
                  <c:v>80.607493051203008</c:v>
                </c:pt>
                <c:pt idx="21">
                  <c:v>82.380933897140011</c:v>
                </c:pt>
                <c:pt idx="22">
                  <c:v>84.412820454303997</c:v>
                </c:pt>
                <c:pt idx="23">
                  <c:v>85.818187360938992</c:v>
                </c:pt>
                <c:pt idx="24">
                  <c:v>87.473249752017992</c:v>
                </c:pt>
                <c:pt idx="25">
                  <c:v>88.773031689685993</c:v>
                </c:pt>
                <c:pt idx="26">
                  <c:v>91.147471885142991</c:v>
                </c:pt>
                <c:pt idx="27">
                  <c:v>93.012292432264005</c:v>
                </c:pt>
                <c:pt idx="28">
                  <c:v>94.569356609116994</c:v>
                </c:pt>
                <c:pt idx="29">
                  <c:v>95.513464676594012</c:v>
                </c:pt>
                <c:pt idx="30">
                  <c:v>96.252043336756998</c:v>
                </c:pt>
                <c:pt idx="31">
                  <c:v>96.662389331713015</c:v>
                </c:pt>
                <c:pt idx="32">
                  <c:v>97.199709123017001</c:v>
                </c:pt>
                <c:pt idx="33">
                  <c:v>97.879710708063996</c:v>
                </c:pt>
                <c:pt idx="34">
                  <c:v>98.996461922805011</c:v>
                </c:pt>
                <c:pt idx="35">
                  <c:v>99.770236337545001</c:v>
                </c:pt>
                <c:pt idx="36">
                  <c:v>100.47119254208401</c:v>
                </c:pt>
                <c:pt idx="37">
                  <c:v>100.761571664179</c:v>
                </c:pt>
                <c:pt idx="38">
                  <c:v>100.99283785871201</c:v>
                </c:pt>
                <c:pt idx="39">
                  <c:v>100.990409690348</c:v>
                </c:pt>
                <c:pt idx="40">
                  <c:v>100.394583324956</c:v>
                </c:pt>
                <c:pt idx="41">
                  <c:v>100.111046094827</c:v>
                </c:pt>
                <c:pt idx="42">
                  <c:v>99.505569217249999</c:v>
                </c:pt>
                <c:pt idx="43">
                  <c:v>99.046182758374002</c:v>
                </c:pt>
                <c:pt idx="44">
                  <c:v>98.425439588830017</c:v>
                </c:pt>
                <c:pt idx="45">
                  <c:v>98.001446077748</c:v>
                </c:pt>
                <c:pt idx="46">
                  <c:v>97.113871975363992</c:v>
                </c:pt>
                <c:pt idx="47">
                  <c:v>96.548149711959994</c:v>
                </c:pt>
                <c:pt idx="48">
                  <c:v>95.569014522667999</c:v>
                </c:pt>
                <c:pt idx="49">
                  <c:v>94.704202772726987</c:v>
                </c:pt>
                <c:pt idx="50">
                  <c:v>93.772605852127001</c:v>
                </c:pt>
                <c:pt idx="51">
                  <c:v>93.741727699239007</c:v>
                </c:pt>
                <c:pt idx="52">
                  <c:v>93.909246938354002</c:v>
                </c:pt>
                <c:pt idx="53">
                  <c:v>94.06281230575199</c:v>
                </c:pt>
                <c:pt idx="54">
                  <c:v>94.284567572327006</c:v>
                </c:pt>
                <c:pt idx="55">
                  <c:v>94.258301890951998</c:v>
                </c:pt>
                <c:pt idx="56">
                  <c:v>94.092211560984993</c:v>
                </c:pt>
                <c:pt idx="57">
                  <c:v>93.875060982371991</c:v>
                </c:pt>
                <c:pt idx="58">
                  <c:v>93.470219894741987</c:v>
                </c:pt>
                <c:pt idx="59">
                  <c:v>93.136478276168006</c:v>
                </c:pt>
                <c:pt idx="60">
                  <c:v>92.786925645956003</c:v>
                </c:pt>
                <c:pt idx="61">
                  <c:v>92.571237399174009</c:v>
                </c:pt>
                <c:pt idx="62">
                  <c:v>91.911465094985999</c:v>
                </c:pt>
                <c:pt idx="63">
                  <c:v>91.440471244020998</c:v>
                </c:pt>
                <c:pt idx="64">
                  <c:v>90.868290451450008</c:v>
                </c:pt>
                <c:pt idx="65">
                  <c:v>90.166354772597003</c:v>
                </c:pt>
                <c:pt idx="66">
                  <c:v>89.488158894251001</c:v>
                </c:pt>
                <c:pt idx="67">
                  <c:v>88.928163697591003</c:v>
                </c:pt>
                <c:pt idx="68">
                  <c:v>88.319178959428996</c:v>
                </c:pt>
                <c:pt idx="69">
                  <c:v>87.357473840713993</c:v>
                </c:pt>
                <c:pt idx="70">
                  <c:v>86.642983711574999</c:v>
                </c:pt>
                <c:pt idx="71">
                  <c:v>85.815592878234995</c:v>
                </c:pt>
                <c:pt idx="72">
                  <c:v>85.24629518847901</c:v>
                </c:pt>
                <c:pt idx="73">
                  <c:v>84.6607046731</c:v>
                </c:pt>
                <c:pt idx="74">
                  <c:v>83.616114768197008</c:v>
                </c:pt>
                <c:pt idx="75">
                  <c:v>82.792060941279004</c:v>
                </c:pt>
                <c:pt idx="76">
                  <c:v>82.042899043262992</c:v>
                </c:pt>
                <c:pt idx="77">
                  <c:v>81.428180874954009</c:v>
                </c:pt>
                <c:pt idx="78">
                  <c:v>80.566796072511991</c:v>
                </c:pt>
                <c:pt idx="79">
                  <c:v>79.482712739516998</c:v>
                </c:pt>
                <c:pt idx="80">
                  <c:v>79.045258619050998</c:v>
                </c:pt>
                <c:pt idx="81">
                  <c:v>78.382411944577001</c:v>
                </c:pt>
                <c:pt idx="82">
                  <c:v>78.230524044678006</c:v>
                </c:pt>
                <c:pt idx="83">
                  <c:v>77.572213624352997</c:v>
                </c:pt>
                <c:pt idx="84">
                  <c:v>77.395051806257001</c:v>
                </c:pt>
                <c:pt idx="85">
                  <c:v>77.444378592750994</c:v>
                </c:pt>
                <c:pt idx="86">
                  <c:v>77.262651278724007</c:v>
                </c:pt>
                <c:pt idx="87">
                  <c:v>77.085423669952007</c:v>
                </c:pt>
                <c:pt idx="88">
                  <c:v>76.665131947402998</c:v>
                </c:pt>
                <c:pt idx="89">
                  <c:v>76.435033965152996</c:v>
                </c:pt>
                <c:pt idx="90">
                  <c:v>76.409828610219009</c:v>
                </c:pt>
                <c:pt idx="91">
                  <c:v>76.409722543383992</c:v>
                </c:pt>
                <c:pt idx="92">
                  <c:v>76.434335694448009</c:v>
                </c:pt>
                <c:pt idx="93">
                  <c:v>76.547244749550998</c:v>
                </c:pt>
                <c:pt idx="94">
                  <c:v>76.468887153455995</c:v>
                </c:pt>
                <c:pt idx="95">
                  <c:v>76.394235647057002</c:v>
                </c:pt>
                <c:pt idx="96">
                  <c:v>76.376389227735004</c:v>
                </c:pt>
                <c:pt idx="97">
                  <c:v>76.022727005416002</c:v>
                </c:pt>
                <c:pt idx="98">
                  <c:v>75.775651592025</c:v>
                </c:pt>
                <c:pt idx="99">
                  <c:v>75.356665490359006</c:v>
                </c:pt>
                <c:pt idx="100">
                  <c:v>75.117776591264999</c:v>
                </c:pt>
                <c:pt idx="101">
                  <c:v>74.555465986930997</c:v>
                </c:pt>
                <c:pt idx="102">
                  <c:v>74.500037177929997</c:v>
                </c:pt>
                <c:pt idx="103">
                  <c:v>74.280367802783999</c:v>
                </c:pt>
                <c:pt idx="104">
                  <c:v>74.191166312869996</c:v>
                </c:pt>
                <c:pt idx="105">
                  <c:v>74.087425525818006</c:v>
                </c:pt>
                <c:pt idx="106">
                  <c:v>74.029067507695004</c:v>
                </c:pt>
                <c:pt idx="107">
                  <c:v>73.936945892495999</c:v>
                </c:pt>
                <c:pt idx="108">
                  <c:v>73.919989181795003</c:v>
                </c:pt>
                <c:pt idx="109">
                  <c:v>73.843781169536001</c:v>
                </c:pt>
                <c:pt idx="110">
                  <c:v>73.855403246340998</c:v>
                </c:pt>
                <c:pt idx="111">
                  <c:v>73.857371816089</c:v>
                </c:pt>
                <c:pt idx="112">
                  <c:v>73.995482394855998</c:v>
                </c:pt>
                <c:pt idx="113">
                  <c:v>74.154395778452994</c:v>
                </c:pt>
                <c:pt idx="114">
                  <c:v>74.113198637561993</c:v>
                </c:pt>
                <c:pt idx="115">
                  <c:v>74.048387340535001</c:v>
                </c:pt>
                <c:pt idx="116">
                  <c:v>73.999472147006998</c:v>
                </c:pt>
                <c:pt idx="117">
                  <c:v>74.180130769648997</c:v>
                </c:pt>
                <c:pt idx="118">
                  <c:v>74.418172716718999</c:v>
                </c:pt>
                <c:pt idx="119">
                  <c:v>74.515553657373005</c:v>
                </c:pt>
                <c:pt idx="120">
                  <c:v>74.536883605062002</c:v>
                </c:pt>
                <c:pt idx="121">
                  <c:v>74.402407252151008</c:v>
                </c:pt>
                <c:pt idx="122">
                  <c:v>74.790604461963994</c:v>
                </c:pt>
                <c:pt idx="123">
                  <c:v>75.272691796030998</c:v>
                </c:pt>
                <c:pt idx="124">
                  <c:v>75.764761942649997</c:v>
                </c:pt>
                <c:pt idx="125">
                  <c:v>76.192814680815005</c:v>
                </c:pt>
                <c:pt idx="126">
                  <c:v>76.542699755874011</c:v>
                </c:pt>
                <c:pt idx="127">
                  <c:v>77.164439520696007</c:v>
                </c:pt>
                <c:pt idx="128">
                  <c:v>77.555314346836994</c:v>
                </c:pt>
                <c:pt idx="129">
                  <c:v>78.233058351480011</c:v>
                </c:pt>
                <c:pt idx="130">
                  <c:v>78.891309854155992</c:v>
                </c:pt>
                <c:pt idx="131">
                  <c:v>79.907611836298997</c:v>
                </c:pt>
                <c:pt idx="132">
                  <c:v>81.035037075209999</c:v>
                </c:pt>
                <c:pt idx="133">
                  <c:v>82.191811684227005</c:v>
                </c:pt>
                <c:pt idx="134">
                  <c:v>83.653217586468003</c:v>
                </c:pt>
                <c:pt idx="135">
                  <c:v>84.398788127210992</c:v>
                </c:pt>
                <c:pt idx="136">
                  <c:v>85.395777784581</c:v>
                </c:pt>
                <c:pt idx="137">
                  <c:v>86.445418358666004</c:v>
                </c:pt>
                <c:pt idx="138">
                  <c:v>87.851522316928012</c:v>
                </c:pt>
                <c:pt idx="139">
                  <c:v>88.934779371415999</c:v>
                </c:pt>
                <c:pt idx="140">
                  <c:v>90.084249965840002</c:v>
                </c:pt>
                <c:pt idx="141">
                  <c:v>90.774099854197999</c:v>
                </c:pt>
                <c:pt idx="142">
                  <c:v>91.293912352905011</c:v>
                </c:pt>
                <c:pt idx="143">
                  <c:v>91.781234806261992</c:v>
                </c:pt>
                <c:pt idx="144">
                  <c:v>92.140086252930018</c:v>
                </c:pt>
                <c:pt idx="145">
                  <c:v>92.718118511621</c:v>
                </c:pt>
                <c:pt idx="146">
                  <c:v>93.384054973883991</c:v>
                </c:pt>
                <c:pt idx="147">
                  <c:v>94.384071861082006</c:v>
                </c:pt>
                <c:pt idx="148">
                  <c:v>95.233154721809996</c:v>
                </c:pt>
                <c:pt idx="149">
                  <c:v>96.025527763584989</c:v>
                </c:pt>
                <c:pt idx="150">
                  <c:v>96.648671116252004</c:v>
                </c:pt>
                <c:pt idx="151">
                  <c:v>97.174846977271997</c:v>
                </c:pt>
                <c:pt idx="152">
                  <c:v>97.679209522089991</c:v>
                </c:pt>
                <c:pt idx="153">
                  <c:v>98.328701002215993</c:v>
                </c:pt>
                <c:pt idx="154">
                  <c:v>99.238703206506003</c:v>
                </c:pt>
                <c:pt idx="155">
                  <c:v>100.32964841141701</c:v>
                </c:pt>
                <c:pt idx="156">
                  <c:v>101.03120933067601</c:v>
                </c:pt>
                <c:pt idx="157">
                  <c:v>102.043406369851</c:v>
                </c:pt>
                <c:pt idx="158">
                  <c:v>103.224699379117</c:v>
                </c:pt>
                <c:pt idx="159">
                  <c:v>104.15939903877501</c:v>
                </c:pt>
                <c:pt idx="160">
                  <c:v>104.92469790607001</c:v>
                </c:pt>
                <c:pt idx="161">
                  <c:v>105.69340720624599</c:v>
                </c:pt>
                <c:pt idx="162">
                  <c:v>106.32468738342899</c:v>
                </c:pt>
                <c:pt idx="163">
                  <c:v>106.96663273345501</c:v>
                </c:pt>
                <c:pt idx="164">
                  <c:v>107.88678712476199</c:v>
                </c:pt>
                <c:pt idx="165">
                  <c:v>108.80865674078899</c:v>
                </c:pt>
                <c:pt idx="166">
                  <c:v>109.983918665394</c:v>
                </c:pt>
                <c:pt idx="167">
                  <c:v>110.71600518883001</c:v>
                </c:pt>
                <c:pt idx="168">
                  <c:v>112.03147633012699</c:v>
                </c:pt>
                <c:pt idx="169">
                  <c:v>112.902899236698</c:v>
                </c:pt>
                <c:pt idx="170">
                  <c:v>114.178497069225</c:v>
                </c:pt>
                <c:pt idx="171">
                  <c:v>114.63679631995899</c:v>
                </c:pt>
                <c:pt idx="172">
                  <c:v>115.257389392902</c:v>
                </c:pt>
                <c:pt idx="173">
                  <c:v>115.73461166635799</c:v>
                </c:pt>
                <c:pt idx="174">
                  <c:v>116.37563283793999</c:v>
                </c:pt>
                <c:pt idx="175">
                  <c:v>117.358519696869</c:v>
                </c:pt>
                <c:pt idx="176">
                  <c:v>118.34008996319599</c:v>
                </c:pt>
                <c:pt idx="177">
                  <c:v>119.31565973465099</c:v>
                </c:pt>
                <c:pt idx="178">
                  <c:v>120.30320595280399</c:v>
                </c:pt>
                <c:pt idx="179">
                  <c:v>121.28961986375299</c:v>
                </c:pt>
                <c:pt idx="180">
                  <c:v>122.70650699078399</c:v>
                </c:pt>
                <c:pt idx="181">
                  <c:v>123.989520936635</c:v>
                </c:pt>
                <c:pt idx="182">
                  <c:v>125.45607400103701</c:v>
                </c:pt>
                <c:pt idx="183">
                  <c:v>126.851902249625</c:v>
                </c:pt>
                <c:pt idx="184">
                  <c:v>128.69198607803199</c:v>
                </c:pt>
                <c:pt idx="185">
                  <c:v>130.772306109162</c:v>
                </c:pt>
                <c:pt idx="186">
                  <c:v>132.85871799561701</c:v>
                </c:pt>
                <c:pt idx="187">
                  <c:v>135.08522018302799</c:v>
                </c:pt>
                <c:pt idx="188">
                  <c:v>137.236733329233</c:v>
                </c:pt>
                <c:pt idx="189">
                  <c:v>139.72310169270702</c:v>
                </c:pt>
                <c:pt idx="190">
                  <c:v>141.82438052771201</c:v>
                </c:pt>
                <c:pt idx="191">
                  <c:v>143.982056887971</c:v>
                </c:pt>
                <c:pt idx="192">
                  <c:v>145.75240108948799</c:v>
                </c:pt>
                <c:pt idx="193">
                  <c:v>147.30875605939698</c:v>
                </c:pt>
                <c:pt idx="194">
                  <c:v>148.88173895985901</c:v>
                </c:pt>
                <c:pt idx="195">
                  <c:v>150.48556351264901</c:v>
                </c:pt>
                <c:pt idx="196">
                  <c:v>152.28828881661698</c:v>
                </c:pt>
                <c:pt idx="197">
                  <c:v>154.06288357909</c:v>
                </c:pt>
                <c:pt idx="198">
                  <c:v>157.01614236782399</c:v>
                </c:pt>
                <c:pt idx="199">
                  <c:v>160.10467390464299</c:v>
                </c:pt>
                <c:pt idx="200">
                  <c:v>163.58826272591401</c:v>
                </c:pt>
                <c:pt idx="201">
                  <c:v>167.05645051094999</c:v>
                </c:pt>
                <c:pt idx="202">
                  <c:v>170.75704025770202</c:v>
                </c:pt>
                <c:pt idx="203">
                  <c:v>174.78457528873901</c:v>
                </c:pt>
                <c:pt idx="204">
                  <c:v>178.773751103271</c:v>
                </c:pt>
                <c:pt idx="205">
                  <c:v>182.91494732720298</c:v>
                </c:pt>
                <c:pt idx="206">
                  <c:v>188.78667042040902</c:v>
                </c:pt>
                <c:pt idx="207">
                  <c:v>194.50028069532101</c:v>
                </c:pt>
                <c:pt idx="208">
                  <c:v>199.73776253480202</c:v>
                </c:pt>
                <c:pt idx="209">
                  <c:v>205.27866979494499</c:v>
                </c:pt>
                <c:pt idx="210">
                  <c:v>209.29725098730501</c:v>
                </c:pt>
                <c:pt idx="211">
                  <c:v>211.14916021352002</c:v>
                </c:pt>
                <c:pt idx="212">
                  <c:v>212.717823746726</c:v>
                </c:pt>
                <c:pt idx="213">
                  <c:v>213.86871811711998</c:v>
                </c:pt>
                <c:pt idx="214">
                  <c:v>216.02232979192797</c:v>
                </c:pt>
                <c:pt idx="215">
                  <c:v>218.129145826512</c:v>
                </c:pt>
                <c:pt idx="216">
                  <c:v>221.47135523990201</c:v>
                </c:pt>
                <c:pt idx="217">
                  <c:v>225.20735236913399</c:v>
                </c:pt>
                <c:pt idx="218">
                  <c:v>229.74694260896302</c:v>
                </c:pt>
                <c:pt idx="219">
                  <c:v>233.44360316728901</c:v>
                </c:pt>
                <c:pt idx="220">
                  <c:v>237.10549245507801</c:v>
                </c:pt>
                <c:pt idx="221">
                  <c:v>240.58338574717499</c:v>
                </c:pt>
                <c:pt idx="222">
                  <c:v>244.26261882722699</c:v>
                </c:pt>
                <c:pt idx="223">
                  <c:v>248.28385974762199</c:v>
                </c:pt>
                <c:pt idx="224">
                  <c:v>252.84112199308299</c:v>
                </c:pt>
                <c:pt idx="225">
                  <c:v>257.74325815176297</c:v>
                </c:pt>
                <c:pt idx="226">
                  <c:v>261.663274975989</c:v>
                </c:pt>
                <c:pt idx="227">
                  <c:v>265.41912469991502</c:v>
                </c:pt>
                <c:pt idx="228">
                  <c:v>268.20881905362199</c:v>
                </c:pt>
                <c:pt idx="229">
                  <c:v>271.23381824625301</c:v>
                </c:pt>
                <c:pt idx="230">
                  <c:v>272.08444915265699</c:v>
                </c:pt>
                <c:pt idx="231">
                  <c:v>273.08941793616697</c:v>
                </c:pt>
                <c:pt idx="232">
                  <c:v>272.93078176575403</c:v>
                </c:pt>
                <c:pt idx="233">
                  <c:v>272.21821687645701</c:v>
                </c:pt>
                <c:pt idx="234">
                  <c:v>271.49405160379104</c:v>
                </c:pt>
                <c:pt idx="235">
                  <c:v>270.58774980970702</c:v>
                </c:pt>
                <c:pt idx="236">
                  <c:v>270.43495750619098</c:v>
                </c:pt>
                <c:pt idx="237">
                  <c:v>270.99824657437898</c:v>
                </c:pt>
                <c:pt idx="238">
                  <c:v>271.90197936928899</c:v>
                </c:pt>
                <c:pt idx="239">
                  <c:v>270.321739078598</c:v>
                </c:pt>
                <c:pt idx="240">
                  <c:v>270.80486355281397</c:v>
                </c:pt>
                <c:pt idx="241">
                  <c:v>270.13680471934401</c:v>
                </c:pt>
                <c:pt idx="242">
                  <c:v>268.74768983766</c:v>
                </c:pt>
                <c:pt idx="243">
                  <c:v>266.429545186609</c:v>
                </c:pt>
                <c:pt idx="244">
                  <c:v>264.244763510251</c:v>
                </c:pt>
                <c:pt idx="245">
                  <c:v>261.32298276652102</c:v>
                </c:pt>
                <c:pt idx="246">
                  <c:v>258.48902791840902</c:v>
                </c:pt>
                <c:pt idx="247">
                  <c:v>254.848665374836</c:v>
                </c:pt>
                <c:pt idx="248">
                  <c:v>251.299417931992</c:v>
                </c:pt>
                <c:pt idx="249">
                  <c:v>247.006595538265</c:v>
                </c:pt>
                <c:pt idx="250">
                  <c:v>239.23310047230899</c:v>
                </c:pt>
                <c:pt idx="251">
                  <c:v>233.11388459834899</c:v>
                </c:pt>
                <c:pt idx="252">
                  <c:v>226.111876198478</c:v>
                </c:pt>
                <c:pt idx="253">
                  <c:v>217.77201188750598</c:v>
                </c:pt>
                <c:pt idx="254">
                  <c:v>210.58178167055999</c:v>
                </c:pt>
                <c:pt idx="255">
                  <c:v>205.10115190890701</c:v>
                </c:pt>
                <c:pt idx="256">
                  <c:v>199.433353473116</c:v>
                </c:pt>
                <c:pt idx="257">
                  <c:v>195.133735495378</c:v>
                </c:pt>
                <c:pt idx="258">
                  <c:v>190.67633315376099</c:v>
                </c:pt>
                <c:pt idx="259">
                  <c:v>186.649484118218</c:v>
                </c:pt>
                <c:pt idx="260">
                  <c:v>181.84548147287398</c:v>
                </c:pt>
                <c:pt idx="261">
                  <c:v>178.067079547639</c:v>
                </c:pt>
                <c:pt idx="262">
                  <c:v>174.95008172043001</c:v>
                </c:pt>
                <c:pt idx="263">
                  <c:v>171.443577420656</c:v>
                </c:pt>
                <c:pt idx="264">
                  <c:v>167.83108573918301</c:v>
                </c:pt>
                <c:pt idx="265">
                  <c:v>165.54595049895099</c:v>
                </c:pt>
                <c:pt idx="266">
                  <c:v>163.74194194491699</c:v>
                </c:pt>
                <c:pt idx="267">
                  <c:v>161.54672988254899</c:v>
                </c:pt>
                <c:pt idx="268">
                  <c:v>159.83754808822499</c:v>
                </c:pt>
                <c:pt idx="269">
                  <c:v>160.31150476831499</c:v>
                </c:pt>
                <c:pt idx="270">
                  <c:v>162.211451220426</c:v>
                </c:pt>
                <c:pt idx="271">
                  <c:v>164.258805230311</c:v>
                </c:pt>
                <c:pt idx="272">
                  <c:v>165.529144990475</c:v>
                </c:pt>
                <c:pt idx="273">
                  <c:v>166.88861374919099</c:v>
                </c:pt>
                <c:pt idx="274">
                  <c:v>168.917053718528</c:v>
                </c:pt>
                <c:pt idx="275">
                  <c:v>171.58491085557301</c:v>
                </c:pt>
                <c:pt idx="276">
                  <c:v>174.44101810767398</c:v>
                </c:pt>
                <c:pt idx="277">
                  <c:v>174.46712337084901</c:v>
                </c:pt>
                <c:pt idx="278">
                  <c:v>173.67413775117902</c:v>
                </c:pt>
                <c:pt idx="279">
                  <c:v>174.039691543212</c:v>
                </c:pt>
                <c:pt idx="280">
                  <c:v>175.15689223644699</c:v>
                </c:pt>
                <c:pt idx="281">
                  <c:v>174.79636407660999</c:v>
                </c:pt>
                <c:pt idx="282">
                  <c:v>174.23048533268101</c:v>
                </c:pt>
                <c:pt idx="283">
                  <c:v>172.966651938007</c:v>
                </c:pt>
                <c:pt idx="284">
                  <c:v>172.78907031832</c:v>
                </c:pt>
                <c:pt idx="285">
                  <c:v>172.59540359770901</c:v>
                </c:pt>
                <c:pt idx="286">
                  <c:v>172.68621294920101</c:v>
                </c:pt>
                <c:pt idx="287">
                  <c:v>171.43449217746701</c:v>
                </c:pt>
                <c:pt idx="288">
                  <c:v>171.50841984990299</c:v>
                </c:pt>
                <c:pt idx="289">
                  <c:v>170.947391764218</c:v>
                </c:pt>
                <c:pt idx="290">
                  <c:v>170.70227672811501</c:v>
                </c:pt>
                <c:pt idx="291">
                  <c:v>170.13009006194099</c:v>
                </c:pt>
                <c:pt idx="292">
                  <c:v>169.203308851125</c:v>
                </c:pt>
                <c:pt idx="293">
                  <c:v>168.55987091706601</c:v>
                </c:pt>
                <c:pt idx="294">
                  <c:v>167.96264111073901</c:v>
                </c:pt>
                <c:pt idx="295">
                  <c:v>166.92318272711299</c:v>
                </c:pt>
                <c:pt idx="296">
                  <c:v>165.72865842703501</c:v>
                </c:pt>
                <c:pt idx="297">
                  <c:v>164.285565228716</c:v>
                </c:pt>
                <c:pt idx="298">
                  <c:v>163.613425300215</c:v>
                </c:pt>
                <c:pt idx="299">
                  <c:v>162.80619475894301</c:v>
                </c:pt>
                <c:pt idx="300">
                  <c:v>162.45187436451999</c:v>
                </c:pt>
                <c:pt idx="301">
                  <c:v>162.11317909288201</c:v>
                </c:pt>
                <c:pt idx="302">
                  <c:v>162.32688250580699</c:v>
                </c:pt>
                <c:pt idx="303">
                  <c:v>163.67940111335301</c:v>
                </c:pt>
                <c:pt idx="304">
                  <c:v>165.541256631941</c:v>
                </c:pt>
                <c:pt idx="305">
                  <c:v>167.256038745513</c:v>
                </c:pt>
                <c:pt idx="306">
                  <c:v>168.66314818527599</c:v>
                </c:pt>
                <c:pt idx="307">
                  <c:v>170.648776483115</c:v>
                </c:pt>
                <c:pt idx="308">
                  <c:v>172.71174160535702</c:v>
                </c:pt>
                <c:pt idx="309">
                  <c:v>174.78979409538201</c:v>
                </c:pt>
                <c:pt idx="310">
                  <c:v>176.542093907761</c:v>
                </c:pt>
                <c:pt idx="311">
                  <c:v>179.57598326086398</c:v>
                </c:pt>
                <c:pt idx="312">
                  <c:v>182.18346398653401</c:v>
                </c:pt>
                <c:pt idx="313">
                  <c:v>184.88059249071401</c:v>
                </c:pt>
                <c:pt idx="314">
                  <c:v>188.974038651489</c:v>
                </c:pt>
                <c:pt idx="315">
                  <c:v>193.855726885472</c:v>
                </c:pt>
                <c:pt idx="316">
                  <c:v>196.944069310771</c:v>
                </c:pt>
                <c:pt idx="317">
                  <c:v>200.33196643755298</c:v>
                </c:pt>
                <c:pt idx="318">
                  <c:v>203.84060493427398</c:v>
                </c:pt>
                <c:pt idx="319">
                  <c:v>207.92922858039398</c:v>
                </c:pt>
                <c:pt idx="320">
                  <c:v>210.76704352260501</c:v>
                </c:pt>
                <c:pt idx="321">
                  <c:v>213.68670165938701</c:v>
                </c:pt>
                <c:pt idx="322">
                  <c:v>215.07130736112799</c:v>
                </c:pt>
                <c:pt idx="323">
                  <c:v>216.16138467781897</c:v>
                </c:pt>
                <c:pt idx="324">
                  <c:v>216.51997190420801</c:v>
                </c:pt>
                <c:pt idx="325">
                  <c:v>218.29465550887798</c:v>
                </c:pt>
                <c:pt idx="326">
                  <c:v>220.12591569543201</c:v>
                </c:pt>
                <c:pt idx="327">
                  <c:v>220.49875881163899</c:v>
                </c:pt>
                <c:pt idx="328">
                  <c:v>220.83497135378201</c:v>
                </c:pt>
                <c:pt idx="329">
                  <c:v>221.44975613063099</c:v>
                </c:pt>
                <c:pt idx="330">
                  <c:v>222.04359867257099</c:v>
                </c:pt>
                <c:pt idx="331">
                  <c:v>222.09803272767101</c:v>
                </c:pt>
                <c:pt idx="332">
                  <c:v>222.78342591190102</c:v>
                </c:pt>
                <c:pt idx="333">
                  <c:v>224.49349554657701</c:v>
                </c:pt>
                <c:pt idx="334">
                  <c:v>226.32707692436901</c:v>
                </c:pt>
                <c:pt idx="335">
                  <c:v>227.99188084456901</c:v>
                </c:pt>
                <c:pt idx="336">
                  <c:v>228.18218881744201</c:v>
                </c:pt>
                <c:pt idx="337">
                  <c:v>230.33739361304001</c:v>
                </c:pt>
                <c:pt idx="338">
                  <c:v>231.631503825327</c:v>
                </c:pt>
                <c:pt idx="339">
                  <c:v>233.09075294888902</c:v>
                </c:pt>
                <c:pt idx="340">
                  <c:v>234.22905163016603</c:v>
                </c:pt>
                <c:pt idx="341">
                  <c:v>235.119845840192</c:v>
                </c:pt>
                <c:pt idx="342">
                  <c:v>235.658688338247</c:v>
                </c:pt>
                <c:pt idx="343">
                  <c:v>236.22800014905499</c:v>
                </c:pt>
                <c:pt idx="344">
                  <c:v>237.29120312527098</c:v>
                </c:pt>
                <c:pt idx="345">
                  <c:v>238.56741034713298</c:v>
                </c:pt>
                <c:pt idx="346">
                  <c:v>240.095467924015</c:v>
                </c:pt>
                <c:pt idx="347">
                  <c:v>241.605762763526</c:v>
                </c:pt>
                <c:pt idx="348">
                  <c:v>243.37282298832699</c:v>
                </c:pt>
                <c:pt idx="349">
                  <c:v>245.27103096332598</c:v>
                </c:pt>
                <c:pt idx="350">
                  <c:v>245.820070267261</c:v>
                </c:pt>
                <c:pt idx="351">
                  <c:v>246.37655802557498</c:v>
                </c:pt>
                <c:pt idx="352">
                  <c:v>246.88270672343299</c:v>
                </c:pt>
                <c:pt idx="353">
                  <c:v>247.66685883501202</c:v>
                </c:pt>
                <c:pt idx="354">
                  <c:v>248.878089836595</c:v>
                </c:pt>
                <c:pt idx="355">
                  <c:v>250.154374569407</c:v>
                </c:pt>
                <c:pt idx="356">
                  <c:v>251.44428386866102</c:v>
                </c:pt>
                <c:pt idx="357">
                  <c:v>252.01933542825901</c:v>
                </c:pt>
                <c:pt idx="358">
                  <c:v>253.17135935640701</c:v>
                </c:pt>
                <c:pt idx="359">
                  <c:v>254.45439260983997</c:v>
                </c:pt>
                <c:pt idx="360">
                  <c:v>256.068441801424</c:v>
                </c:pt>
                <c:pt idx="361">
                  <c:v>256.95331886124802</c:v>
                </c:pt>
                <c:pt idx="362">
                  <c:v>258.31765328514899</c:v>
                </c:pt>
                <c:pt idx="363">
                  <c:v>258.84475737295901</c:v>
                </c:pt>
                <c:pt idx="364">
                  <c:v>260.65078548482103</c:v>
                </c:pt>
                <c:pt idx="365">
                  <c:v>261.54041833509996</c:v>
                </c:pt>
                <c:pt idx="366">
                  <c:v>264.36677085602997</c:v>
                </c:pt>
                <c:pt idx="367">
                  <c:v>265.49615854542799</c:v>
                </c:pt>
                <c:pt idx="368">
                  <c:v>267.063786442055</c:v>
                </c:pt>
                <c:pt idx="369">
                  <c:v>268.26354248780399</c:v>
                </c:pt>
                <c:pt idx="370">
                  <c:v>270.75050179280299</c:v>
                </c:pt>
                <c:pt idx="371">
                  <c:v>272.98852926559698</c:v>
                </c:pt>
                <c:pt idx="372">
                  <c:v>274.90185117771398</c:v>
                </c:pt>
                <c:pt idx="373">
                  <c:v>277.58320906996698</c:v>
                </c:pt>
                <c:pt idx="374">
                  <c:v>278.63744869506201</c:v>
                </c:pt>
                <c:pt idx="375">
                  <c:v>279.92988913688799</c:v>
                </c:pt>
                <c:pt idx="376">
                  <c:v>280.23747473575696</c:v>
                </c:pt>
                <c:pt idx="377">
                  <c:v>280.929543292208</c:v>
                </c:pt>
                <c:pt idx="378">
                  <c:v>281.31236175348999</c:v>
                </c:pt>
                <c:pt idx="379">
                  <c:v>281.95236625289397</c:v>
                </c:pt>
                <c:pt idx="380">
                  <c:v>281.87134372177201</c:v>
                </c:pt>
                <c:pt idx="381">
                  <c:v>282.53222724725902</c:v>
                </c:pt>
                <c:pt idx="382">
                  <c:v>282.13418003572497</c:v>
                </c:pt>
                <c:pt idx="383">
                  <c:v>282.99541539514399</c:v>
                </c:pt>
                <c:pt idx="384">
                  <c:v>282.27465166476799</c:v>
                </c:pt>
                <c:pt idx="385">
                  <c:v>282.22564610940901</c:v>
                </c:pt>
                <c:pt idx="386">
                  <c:v>282.13950481070498</c:v>
                </c:pt>
                <c:pt idx="387">
                  <c:v>283.69284378000197</c:v>
                </c:pt>
                <c:pt idx="388">
                  <c:v>285.51401200662701</c:v>
                </c:pt>
                <c:pt idx="389">
                  <c:v>284.99470242560199</c:v>
                </c:pt>
                <c:pt idx="390">
                  <c:v>284.58122968077402</c:v>
                </c:pt>
                <c:pt idx="391">
                  <c:v>284.88608361951901</c:v>
                </c:pt>
                <c:pt idx="392">
                  <c:v>286.55482397298601</c:v>
                </c:pt>
                <c:pt idx="393">
                  <c:v>287.92461746868997</c:v>
                </c:pt>
                <c:pt idx="394">
                  <c:v>289.65665678760899</c:v>
                </c:pt>
                <c:pt idx="395">
                  <c:v>290.29494720000099</c:v>
                </c:pt>
                <c:pt idx="396">
                  <c:v>291.78060666154397</c:v>
                </c:pt>
                <c:pt idx="397">
                  <c:v>292.715979921155</c:v>
                </c:pt>
                <c:pt idx="398">
                  <c:v>294.07369542907401</c:v>
                </c:pt>
                <c:pt idx="399">
                  <c:v>295.13973416912103</c:v>
                </c:pt>
                <c:pt idx="400">
                  <c:v>295.52775594272202</c:v>
                </c:pt>
                <c:pt idx="401">
                  <c:v>296.01495490707197</c:v>
                </c:pt>
                <c:pt idx="402">
                  <c:v>299.82177475499901</c:v>
                </c:pt>
                <c:pt idx="403">
                  <c:v>304.33848451386399</c:v>
                </c:pt>
                <c:pt idx="404">
                  <c:v>308.46097463470801</c:v>
                </c:pt>
                <c:pt idx="405">
                  <c:v>311.996931585494</c:v>
                </c:pt>
                <c:pt idx="406">
                  <c:v>315.86590236847201</c:v>
                </c:pt>
                <c:pt idx="407">
                  <c:v>319.40944477329202</c:v>
                </c:pt>
                <c:pt idx="408">
                  <c:v>323.45050493282201</c:v>
                </c:pt>
                <c:pt idx="409">
                  <c:v>327.92624422587198</c:v>
                </c:pt>
                <c:pt idx="410">
                  <c:v>333.67876805943399</c:v>
                </c:pt>
                <c:pt idx="411">
                  <c:v>338.71940453470199</c:v>
                </c:pt>
                <c:pt idx="412">
                  <c:v>345.58075662296699</c:v>
                </c:pt>
                <c:pt idx="413">
                  <c:v>351.27594578926903</c:v>
                </c:pt>
                <c:pt idx="414">
                  <c:v>357.02231712469705</c:v>
                </c:pt>
                <c:pt idx="415">
                  <c:v>360.51652408851197</c:v>
                </c:pt>
                <c:pt idx="416">
                  <c:v>364.85557742281196</c:v>
                </c:pt>
                <c:pt idx="417">
                  <c:v>369.67315614797798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10-45A9-BAC0-EC926DF65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242304"/>
        <c:axId val="75878400"/>
      </c:lineChart>
      <c:dateAx>
        <c:axId val="72242304"/>
        <c:scaling>
          <c:orientation val="minMax"/>
        </c:scaling>
        <c:delete val="0"/>
        <c:axPos val="b"/>
        <c:numFmt formatCode="&quot;'&quot;yy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endParaRPr lang="en-US"/>
          </a:p>
        </c:txPr>
        <c:crossAx val="75878400"/>
        <c:crosses val="autoZero"/>
        <c:auto val="1"/>
        <c:lblOffset val="100"/>
        <c:baseTimeUnit val="months"/>
        <c:majorUnit val="1"/>
        <c:majorTimeUnit val="years"/>
        <c:minorUnit val="12"/>
        <c:minorTimeUnit val="months"/>
      </c:dateAx>
      <c:valAx>
        <c:axId val="7587840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endParaRPr lang="en-US"/>
          </a:p>
        </c:txPr>
        <c:crossAx val="72242304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Chart4">
    <tabColor rgb="FF92D050"/>
  </sheetPr>
  <sheetViews>
    <sheetView zoomScale="98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9525</xdr:colOff>
      <xdr:row>3</xdr:row>
      <xdr:rowOff>88900</xdr:rowOff>
    </xdr:from>
    <xdr:to>
      <xdr:col>15</xdr:col>
      <xdr:colOff>47625</xdr:colOff>
      <xdr:row>39</xdr:row>
      <xdr:rowOff>88900</xdr:rowOff>
    </xdr:to>
    <xdr:graphicFrame macro="">
      <xdr:nvGraphicFramePr>
        <xdr:cNvPr id="2053" name="Chart 1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0.76725</cdr:x>
      <cdr:y>0.06363</cdr:y>
    </cdr:from>
    <cdr:to>
      <cdr:x>0.77907</cdr:x>
      <cdr:y>0.92763</cdr:y>
    </cdr:to>
    <cdr:sp macro="" textlink="">
      <cdr:nvSpPr>
        <cdr:cNvPr id="10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72481" y="367897"/>
          <a:ext cx="101233" cy="499517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alpha val="60000"/>
          </a:scheme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0.60663</cdr:x>
      <cdr:y>0.06547</cdr:y>
    </cdr:from>
    <cdr:to>
      <cdr:x>0.61845</cdr:x>
      <cdr:y>0.92947</cdr:y>
    </cdr:to>
    <cdr:sp macro="" textlink="">
      <cdr:nvSpPr>
        <cdr:cNvPr id="1044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6587" y="378506"/>
          <a:ext cx="101233" cy="4995175"/>
        </a:xfrm>
        <a:prstGeom xmlns:a="http://schemas.openxmlformats.org/drawingml/2006/main" prst="rect">
          <a:avLst/>
        </a:prstGeom>
        <a:solidFill xmlns:a="http://schemas.openxmlformats.org/drawingml/2006/main">
          <a:srgbClr val="0000FF">
            <a:alpha val="61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0.55351</cdr:x>
      <cdr:y>0.06361</cdr:y>
    </cdr:from>
    <cdr:to>
      <cdr:x>0.56533</cdr:x>
      <cdr:y>0.92761</cdr:y>
    </cdr:to>
    <cdr:sp macro="" textlink="">
      <cdr:nvSpPr>
        <cdr:cNvPr id="104450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1555" y="367786"/>
          <a:ext cx="101233" cy="4995176"/>
        </a:xfrm>
        <a:prstGeom xmlns:a="http://schemas.openxmlformats.org/drawingml/2006/main" prst="rect">
          <a:avLst/>
        </a:prstGeom>
        <a:solidFill xmlns:a="http://schemas.openxmlformats.org/drawingml/2006/main">
          <a:srgbClr val="FF990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0.86575</cdr:x>
      <cdr:y>0.0195</cdr:y>
    </cdr:from>
    <cdr:to>
      <cdr:x>0.878</cdr:x>
      <cdr:y>0.05375</cdr:y>
    </cdr:to>
    <cdr:sp macro="" textlink="">
      <cdr:nvSpPr>
        <cdr:cNvPr id="1044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29888" y="113857"/>
          <a:ext cx="105130" cy="199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0.06771</cdr:x>
      <cdr:y>0.06519</cdr:y>
    </cdr:from>
    <cdr:to>
      <cdr:x>0.07953</cdr:x>
      <cdr:y>0.92919</cdr:y>
    </cdr:to>
    <cdr:sp macro="" textlink="">
      <cdr:nvSpPr>
        <cdr:cNvPr id="104452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49" y="376900"/>
          <a:ext cx="101232" cy="4995176"/>
        </a:xfrm>
        <a:prstGeom xmlns:a="http://schemas.openxmlformats.org/drawingml/2006/main" prst="rect">
          <a:avLst/>
        </a:prstGeom>
        <a:solidFill xmlns:a="http://schemas.openxmlformats.org/drawingml/2006/main">
          <a:srgbClr val="FF00FF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0.68708</cdr:x>
      <cdr:y>0.06378</cdr:y>
    </cdr:from>
    <cdr:to>
      <cdr:x>0.6989</cdr:x>
      <cdr:y>0.92778</cdr:y>
    </cdr:to>
    <cdr:sp macro="" textlink="">
      <cdr:nvSpPr>
        <cdr:cNvPr id="10445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85716" y="368727"/>
          <a:ext cx="101233" cy="4995176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0.49755</cdr:x>
      <cdr:y>0.06482</cdr:y>
    </cdr:from>
    <cdr:to>
      <cdr:x>0.50937</cdr:x>
      <cdr:y>0.92882</cdr:y>
    </cdr:to>
    <cdr:sp macro="" textlink="">
      <cdr:nvSpPr>
        <cdr:cNvPr id="8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62204" y="374734"/>
          <a:ext cx="101233" cy="4995175"/>
        </a:xfrm>
        <a:prstGeom xmlns:a="http://schemas.openxmlformats.org/drawingml/2006/main" prst="rect">
          <a:avLst/>
        </a:prstGeom>
        <a:solidFill xmlns:a="http://schemas.openxmlformats.org/drawingml/2006/main">
          <a:srgbClr val="00CC0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0.87567</cdr:x>
      <cdr:y>0.06363</cdr:y>
    </cdr:from>
    <cdr:to>
      <cdr:x>0.88749</cdr:x>
      <cdr:y>0.92763</cdr:y>
    </cdr:to>
    <cdr:sp macro="" textlink="">
      <cdr:nvSpPr>
        <cdr:cNvPr id="11" name="Rectangle 10">
          <a:extLst xmlns:a="http://schemas.openxmlformats.org/drawingml/2006/main">
            <a:ext uri="{FF2B5EF4-FFF2-40B4-BE49-F238E27FC236}">
              <a16:creationId xmlns:a16="http://schemas.microsoft.com/office/drawing/2014/main" id="{DA319400-EF34-4266-8718-2B4C0942AAE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01259" y="367897"/>
          <a:ext cx="101233" cy="4995175"/>
        </a:xfrm>
        <a:prstGeom xmlns:a="http://schemas.openxmlformats.org/drawingml/2006/main" prst="rect">
          <a:avLst/>
        </a:prstGeom>
        <a:solidFill xmlns:a="http://schemas.openxmlformats.org/drawingml/2006/main">
          <a:srgbClr val="80008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0.95677</cdr:x>
      <cdr:y>0.06482</cdr:y>
    </cdr:from>
    <cdr:to>
      <cdr:x>0.96858</cdr:x>
      <cdr:y>0.92882</cdr:y>
    </cdr:to>
    <cdr:sp macro="" textlink="">
      <cdr:nvSpPr>
        <cdr:cNvPr id="12" name="Rectangle 11">
          <a:extLst xmlns:a="http://schemas.openxmlformats.org/drawingml/2006/main">
            <a:ext uri="{FF2B5EF4-FFF2-40B4-BE49-F238E27FC236}">
              <a16:creationId xmlns:a16="http://schemas.microsoft.com/office/drawing/2014/main" id="{7DD52F3F-41EF-4A18-AFDE-1A5DEC37CD0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95950" y="374732"/>
          <a:ext cx="101233" cy="4995175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50000"/>
            <a:alpha val="60000"/>
          </a:scheme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0.08142</cdr:x>
      <cdr:y>0.14035</cdr:y>
    </cdr:from>
    <cdr:to>
      <cdr:x>0.51958</cdr:x>
      <cdr:y>0.3614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F32FBE37-21CF-4B25-9991-F91B0E5607C8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01075" y="834839"/>
          <a:ext cx="3772821" cy="1314864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31750</xdr:colOff>
      <xdr:row>4</xdr:row>
      <xdr:rowOff>74084</xdr:rowOff>
    </xdr:from>
    <xdr:to>
      <xdr:col>15</xdr:col>
      <xdr:colOff>69850</xdr:colOff>
      <xdr:row>40</xdr:row>
      <xdr:rowOff>74084</xdr:rowOff>
    </xdr:to>
    <xdr:graphicFrame macro="">
      <xdr:nvGraphicFramePr>
        <xdr:cNvPr id="4101" name="Chart 1">
          <a:extLst>
            <a:ext uri="{FF2B5EF4-FFF2-40B4-BE49-F238E27FC236}">
              <a16:creationId xmlns:a16="http://schemas.microsoft.com/office/drawing/2014/main" id="{00000000-0008-0000-0200-0000051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0.61588</cdr:x>
      <cdr:y>0.08872</cdr:y>
    </cdr:from>
    <cdr:to>
      <cdr:x>0.62788</cdr:x>
      <cdr:y>0.93578</cdr:y>
    </cdr:to>
    <cdr:sp macro="" textlink="">
      <cdr:nvSpPr>
        <cdr:cNvPr id="1044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9641" y="517178"/>
          <a:ext cx="102870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0000FF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0.56147</cdr:x>
      <cdr:y>0.08825</cdr:y>
    </cdr:from>
    <cdr:to>
      <cdr:x>0.57347</cdr:x>
      <cdr:y>0.93531</cdr:y>
    </cdr:to>
    <cdr:sp macro="" textlink="">
      <cdr:nvSpPr>
        <cdr:cNvPr id="104450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3230" y="514461"/>
          <a:ext cx="102870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FF990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0.86575</cdr:x>
      <cdr:y>0.0195</cdr:y>
    </cdr:from>
    <cdr:to>
      <cdr:x>0.878</cdr:x>
      <cdr:y>0.05375</cdr:y>
    </cdr:to>
    <cdr:sp macro="" textlink="">
      <cdr:nvSpPr>
        <cdr:cNvPr id="1044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29888" y="113857"/>
          <a:ext cx="105130" cy="199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0.07429</cdr:x>
      <cdr:y>0.08533</cdr:y>
    </cdr:from>
    <cdr:to>
      <cdr:x>0.08603</cdr:x>
      <cdr:y>0.93262</cdr:y>
    </cdr:to>
    <cdr:sp macro="" textlink="">
      <cdr:nvSpPr>
        <cdr:cNvPr id="104452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6870" y="497416"/>
          <a:ext cx="100584" cy="4939129"/>
        </a:xfrm>
        <a:prstGeom xmlns:a="http://schemas.openxmlformats.org/drawingml/2006/main" prst="rect">
          <a:avLst/>
        </a:prstGeom>
        <a:solidFill xmlns:a="http://schemas.openxmlformats.org/drawingml/2006/main">
          <a:srgbClr val="FF00FF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0.77866</cdr:x>
      <cdr:y>0.08658</cdr:y>
    </cdr:from>
    <cdr:to>
      <cdr:x>0.79039</cdr:x>
      <cdr:y>0.93364</cdr:y>
    </cdr:to>
    <cdr:sp macro="" textlink="">
      <cdr:nvSpPr>
        <cdr:cNvPr id="10445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5025" y="504703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alpha val="59000"/>
          </a:scheme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0.50761</cdr:x>
      <cdr:y>0.08742</cdr:y>
    </cdr:from>
    <cdr:to>
      <cdr:x>0.51961</cdr:x>
      <cdr:y>0.93448</cdr:y>
    </cdr:to>
    <cdr:sp macro="" textlink="">
      <cdr:nvSpPr>
        <cdr:cNvPr id="8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1487" y="509622"/>
          <a:ext cx="102870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00CC00">
            <a:alpha val="59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0.69704</cdr:x>
      <cdr:y>0.0861</cdr:y>
    </cdr:from>
    <cdr:to>
      <cdr:x>0.70878</cdr:x>
      <cdr:y>0.93316</cdr:y>
    </cdr:to>
    <cdr:sp macro="" textlink="">
      <cdr:nvSpPr>
        <cdr:cNvPr id="9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75394" y="501882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0.97037</cdr:x>
      <cdr:y>0.08346</cdr:y>
    </cdr:from>
    <cdr:to>
      <cdr:x>0.9821</cdr:x>
      <cdr:y>0.93052</cdr:y>
    </cdr:to>
    <cdr:sp macro="" textlink="">
      <cdr:nvSpPr>
        <cdr:cNvPr id="10" name="Rectangle 9">
          <a:extLst xmlns:a="http://schemas.openxmlformats.org/drawingml/2006/main">
            <a:ext uri="{FF2B5EF4-FFF2-40B4-BE49-F238E27FC236}">
              <a16:creationId xmlns:a16="http://schemas.microsoft.com/office/drawing/2014/main" id="{A9DE8672-2690-4567-BE35-4B8E0496761C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18487" y="486516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75000"/>
            <a:alpha val="59000"/>
          </a:scheme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0.88704</cdr:x>
      <cdr:y>0.08673</cdr:y>
    </cdr:from>
    <cdr:to>
      <cdr:x>0.89877</cdr:x>
      <cdr:y>0.93379</cdr:y>
    </cdr:to>
    <cdr:sp macro="" textlink="">
      <cdr:nvSpPr>
        <cdr:cNvPr id="11" name="Rectangle 10">
          <a:extLst xmlns:a="http://schemas.openxmlformats.org/drawingml/2006/main">
            <a:ext uri="{FF2B5EF4-FFF2-40B4-BE49-F238E27FC236}">
              <a16:creationId xmlns:a16="http://schemas.microsoft.com/office/drawing/2014/main" id="{A9DE8672-2690-4567-BE35-4B8E0496761C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4112" y="505566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>
            <a:alpha val="59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0.0992</cdr:x>
      <cdr:y>0.15789</cdr:y>
    </cdr:from>
    <cdr:to>
      <cdr:x>0.53736</cdr:x>
      <cdr:y>0.37895</cdr:y>
    </cdr:to>
    <cdr:pic>
      <cdr:nvPicPr>
        <cdr:cNvPr id="7" name="chart">
          <a:extLst xmlns:a="http://schemas.openxmlformats.org/drawingml/2006/main">
            <a:ext uri="{FF2B5EF4-FFF2-40B4-BE49-F238E27FC236}">
              <a16:creationId xmlns:a16="http://schemas.microsoft.com/office/drawing/2014/main" id="{A8E9A5C2-0451-4B9C-A70D-3F03E837E34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897468" y="914400"/>
          <a:ext cx="3963869" cy="128016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0.03963</cdr:x>
      <cdr:y>0.06409</cdr:y>
    </cdr:from>
    <cdr:to>
      <cdr:x>0.1463</cdr:x>
      <cdr:y>0.22095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9CFD967-B2B6-4B5E-AFF9-2924061333A8}"/>
            </a:ext>
          </a:extLst>
        </cdr:cNvPr>
        <cdr:cNvSpPr txBox="1"/>
      </cdr:nvSpPr>
      <cdr:spPr>
        <a:xfrm xmlns:a="http://schemas.openxmlformats.org/drawingml/2006/main">
          <a:off x="339725" y="37359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426204</xdr:colOff>
      <xdr:row>3</xdr:row>
      <xdr:rowOff>108219</xdr:rowOff>
    </xdr:from>
    <xdr:to>
      <xdr:col>14</xdr:col>
      <xdr:colOff>468179</xdr:colOff>
      <xdr:row>39</xdr:row>
      <xdr:rowOff>108219</xdr:rowOff>
    </xdr:to>
    <xdr:graphicFrame macro="">
      <xdr:nvGraphicFramePr>
        <xdr:cNvPr id="6149" name="Chart 1">
          <a:extLst>
            <a:ext uri="{FF2B5EF4-FFF2-40B4-BE49-F238E27FC236}">
              <a16:creationId xmlns:a16="http://schemas.microsoft.com/office/drawing/2014/main" id="{00000000-0008-0000-0300-00000518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0.6005</cdr:x>
      <cdr:y>0.08078</cdr:y>
    </cdr:from>
    <cdr:to>
      <cdr:x>0.61215</cdr:x>
      <cdr:y>0.93038</cdr:y>
    </cdr:to>
    <cdr:sp macro="" textlink="">
      <cdr:nvSpPr>
        <cdr:cNvPr id="1044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2963" y="474843"/>
          <a:ext cx="100396" cy="4994192"/>
        </a:xfrm>
        <a:prstGeom xmlns:a="http://schemas.openxmlformats.org/drawingml/2006/main" prst="rect">
          <a:avLst/>
        </a:prstGeom>
        <a:solidFill xmlns:a="http://schemas.openxmlformats.org/drawingml/2006/main">
          <a:srgbClr val="0000FF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0.54784</cdr:x>
      <cdr:y>0.08002</cdr:y>
    </cdr:from>
    <cdr:to>
      <cdr:x>0.55949</cdr:x>
      <cdr:y>0.92962</cdr:y>
    </cdr:to>
    <cdr:sp macro="" textlink="">
      <cdr:nvSpPr>
        <cdr:cNvPr id="104450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354" y="470389"/>
          <a:ext cx="100396" cy="4994192"/>
        </a:xfrm>
        <a:prstGeom xmlns:a="http://schemas.openxmlformats.org/drawingml/2006/main" prst="rect">
          <a:avLst/>
        </a:prstGeom>
        <a:solidFill xmlns:a="http://schemas.openxmlformats.org/drawingml/2006/main">
          <a:srgbClr val="FF990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0.86575</cdr:x>
      <cdr:y>0.0195</cdr:y>
    </cdr:from>
    <cdr:to>
      <cdr:x>0.878</cdr:x>
      <cdr:y>0.05375</cdr:y>
    </cdr:to>
    <cdr:sp macro="" textlink="">
      <cdr:nvSpPr>
        <cdr:cNvPr id="1044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29888" y="113857"/>
          <a:ext cx="105130" cy="199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0.07005</cdr:x>
      <cdr:y>0.08114</cdr:y>
    </cdr:from>
    <cdr:to>
      <cdr:x>0.0817</cdr:x>
      <cdr:y>0.93074</cdr:y>
    </cdr:to>
    <cdr:sp macro="" textlink="">
      <cdr:nvSpPr>
        <cdr:cNvPr id="104452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3444" y="476957"/>
          <a:ext cx="100396" cy="4994193"/>
        </a:xfrm>
        <a:prstGeom xmlns:a="http://schemas.openxmlformats.org/drawingml/2006/main" prst="rect">
          <a:avLst/>
        </a:prstGeom>
        <a:solidFill xmlns:a="http://schemas.openxmlformats.org/drawingml/2006/main">
          <a:srgbClr val="FF00FF">
            <a:alpha val="59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0.6796</cdr:x>
      <cdr:y>0.08114</cdr:y>
    </cdr:from>
    <cdr:to>
      <cdr:x>0.69125</cdr:x>
      <cdr:y>0.93074</cdr:y>
    </cdr:to>
    <cdr:sp macro="" textlink="">
      <cdr:nvSpPr>
        <cdr:cNvPr id="10445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5337" y="471568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0.49354</cdr:x>
      <cdr:y>0.07998</cdr:y>
    </cdr:from>
    <cdr:to>
      <cdr:x>0.50519</cdr:x>
      <cdr:y>0.92958</cdr:y>
    </cdr:to>
    <cdr:sp macro="" textlink="">
      <cdr:nvSpPr>
        <cdr:cNvPr id="8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1590" y="470153"/>
          <a:ext cx="100395" cy="4994193"/>
        </a:xfrm>
        <a:prstGeom xmlns:a="http://schemas.openxmlformats.org/drawingml/2006/main" prst="rect">
          <a:avLst/>
        </a:prstGeom>
        <a:solidFill xmlns:a="http://schemas.openxmlformats.org/drawingml/2006/main">
          <a:srgbClr val="00CC00">
            <a:alpha val="61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0.8669</cdr:x>
      <cdr:y>0.07942</cdr:y>
    </cdr:from>
    <cdr:to>
      <cdr:x>0.87855</cdr:x>
      <cdr:y>0.92902</cdr:y>
    </cdr:to>
    <cdr:sp macro="" textlink="">
      <cdr:nvSpPr>
        <cdr:cNvPr id="9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67857" y="466877"/>
          <a:ext cx="100396" cy="4994192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0.94621</cdr:x>
      <cdr:y>0.07941</cdr:y>
    </cdr:from>
    <cdr:to>
      <cdr:x>0.95786</cdr:x>
      <cdr:y>0.92901</cdr:y>
    </cdr:to>
    <cdr:sp macro="" textlink="">
      <cdr:nvSpPr>
        <cdr:cNvPr id="10" name="Rectangle 9">
          <a:extLst xmlns:a="http://schemas.openxmlformats.org/drawingml/2006/main">
            <a:ext uri="{FF2B5EF4-FFF2-40B4-BE49-F238E27FC236}">
              <a16:creationId xmlns:a16="http://schemas.microsoft.com/office/drawing/2014/main" id="{C018807C-E219-413B-8EAF-244AC0E1685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1069" y="466819"/>
          <a:ext cx="100396" cy="4994192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50000"/>
            <a:alpha val="60000"/>
          </a:scheme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0.76093</cdr:x>
      <cdr:y>0.08057</cdr:y>
    </cdr:from>
    <cdr:to>
      <cdr:x>0.77258</cdr:x>
      <cdr:y>0.93017</cdr:y>
    </cdr:to>
    <cdr:sp macro="" textlink="">
      <cdr:nvSpPr>
        <cdr:cNvPr id="11" name="Rectangle 10">
          <a:extLst xmlns:a="http://schemas.openxmlformats.org/drawingml/2006/main">
            <a:ext uri="{FF2B5EF4-FFF2-40B4-BE49-F238E27FC236}">
              <a16:creationId xmlns:a16="http://schemas.microsoft.com/office/drawing/2014/main" id="{C018807C-E219-413B-8EAF-244AC0E1685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54983" y="473622"/>
          <a:ext cx="100396" cy="499419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alpha val="60000"/>
          </a:scheme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0.08578</cdr:x>
      <cdr:y>0.14035</cdr:y>
    </cdr:from>
    <cdr:to>
      <cdr:x>0.52231</cdr:x>
      <cdr:y>0.3614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48278F26-73BD-48CB-A84B-9516B5CCCCF7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78934" y="812800"/>
          <a:ext cx="3963869" cy="1280160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47100" cy="5816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0.61216</cdr:x>
      <cdr:y>0.09016</cdr:y>
    </cdr:from>
    <cdr:to>
      <cdr:x>0.62393</cdr:x>
      <cdr:y>0.93907</cdr:y>
    </cdr:to>
    <cdr:sp macro="" textlink="">
      <cdr:nvSpPr>
        <cdr:cNvPr id="1044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32233" y="524416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0000FF">
            <a:alpha val="61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0.55826</cdr:x>
      <cdr:y>0.09088</cdr:y>
    </cdr:from>
    <cdr:to>
      <cdr:x>0.57003</cdr:x>
      <cdr:y>0.93979</cdr:y>
    </cdr:to>
    <cdr:sp macro="" textlink="">
      <cdr:nvSpPr>
        <cdr:cNvPr id="104450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1496" y="528604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FF9900">
            <a:alpha val="59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0.86575</cdr:x>
      <cdr:y>0.0195</cdr:y>
    </cdr:from>
    <cdr:to>
      <cdr:x>0.878</cdr:x>
      <cdr:y>0.05375</cdr:y>
    </cdr:to>
    <cdr:sp macro="" textlink="">
      <cdr:nvSpPr>
        <cdr:cNvPr id="1044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29888" y="113857"/>
          <a:ext cx="105130" cy="199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0.08021</cdr:x>
      <cdr:y>0.09079</cdr:y>
    </cdr:from>
    <cdr:to>
      <cdr:x>0.09198</cdr:x>
      <cdr:y>0.9397</cdr:y>
    </cdr:to>
    <cdr:sp macro="" textlink="">
      <cdr:nvSpPr>
        <cdr:cNvPr id="104452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5543" y="528108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FF00FF">
            <a:alpha val="61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0.69316</cdr:x>
      <cdr:y>0.09152</cdr:y>
    </cdr:from>
    <cdr:to>
      <cdr:x>0.70493</cdr:x>
      <cdr:y>0.94043</cdr:y>
    </cdr:to>
    <cdr:sp macro="" textlink="">
      <cdr:nvSpPr>
        <cdr:cNvPr id="10445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4492" y="532354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59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0.50481</cdr:x>
      <cdr:y>0.09289</cdr:y>
    </cdr:from>
    <cdr:to>
      <cdr:x>0.51658</cdr:x>
      <cdr:y>0.9418</cdr:y>
    </cdr:to>
    <cdr:sp macro="" textlink="">
      <cdr:nvSpPr>
        <cdr:cNvPr id="8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14664" y="540292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00CC00">
            <a:alpha val="60000"/>
          </a:srgb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0.77385</cdr:x>
      <cdr:y>0.09193</cdr:y>
    </cdr:from>
    <cdr:to>
      <cdr:x>0.78562</cdr:x>
      <cdr:y>0.94084</cdr:y>
    </cdr:to>
    <cdr:sp macro="" textlink="">
      <cdr:nvSpPr>
        <cdr:cNvPr id="10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4168" y="534743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alpha val="60000"/>
          </a:schemeClr>
        </a:solidFill>
        <a:ln xmlns:a="http://schemas.openxmlformats.org/drawingml/2006/main">
          <a:noFill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0.1363</cdr:x>
      <cdr:y>0.11111</cdr:y>
    </cdr:from>
    <cdr:to>
      <cdr:x>0.62963</cdr:x>
      <cdr:y>0.36601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719A3D0-490D-423A-A525-6E480ED79B05}"/>
            </a:ext>
          </a:extLst>
        </cdr:cNvPr>
        <cdr:cNvSpPr txBox="1"/>
      </cdr:nvSpPr>
      <cdr:spPr>
        <a:xfrm xmlns:a="http://schemas.openxmlformats.org/drawingml/2006/main">
          <a:off x="1168400" y="647700"/>
          <a:ext cx="4229100" cy="148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0.87988</cdr:x>
      <cdr:y>0.09059</cdr:y>
    </cdr:from>
    <cdr:to>
      <cdr:x>0.89165</cdr:x>
      <cdr:y>0.93949</cdr:y>
    </cdr:to>
    <cdr:sp macro="" textlink="">
      <cdr:nvSpPr>
        <cdr:cNvPr id="11" name="Rectangle 10">
          <a:extLst xmlns:a="http://schemas.openxmlformats.org/drawingml/2006/main">
            <a:ext uri="{FF2B5EF4-FFF2-40B4-BE49-F238E27FC236}">
              <a16:creationId xmlns:a16="http://schemas.microsoft.com/office/drawing/2014/main" id="{D085EA5C-44C0-4FAD-ACFE-EB99F83F7BB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20465" y="526904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>
            <a:alpha val="60000"/>
          </a:srgbClr>
        </a:solidFill>
        <a:ln xmlns:a="http://schemas.openxmlformats.org/drawingml/2006/main">
          <a:solidFill>
            <a:srgbClr val="7030A0"/>
          </a:solidFill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0.95939</cdr:x>
      <cdr:y>0.08938</cdr:y>
    </cdr:from>
    <cdr:to>
      <cdr:x>0.97116</cdr:x>
      <cdr:y>0.93829</cdr:y>
    </cdr:to>
    <cdr:sp macro="" textlink="">
      <cdr:nvSpPr>
        <cdr:cNvPr id="12" name="Rectangle 11">
          <a:extLst xmlns:a="http://schemas.openxmlformats.org/drawingml/2006/main">
            <a:ext uri="{FF2B5EF4-FFF2-40B4-BE49-F238E27FC236}">
              <a16:creationId xmlns:a16="http://schemas.microsoft.com/office/drawing/2014/main" id="{7619EE28-4C6E-4898-AEB3-D95DC032B2F6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0045" y="519901"/>
          <a:ext cx="100584" cy="4937760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50000"/>
            <a:alpha val="60000"/>
          </a:schemeClr>
        </a:solidFill>
        <a:ln xmlns:a="http://schemas.openxmlformats.org/drawingml/2006/main">
          <a:solidFill>
            <a:schemeClr val="tx2">
              <a:lumMod val="50000"/>
            </a:schemeClr>
          </a:solidFill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0.09181</cdr:x>
      <cdr:y>0.1582</cdr:y>
    </cdr:from>
    <cdr:to>
      <cdr:x>0.55397</cdr:x>
      <cdr:y>0.37765</cdr:y>
    </cdr:to>
    <cdr:pic>
      <cdr:nvPicPr>
        <cdr:cNvPr id="7" name="chart">
          <a:extLst xmlns:a="http://schemas.openxmlformats.org/drawingml/2006/main">
            <a:ext uri="{FF2B5EF4-FFF2-40B4-BE49-F238E27FC236}">
              <a16:creationId xmlns:a16="http://schemas.microsoft.com/office/drawing/2014/main" id="{EA0195E8-15A1-4E3A-905F-0615293AA18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87401" y="922867"/>
          <a:ext cx="3963869" cy="128016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cromarkets.tzo.com:90/xcnetwork/webdav/Main%20folder/HPM/Information%20requests/CSI%20Analytics%20Std%206.30.05%20delive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Housing vs other assets"/>
      <sheetName val="Housing performance"/>
      <sheetName val="HPI comparison"/>
      <sheetName val="MSA correlations"/>
      <sheetName val="MSA returns and volatilities"/>
      <sheetName val="Peak to Trough"/>
      <sheetName val="Supporting sheets follow"/>
      <sheetName val="NAR Data"/>
      <sheetName val="OFHEO data"/>
      <sheetName val="External Data"/>
      <sheetName val="Boston"/>
      <sheetName val="Chicago"/>
      <sheetName val="Denver"/>
      <sheetName val="Las Vegas"/>
      <sheetName val="Los Angeles"/>
      <sheetName val="Miami"/>
      <sheetName val="New York"/>
      <sheetName val="San Diego"/>
      <sheetName val="San francisco"/>
      <sheetName val="Washington DC"/>
      <sheetName val="Bond Index"/>
      <sheetName val="S&amp;P 500"/>
      <sheetName val="Composite index"/>
      <sheetName val="5-yr returns"/>
      <sheetName val="US level indexes"/>
      <sheetName val="Asset class graph"/>
      <sheetName val="rank and percent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F6" t="str">
            <v/>
          </cell>
        </row>
        <row r="7">
          <cell r="F7" t="str">
            <v/>
          </cell>
        </row>
        <row r="8">
          <cell r="F8" t="str">
            <v/>
          </cell>
        </row>
        <row r="9">
          <cell r="F9" t="str">
            <v/>
          </cell>
        </row>
        <row r="10">
          <cell r="F10" t="str">
            <v/>
          </cell>
        </row>
        <row r="11">
          <cell r="F11" t="str">
            <v/>
          </cell>
        </row>
        <row r="12">
          <cell r="F12" t="str">
            <v/>
          </cell>
        </row>
        <row r="13">
          <cell r="F13" t="str">
            <v/>
          </cell>
        </row>
        <row r="14">
          <cell r="F14">
            <v>5.5888219567635539E-2</v>
          </cell>
        </row>
        <row r="15">
          <cell r="F15">
            <v>9.286561773485319E-2</v>
          </cell>
        </row>
        <row r="16">
          <cell r="F16">
            <v>0.13973189474966999</v>
          </cell>
        </row>
        <row r="17">
          <cell r="F17">
            <v>0.15861410660470115</v>
          </cell>
        </row>
        <row r="18">
          <cell r="F18">
            <v>0.18220901388685254</v>
          </cell>
        </row>
        <row r="19">
          <cell r="F19">
            <v>0.19280886010033424</v>
          </cell>
        </row>
        <row r="20">
          <cell r="F20">
            <v>0.2051949734364682</v>
          </cell>
        </row>
        <row r="21">
          <cell r="F21">
            <v>0.2098696669747474</v>
          </cell>
        </row>
        <row r="22">
          <cell r="F22">
            <v>0.24065947858000847</v>
          </cell>
          <cell r="G22" t="str">
            <v/>
          </cell>
        </row>
        <row r="23">
          <cell r="F23">
            <v>0.26628840292362538</v>
          </cell>
          <cell r="G23" t="str">
            <v/>
          </cell>
        </row>
        <row r="24">
          <cell r="F24">
            <v>0.29863508447097814</v>
          </cell>
          <cell r="G24" t="str">
            <v/>
          </cell>
        </row>
        <row r="25">
          <cell r="F25">
            <v>0.32125392532787644</v>
          </cell>
          <cell r="G25" t="str">
            <v/>
          </cell>
        </row>
        <row r="26">
          <cell r="F26">
            <v>0.30233857194795971</v>
          </cell>
          <cell r="G26" t="str">
            <v/>
          </cell>
        </row>
        <row r="27">
          <cell r="F27">
            <v>0.26703454122696924</v>
          </cell>
          <cell r="G27" t="str">
            <v/>
          </cell>
        </row>
        <row r="28">
          <cell r="F28">
            <v>0.2189226004290703</v>
          </cell>
          <cell r="G28" t="str">
            <v/>
          </cell>
        </row>
        <row r="29">
          <cell r="F29">
            <v>0.17472217159444883</v>
          </cell>
          <cell r="G29" t="str">
            <v/>
          </cell>
        </row>
        <row r="30">
          <cell r="F30">
            <v>0.13826107607238769</v>
          </cell>
          <cell r="G30">
            <v>0.919356360054844</v>
          </cell>
        </row>
        <row r="31">
          <cell r="F31">
            <v>0.11506264388501547</v>
          </cell>
          <cell r="G31">
            <v>0.93406006587079737</v>
          </cell>
        </row>
        <row r="32">
          <cell r="F32">
            <v>8.3894896087811394E-2</v>
          </cell>
          <cell r="G32">
            <v>0.94637944917399786</v>
          </cell>
        </row>
        <row r="33">
          <cell r="F33">
            <v>6.7902515291583448E-2</v>
          </cell>
          <cell r="G33">
            <v>0.93236238579335706</v>
          </cell>
        </row>
        <row r="34">
          <cell r="F34">
            <v>5.9820332228842275E-2</v>
          </cell>
          <cell r="G34">
            <v>0.92328847271605052</v>
          </cell>
        </row>
        <row r="35">
          <cell r="F35">
            <v>3.6602578977547054E-2</v>
          </cell>
          <cell r="G35">
            <v>0.87779702711349117</v>
          </cell>
        </row>
        <row r="36">
          <cell r="F36">
            <v>2.7514963285269367E-2</v>
          </cell>
          <cell r="G36">
            <v>0.83416251770959726</v>
          </cell>
        </row>
        <row r="37">
          <cell r="F37">
            <v>1.8977412470121274E-2</v>
          </cell>
          <cell r="G37">
            <v>0.79272569165877727</v>
          </cell>
        </row>
        <row r="38">
          <cell r="F38">
            <v>1.0272920708191684E-2</v>
          </cell>
          <cell r="G38">
            <v>0.75135237953738976</v>
          </cell>
        </row>
        <row r="39">
          <cell r="F39">
            <v>7.6346296857947391E-3</v>
          </cell>
          <cell r="G39">
            <v>0.69262279669895177</v>
          </cell>
        </row>
        <row r="40">
          <cell r="F40">
            <v>-1.1548684784782208E-2</v>
          </cell>
          <cell r="G40">
            <v>0.61741885948834685</v>
          </cell>
        </row>
        <row r="41">
          <cell r="F41">
            <v>-2.7183552554202774E-2</v>
          </cell>
          <cell r="G41">
            <v>0.55567247212982729</v>
          </cell>
        </row>
        <row r="42">
          <cell r="F42">
            <v>-3.3745947404487851E-2</v>
          </cell>
          <cell r="G42">
            <v>0.4769469535528934</v>
          </cell>
        </row>
        <row r="43">
          <cell r="F43">
            <v>-5.0424071045916369E-2</v>
          </cell>
          <cell r="G43">
            <v>0.37591032272941005</v>
          </cell>
        </row>
        <row r="44">
          <cell r="F44">
            <v>-6.7146635963190052E-2</v>
          </cell>
          <cell r="G44">
            <v>0.25163713905417873</v>
          </cell>
        </row>
        <row r="45">
          <cell r="F45">
            <v>-9.8733566343361279E-2</v>
          </cell>
          <cell r="G45">
            <v>0.13568498045858954</v>
          </cell>
        </row>
        <row r="46">
          <cell r="F46">
            <v>-0.1228411109563545</v>
          </cell>
          <cell r="G46">
            <v>5.1767270648579333E-2</v>
          </cell>
        </row>
        <row r="47">
          <cell r="F47">
            <v>-9.5737798457772846E-2</v>
          </cell>
          <cell r="G47">
            <v>1.3137983044668112E-2</v>
          </cell>
        </row>
        <row r="48">
          <cell r="F48">
            <v>-5.8571042977246829E-2</v>
          </cell>
          <cell r="G48">
            <v>-2.5856504352138345E-2</v>
          </cell>
        </row>
        <row r="49">
          <cell r="F49">
            <v>-1.5930604410966272E-2</v>
          </cell>
          <cell r="G49">
            <v>-5.4967795546825564E-2</v>
          </cell>
        </row>
        <row r="50">
          <cell r="F50">
            <v>9.1169603133245854E-3</v>
          </cell>
          <cell r="G50">
            <v>-7.7376845110483677E-2</v>
          </cell>
        </row>
        <row r="51">
          <cell r="F51">
            <v>2.3696369713605347E-2</v>
          </cell>
          <cell r="G51">
            <v>-7.8228291126741858E-2</v>
          </cell>
        </row>
        <row r="52">
          <cell r="F52">
            <v>4.9272216145028027E-3</v>
          </cell>
          <cell r="G52">
            <v>-0.10482417882544688</v>
          </cell>
        </row>
        <row r="53">
          <cell r="F53">
            <v>9.1985870648542307E-3</v>
          </cell>
          <cell r="G53">
            <v>-0.11367172377355468</v>
          </cell>
        </row>
        <row r="54">
          <cell r="F54">
            <v>2.7012264521167176E-2</v>
          </cell>
          <cell r="G54">
            <v>-0.11018491281815862</v>
          </cell>
        </row>
        <row r="55">
          <cell r="F55">
            <v>1.3689769989170845E-2</v>
          </cell>
          <cell r="G55">
            <v>-0.10114110011511804</v>
          </cell>
        </row>
        <row r="56">
          <cell r="F56">
            <v>3.5553448383661028E-2</v>
          </cell>
          <cell r="G56">
            <v>-9.6785693727055228E-2</v>
          </cell>
        </row>
        <row r="57">
          <cell r="F57">
            <v>1.7704843930217089E-2</v>
          </cell>
          <cell r="G57">
            <v>-0.11494429231345892</v>
          </cell>
        </row>
        <row r="58">
          <cell r="F58">
            <v>1.2793985879252429E-2</v>
          </cell>
          <cell r="G58">
            <v>-0.10766384764709787</v>
          </cell>
        </row>
        <row r="59">
          <cell r="F59">
            <v>2.7398974188114347E-2</v>
          </cell>
          <cell r="G59">
            <v>-8.1376755612798557E-2</v>
          </cell>
        </row>
        <row r="60">
          <cell r="F60">
            <v>2.105041460755968E-2</v>
          </cell>
          <cell r="G60">
            <v>-6.4186594334713284E-2</v>
          </cell>
        </row>
        <row r="61">
          <cell r="F61">
            <v>3.0069808570104942E-2</v>
          </cell>
          <cell r="G61">
            <v>-5.7690931189151272E-2</v>
          </cell>
        </row>
        <row r="62">
          <cell r="F62">
            <v>3.1573147060092843E-2</v>
          </cell>
          <cell r="G62">
            <v>-4.234475318251734E-2</v>
          </cell>
        </row>
        <row r="63">
          <cell r="F63">
            <v>1.356336136107078E-2</v>
          </cell>
          <cell r="G63">
            <v>-1.7389323205811383E-2</v>
          </cell>
        </row>
        <row r="64">
          <cell r="F64">
            <v>1.2587578790267352E-2</v>
          </cell>
          <cell r="G64">
            <v>1.5547620418744084E-2</v>
          </cell>
        </row>
        <row r="65">
          <cell r="F65">
            <v>1.8291896045323993E-2</v>
          </cell>
          <cell r="G65">
            <v>5.9334531199534073E-2</v>
          </cell>
        </row>
        <row r="66">
          <cell r="F66">
            <v>2.5034897731203869E-2</v>
          </cell>
          <cell r="G66">
            <v>0.10553125550504094</v>
          </cell>
        </row>
        <row r="67">
          <cell r="F67">
            <v>3.407461182386929E-2</v>
          </cell>
          <cell r="G67">
            <v>0.11242308707583074</v>
          </cell>
        </row>
        <row r="68">
          <cell r="F68">
            <v>3.8712752870199353E-2</v>
          </cell>
          <cell r="G68">
            <v>0.11283141626619023</v>
          </cell>
        </row>
        <row r="69">
          <cell r="F69">
            <v>4.4787705060639643E-2</v>
          </cell>
          <cell r="G69">
            <v>0.12005284067113987</v>
          </cell>
        </row>
        <row r="70">
          <cell r="F70">
            <v>4.4931432761242826E-2</v>
          </cell>
          <cell r="G70">
            <v>0.14134572795295913</v>
          </cell>
        </row>
        <row r="71">
          <cell r="F71">
            <v>4.8835373147942882E-2</v>
          </cell>
          <cell r="G71">
            <v>0.13756209051016799</v>
          </cell>
        </row>
        <row r="72">
          <cell r="F72">
            <v>5.0577702137574954E-2</v>
          </cell>
          <cell r="G72">
            <v>0.15848189678926228</v>
          </cell>
        </row>
        <row r="73">
          <cell r="F73">
            <v>5.9335569486683969E-2</v>
          </cell>
          <cell r="G73">
            <v>0.17018982309296971</v>
          </cell>
        </row>
        <row r="74">
          <cell r="F74">
            <v>7.1376069299791414E-2</v>
          </cell>
          <cell r="G74">
            <v>0.18570953273158333</v>
          </cell>
        </row>
        <row r="75">
          <cell r="F75">
            <v>7.9307186961312767E-2</v>
          </cell>
          <cell r="G75">
            <v>0.2031795074823099</v>
          </cell>
        </row>
        <row r="76">
          <cell r="F76">
            <v>9.3610040029641559E-2</v>
          </cell>
          <cell r="G76">
            <v>0.21653848843524301</v>
          </cell>
        </row>
        <row r="77">
          <cell r="F77">
            <v>9.3835762968465256E-2</v>
          </cell>
          <cell r="G77">
            <v>0.24632074213121774</v>
          </cell>
        </row>
        <row r="78">
          <cell r="F78">
            <v>9.7433131051088875E-2</v>
          </cell>
          <cell r="G78">
            <v>0.27034867790341977</v>
          </cell>
        </row>
        <row r="79">
          <cell r="F79">
            <v>9.8007453295365088E-2</v>
          </cell>
          <cell r="G79">
            <v>0.27378798658956083</v>
          </cell>
        </row>
        <row r="80">
          <cell r="F80">
            <v>0.11025648627003301</v>
          </cell>
          <cell r="G80">
            <v>0.30574456009771617</v>
          </cell>
        </row>
        <row r="81">
          <cell r="F81">
            <v>0.1223451398329433</v>
          </cell>
          <cell r="G81">
            <v>0.33859607339405612</v>
          </cell>
        </row>
        <row r="82">
          <cell r="F82">
            <v>0.12047415346787443</v>
          </cell>
          <cell r="G82">
            <v>0.35924968431120152</v>
          </cell>
        </row>
        <row r="83">
          <cell r="F83">
            <v>0.14008172267001243</v>
          </cell>
          <cell r="G83">
            <v>0.40030634789850239</v>
          </cell>
        </row>
        <row r="84">
          <cell r="F84">
            <v>0.13126103792819954</v>
          </cell>
          <cell r="G84">
            <v>0.42441801923564831</v>
          </cell>
        </row>
        <row r="85">
          <cell r="F85">
            <v>0.14836372812288709</v>
          </cell>
          <cell r="G85">
            <v>0.46866790547161935</v>
          </cell>
        </row>
        <row r="86">
          <cell r="F86">
            <v>0.15982029144744109</v>
          </cell>
          <cell r="G86">
            <v>0.49403507802743868</v>
          </cell>
        </row>
        <row r="87">
          <cell r="F87">
            <v>0.1422855154259185</v>
          </cell>
          <cell r="G87">
            <v>0.50851725150055171</v>
          </cell>
        </row>
        <row r="88">
          <cell r="F88">
            <v>0.13961567332285985</v>
          </cell>
          <cell r="G88">
            <v>0.52532093968830873</v>
          </cell>
        </row>
        <row r="89">
          <cell r="F89">
            <v>0.11484755535905784</v>
          </cell>
          <cell r="G89">
            <v>0.53872775577003751</v>
          </cell>
        </row>
        <row r="90">
          <cell r="F90">
            <v>9.288206210831304E-2</v>
          </cell>
          <cell r="G90">
            <v>0.54198570737450891</v>
          </cell>
        </row>
        <row r="91">
          <cell r="F91">
            <v>0.10922741779997963</v>
          </cell>
          <cell r="G91">
            <v>0.56890929615258845</v>
          </cell>
        </row>
        <row r="92">
          <cell r="F92">
            <v>0.11849441378384214</v>
          </cell>
          <cell r="G92">
            <v>0.59323765133457607</v>
          </cell>
        </row>
        <row r="93">
          <cell r="F93">
            <v>0.1223369517181709</v>
          </cell>
          <cell r="G93">
            <v>0.60172913800152439</v>
          </cell>
        </row>
        <row r="94">
          <cell r="F94">
            <v>0.12381443259651742</v>
          </cell>
          <cell r="G94">
            <v>0.59442407067123504</v>
          </cell>
        </row>
        <row r="95">
          <cell r="F95">
            <v>9.3147297337325644E-2</v>
          </cell>
          <cell r="G95">
            <v>0.58274940652860141</v>
          </cell>
        </row>
        <row r="96">
          <cell r="F96">
            <v>7.350578015672117E-2</v>
          </cell>
          <cell r="G96">
            <v>0.57313339146165543</v>
          </cell>
        </row>
        <row r="97">
          <cell r="F97">
            <v>7.7071508993305615E-2</v>
          </cell>
          <cell r="G97">
            <v>0.58496488402636482</v>
          </cell>
        </row>
        <row r="98">
          <cell r="F98">
            <v>8.2299497452887185E-2</v>
          </cell>
          <cell r="G98">
            <v>0.5792904370730334</v>
          </cell>
        </row>
        <row r="99">
          <cell r="F99">
            <v>9.4886130123580145E-2</v>
          </cell>
          <cell r="G99">
            <v>0.57962808335681637</v>
          </cell>
        </row>
        <row r="100">
          <cell r="F100">
            <v>9.2791645874702441E-2</v>
          </cell>
          <cell r="G100">
            <v>0.55566855106632496</v>
          </cell>
        </row>
        <row r="101">
          <cell r="F101">
            <v>8.8978913285940306E-2</v>
          </cell>
          <cell r="G101">
            <v>0.55159865747936188</v>
          </cell>
        </row>
        <row r="102">
          <cell r="F102">
            <v>8.9594100488103054E-2</v>
          </cell>
          <cell r="G102">
            <v>0.54841038409326193</v>
          </cell>
        </row>
      </sheetData>
      <sheetData sheetId="12">
        <row r="6">
          <cell r="F6">
            <v>1.0730602345086925E-2</v>
          </cell>
        </row>
        <row r="7">
          <cell r="F7">
            <v>5.3816070778104082E-2</v>
          </cell>
        </row>
        <row r="8">
          <cell r="F8">
            <v>2.97820715596949E-3</v>
          </cell>
        </row>
        <row r="9">
          <cell r="F9">
            <v>-1.3497100172893892E-3</v>
          </cell>
        </row>
        <row r="10">
          <cell r="F10">
            <v>3.39015516756812E-2</v>
          </cell>
        </row>
        <row r="11">
          <cell r="F11">
            <v>-1.0157799181744189E-2</v>
          </cell>
        </row>
        <row r="12">
          <cell r="F12">
            <v>1.3508039336159251E-3</v>
          </cell>
        </row>
        <row r="13">
          <cell r="F13">
            <v>2.3228917885157921E-2</v>
          </cell>
        </row>
        <row r="14">
          <cell r="F14">
            <v>1.3140793561058328E-2</v>
          </cell>
        </row>
        <row r="15">
          <cell r="F15">
            <v>5.4378267661110799E-2</v>
          </cell>
        </row>
        <row r="16">
          <cell r="F16">
            <v>7.7630763226503738E-2</v>
          </cell>
        </row>
        <row r="17">
          <cell r="F17">
            <v>4.9430911981716494E-2</v>
          </cell>
        </row>
        <row r="18">
          <cell r="F18">
            <v>6.0040823732532909E-2</v>
          </cell>
        </row>
        <row r="19">
          <cell r="F19">
            <v>5.4468908361437224E-2</v>
          </cell>
        </row>
        <row r="20">
          <cell r="F20">
            <v>4.230977056990097E-2</v>
          </cell>
        </row>
        <row r="21">
          <cell r="F21">
            <v>4.7581314284638535E-2</v>
          </cell>
        </row>
        <row r="22">
          <cell r="F22">
            <v>4.5893939546200094E-2</v>
          </cell>
          <cell r="G22">
            <v>0.16370771086055974</v>
          </cell>
        </row>
        <row r="23">
          <cell r="F23">
            <v>4.5226737213493302E-2</v>
          </cell>
          <cell r="G23">
            <v>0.19773218483240099</v>
          </cell>
        </row>
        <row r="24">
          <cell r="F24">
            <v>6.5122043384081313E-2</v>
          </cell>
          <cell r="G24">
            <v>0.18939158827007124</v>
          </cell>
        </row>
        <row r="25">
          <cell r="F25">
            <v>6.6706827344314018E-2</v>
          </cell>
          <cell r="G25">
            <v>0.18559826147853778</v>
          </cell>
        </row>
        <row r="26">
          <cell r="F26">
            <v>7.7256737023761582E-2</v>
          </cell>
          <cell r="G26">
            <v>0.23023384553923443</v>
          </cell>
        </row>
        <row r="27">
          <cell r="F27">
            <v>9.6523797580032766E-2</v>
          </cell>
          <cell r="G27">
            <v>0.24043991163432987</v>
          </cell>
        </row>
        <row r="28">
          <cell r="F28">
            <v>0.11456193844834181</v>
          </cell>
          <cell r="G28">
            <v>0.30097531956244356</v>
          </cell>
        </row>
        <row r="29">
          <cell r="F29">
            <v>0.12138646405132809</v>
          </cell>
          <cell r="G29">
            <v>0.30833443554715517</v>
          </cell>
        </row>
        <row r="30">
          <cell r="F30">
            <v>0.11177468344026897</v>
          </cell>
          <cell r="G30">
            <v>0.30810697730382203</v>
          </cell>
        </row>
        <row r="31">
          <cell r="F31">
            <v>0.12947151041592997</v>
          </cell>
          <cell r="G31">
            <v>0.38006922123200398</v>
          </cell>
        </row>
        <row r="32">
          <cell r="F32">
            <v>0.11194145475424726</v>
          </cell>
          <cell r="G32">
            <v>0.4115659703830748</v>
          </cell>
        </row>
        <row r="33">
          <cell r="F33">
            <v>0.11409385049247983</v>
          </cell>
          <cell r="G33">
            <v>0.39919936815447715</v>
          </cell>
        </row>
        <row r="34">
          <cell r="F34">
            <v>0.11397416678570416</v>
          </cell>
          <cell r="G34">
            <v>0.40894035052846772</v>
          </cell>
        </row>
        <row r="35">
          <cell r="F35">
            <v>0.10208490131218612</v>
          </cell>
          <cell r="G35">
            <v>0.42777585488307918</v>
          </cell>
        </row>
        <row r="36">
          <cell r="F36">
            <v>0.10308601681296264</v>
          </cell>
          <cell r="G36">
            <v>0.43702122396953386</v>
          </cell>
        </row>
        <row r="37">
          <cell r="F37">
            <v>9.7593175699374021E-2</v>
          </cell>
          <cell r="G37">
            <v>0.44736163187213474</v>
          </cell>
        </row>
        <row r="38">
          <cell r="F38">
            <v>9.5704330611524488E-2</v>
          </cell>
          <cell r="G38">
            <v>0.44460385740745928</v>
          </cell>
        </row>
        <row r="39">
          <cell r="F39">
            <v>9.2924516802670096E-2</v>
          </cell>
          <cell r="G39">
            <v>0.4662314633243122</v>
          </cell>
        </row>
        <row r="40">
          <cell r="F40">
            <v>8.0427435235323835E-2</v>
          </cell>
          <cell r="G40">
            <v>0.47513888863495674</v>
          </cell>
        </row>
        <row r="41">
          <cell r="F41">
            <v>9.7395686295346104E-2</v>
          </cell>
          <cell r="G41">
            <v>0.49717600388284239</v>
          </cell>
        </row>
        <row r="42">
          <cell r="F42">
            <v>8.5604860776710465E-2</v>
          </cell>
          <cell r="G42">
            <v>0.48431477863796957</v>
          </cell>
        </row>
        <row r="43">
          <cell r="F43">
            <v>6.3404091066959364E-2</v>
          </cell>
          <cell r="G43">
            <v>0.48440881717777828</v>
          </cell>
        </row>
        <row r="44">
          <cell r="F44">
            <v>4.8818525320329348E-2</v>
          </cell>
          <cell r="G44">
            <v>0.45883537057120494</v>
          </cell>
        </row>
        <row r="45">
          <cell r="F45">
            <v>2.3896343636912433E-2</v>
          </cell>
          <cell r="G45">
            <v>0.45436552017544057</v>
          </cell>
        </row>
        <row r="46">
          <cell r="F46">
            <v>2.0905686909435905E-2</v>
          </cell>
          <cell r="G46">
            <v>0.42796372852364378</v>
          </cell>
        </row>
        <row r="47">
          <cell r="F47">
            <v>1.7998236122616609E-2</v>
          </cell>
          <cell r="G47">
            <v>0.40588325572036205</v>
          </cell>
        </row>
        <row r="48">
          <cell r="F48">
            <v>2.5480868994282407E-2</v>
          </cell>
          <cell r="G48">
            <v>0.36975430111714563</v>
          </cell>
        </row>
        <row r="49">
          <cell r="F49">
            <v>3.5630733824594578E-2</v>
          </cell>
          <cell r="G49">
            <v>0.36860978994870697</v>
          </cell>
        </row>
        <row r="50">
          <cell r="F50">
            <v>3.5086433479561682E-2</v>
          </cell>
          <cell r="G50">
            <v>0.35127547856293645</v>
          </cell>
        </row>
        <row r="51">
          <cell r="F51">
            <v>3.4379883930664254E-2</v>
          </cell>
          <cell r="G51">
            <v>0.31079162923509634</v>
          </cell>
        </row>
        <row r="52">
          <cell r="F52">
            <v>3.1433297461247435E-2</v>
          </cell>
          <cell r="G52">
            <v>0.28924614382414593</v>
          </cell>
        </row>
        <row r="53">
          <cell r="F53">
            <v>3.1615710748721756E-2</v>
          </cell>
          <cell r="G53">
            <v>0.28613165020494885</v>
          </cell>
        </row>
        <row r="54">
          <cell r="F54">
            <v>3.548282463343097E-2</v>
          </cell>
          <cell r="G54">
            <v>0.27278413641066335</v>
          </cell>
        </row>
        <row r="55">
          <cell r="F55">
            <v>4.0762749463833958E-2</v>
          </cell>
          <cell r="G55">
            <v>0.24946947738674408</v>
          </cell>
        </row>
        <row r="56">
          <cell r="F56">
            <v>4.6203336379609418E-2</v>
          </cell>
          <cell r="G56">
            <v>0.23236346339079267</v>
          </cell>
        </row>
        <row r="57">
          <cell r="F57">
            <v>4.7655885059545711E-2</v>
          </cell>
          <cell r="G57">
            <v>0.23619435956512039</v>
          </cell>
        </row>
        <row r="58">
          <cell r="F58">
            <v>4.6315920525863856E-2</v>
          </cell>
          <cell r="G58">
            <v>0.22339572632500257</v>
          </cell>
        </row>
        <row r="59">
          <cell r="F59">
            <v>4.5361828978605363E-2</v>
          </cell>
          <cell r="G59">
            <v>0.2019067895626793</v>
          </cell>
        </row>
        <row r="60">
          <cell r="F60">
            <v>4.3550425526620903E-2</v>
          </cell>
          <cell r="G60">
            <v>0.19548645368208964</v>
          </cell>
        </row>
        <row r="61">
          <cell r="F61">
            <v>3.8191095704242228E-2</v>
          </cell>
          <cell r="G61">
            <v>0.17698976897401661</v>
          </cell>
        </row>
        <row r="62">
          <cell r="F62">
            <v>3.578664551244673E-2</v>
          </cell>
          <cell r="G62">
            <v>0.17357751106073893</v>
          </cell>
        </row>
        <row r="63">
          <cell r="F63">
            <v>6.2804220966221911E-3</v>
          </cell>
          <cell r="G63">
            <v>0.14478312059234238</v>
          </cell>
        </row>
        <row r="64">
          <cell r="F64">
            <v>2.3598844270536965E-2</v>
          </cell>
          <cell r="G64">
            <v>0.17026677263229706</v>
          </cell>
        </row>
        <row r="65">
          <cell r="F65">
            <v>1.9939032866045998E-2</v>
          </cell>
          <cell r="G65">
            <v>0.17303245820315011</v>
          </cell>
        </row>
        <row r="66">
          <cell r="F66">
            <v>1.160975671655427E-2</v>
          </cell>
          <cell r="G66">
            <v>0.16428158086785746</v>
          </cell>
        </row>
        <row r="67">
          <cell r="F67">
            <v>4.0301358153342348E-2</v>
          </cell>
          <cell r="G67">
            <v>0.16708624262306795</v>
          </cell>
        </row>
        <row r="68">
          <cell r="F68">
            <v>1.1534701882375957E-2</v>
          </cell>
          <cell r="G68">
            <v>0.15632060552039054</v>
          </cell>
        </row>
        <row r="69">
          <cell r="F69">
            <v>1.2366388272152095E-2</v>
          </cell>
          <cell r="G69">
            <v>0.14976811265070766</v>
          </cell>
        </row>
        <row r="70">
          <cell r="F70">
            <v>2.3645134144682469E-2</v>
          </cell>
          <cell r="G70">
            <v>0.15284028153297835</v>
          </cell>
        </row>
        <row r="71">
          <cell r="F71">
            <v>1.8921377390938233E-2</v>
          </cell>
          <cell r="G71">
            <v>0.15162773608334182</v>
          </cell>
        </row>
        <row r="72">
          <cell r="F72">
            <v>2.9588646580362549E-2</v>
          </cell>
          <cell r="G72">
            <v>0.15447595463950567</v>
          </cell>
        </row>
        <row r="73">
          <cell r="F73">
            <v>3.7915387284632368E-2</v>
          </cell>
          <cell r="G73">
            <v>0.15606778918661843</v>
          </cell>
        </row>
        <row r="74">
          <cell r="F74">
            <v>3.9938560725027938E-2</v>
          </cell>
          <cell r="G74">
            <v>0.15729601762457526</v>
          </cell>
        </row>
        <row r="75">
          <cell r="F75">
            <v>5.1414772604052542E-2</v>
          </cell>
          <cell r="G75">
            <v>0.16227975922356042</v>
          </cell>
        </row>
        <row r="76">
          <cell r="F76">
            <v>5.0799600456272881E-2</v>
          </cell>
          <cell r="G76">
            <v>0.15907221871616911</v>
          </cell>
        </row>
        <row r="77">
          <cell r="F77">
            <v>3.3453922396287222E-2</v>
          </cell>
          <cell r="G77">
            <v>0.14186582652336008</v>
          </cell>
        </row>
        <row r="78">
          <cell r="F78">
            <v>4.1981200526379776E-2</v>
          </cell>
          <cell r="G78">
            <v>0.15296129762509125</v>
          </cell>
        </row>
        <row r="79">
          <cell r="F79">
            <v>5.6926371191911553E-2</v>
          </cell>
          <cell r="G79">
            <v>0.17384430143686672</v>
          </cell>
        </row>
        <row r="80">
          <cell r="F80">
            <v>6.1150724880608985E-2</v>
          </cell>
          <cell r="G80">
            <v>0.17667251807015716</v>
          </cell>
        </row>
        <row r="81">
          <cell r="F81">
            <v>7.6243517215060008E-2</v>
          </cell>
          <cell r="G81">
            <v>0.17991824803417791</v>
          </cell>
        </row>
        <row r="82">
          <cell r="F82">
            <v>7.8718584711405082E-2</v>
          </cell>
          <cell r="G82">
            <v>0.19589323682404941</v>
          </cell>
        </row>
        <row r="83">
          <cell r="F83">
            <v>8.1702459091900798E-2</v>
          </cell>
          <cell r="G83">
            <v>0.24926633843214524</v>
          </cell>
        </row>
        <row r="84">
          <cell r="F84">
            <v>8.2691715845113409E-2</v>
          </cell>
          <cell r="G84">
            <v>0.23576538964473381</v>
          </cell>
        </row>
        <row r="85">
          <cell r="F85">
            <v>7.6711780419459599E-2</v>
          </cell>
          <cell r="G85">
            <v>0.23669099558759149</v>
          </cell>
        </row>
        <row r="86">
          <cell r="F86">
            <v>7.4086543352698167E-2</v>
          </cell>
          <cell r="G86">
            <v>0.25837002346019333</v>
          </cell>
        </row>
        <row r="87">
          <cell r="F87">
            <v>7.4640879174060704E-2</v>
          </cell>
          <cell r="G87">
            <v>0.28360585945286387</v>
          </cell>
        </row>
        <row r="88">
          <cell r="F88">
            <v>8.3785911173699434E-2</v>
          </cell>
          <cell r="G88">
            <v>0.30801659893605721</v>
          </cell>
        </row>
        <row r="89">
          <cell r="F89">
            <v>8.3306063120476101E-2</v>
          </cell>
          <cell r="G89">
            <v>0.30763067043591547</v>
          </cell>
        </row>
        <row r="90">
          <cell r="F90">
            <v>7.2607835798105272E-2</v>
          </cell>
          <cell r="G90">
            <v>0.30733272511361609</v>
          </cell>
        </row>
        <row r="91">
          <cell r="F91">
            <v>6.1386916464552216E-2</v>
          </cell>
          <cell r="G91">
            <v>0.32607139852647771</v>
          </cell>
        </row>
        <row r="92">
          <cell r="F92">
            <v>5.9535366723349713E-2</v>
          </cell>
          <cell r="G92">
            <v>0.33796331907904437</v>
          </cell>
        </row>
        <row r="93">
          <cell r="F93">
            <v>7.6655302090066268E-2</v>
          </cell>
          <cell r="G93">
            <v>0.34637058524134928</v>
          </cell>
        </row>
        <row r="94">
          <cell r="F94">
            <v>8.6874637646988953E-2</v>
          </cell>
          <cell r="G94">
            <v>0.35426880203557742</v>
          </cell>
        </row>
        <row r="95">
          <cell r="F95">
            <v>7.8892214730786628E-2</v>
          </cell>
          <cell r="G95">
            <v>0.35354884065321196</v>
          </cell>
        </row>
        <row r="96">
          <cell r="F96">
            <v>7.6263416066129061E-2</v>
          </cell>
          <cell r="G96">
            <v>0.36342713468890064</v>
          </cell>
        </row>
        <row r="97">
          <cell r="F97">
            <v>8.318846242072149E-2</v>
          </cell>
          <cell r="G97">
            <v>0.39610512526578345</v>
          </cell>
        </row>
        <row r="98">
          <cell r="F98">
            <v>7.4283262443371564E-2</v>
          </cell>
          <cell r="G98">
            <v>0.38657086395256907</v>
          </cell>
        </row>
        <row r="99">
          <cell r="F99">
            <v>8.2118270747793293E-2</v>
          </cell>
          <cell r="G99">
            <v>0.37874074020909365</v>
          </cell>
        </row>
        <row r="100">
          <cell r="F100">
            <v>8.7396900279063133E-2</v>
          </cell>
          <cell r="G100">
            <v>0.38967331008735484</v>
          </cell>
        </row>
        <row r="101">
          <cell r="F101">
            <v>8.2267326750363176E-2</v>
          </cell>
          <cell r="G101">
            <v>0.40212893480108658</v>
          </cell>
        </row>
        <row r="102">
          <cell r="F102">
            <v>9.5410405311800173E-2</v>
          </cell>
          <cell r="G102">
            <v>0.40326268455296427</v>
          </cell>
        </row>
      </sheetData>
      <sheetData sheetId="13">
        <row r="6">
          <cell r="F6">
            <v>8.6120711313550272E-2</v>
          </cell>
        </row>
        <row r="7">
          <cell r="F7">
            <v>9.2078078913196804E-2</v>
          </cell>
        </row>
        <row r="8">
          <cell r="F8">
            <v>9.4551413305398929E-2</v>
          </cell>
        </row>
        <row r="9">
          <cell r="F9">
            <v>9.1929656830049597E-2</v>
          </cell>
        </row>
        <row r="10">
          <cell r="F10">
            <v>8.6422342514083025E-2</v>
          </cell>
        </row>
        <row r="11">
          <cell r="F11">
            <v>8.1844370838155378E-2</v>
          </cell>
        </row>
        <row r="12">
          <cell r="F12">
            <v>5.3005122669363081E-2</v>
          </cell>
        </row>
        <row r="13">
          <cell r="F13">
            <v>2.4666802475385906E-2</v>
          </cell>
        </row>
        <row r="14">
          <cell r="F14">
            <v>1.2879280644569856E-2</v>
          </cell>
        </row>
        <row r="15">
          <cell r="F15">
            <v>-8.2321469971060354E-4</v>
          </cell>
        </row>
        <row r="16">
          <cell r="F16">
            <v>5.7424275928490793E-3</v>
          </cell>
        </row>
        <row r="17">
          <cell r="F17">
            <v>6.9959133068234593E-3</v>
          </cell>
        </row>
        <row r="18">
          <cell r="F18">
            <v>6.5830313851860398E-3</v>
          </cell>
        </row>
        <row r="19">
          <cell r="F19">
            <v>6.5668202329007578E-3</v>
          </cell>
        </row>
        <row r="20">
          <cell r="F20">
            <v>5.5062849430216349E-3</v>
          </cell>
        </row>
        <row r="21">
          <cell r="F21">
            <v>-1.2310219035099902E-3</v>
          </cell>
        </row>
        <row r="22">
          <cell r="F22">
            <v>1.8436961076330879E-3</v>
          </cell>
          <cell r="G22">
            <v>0.19384906196502197</v>
          </cell>
        </row>
        <row r="23">
          <cell r="F23">
            <v>1.8391749334673159E-3</v>
          </cell>
          <cell r="G23">
            <v>0.18150523021800963</v>
          </cell>
        </row>
        <row r="24">
          <cell r="F24">
            <v>-8.7836332267878323E-3</v>
          </cell>
          <cell r="G24">
            <v>0.15002161528384497</v>
          </cell>
        </row>
        <row r="25">
          <cell r="F25">
            <v>-7.8318619614586738E-3</v>
          </cell>
          <cell r="G25">
            <v>0.11452948874729053</v>
          </cell>
        </row>
        <row r="26">
          <cell r="F26">
            <v>-2.1515103799415694E-2</v>
          </cell>
          <cell r="G26">
            <v>8.6213246852056183E-2</v>
          </cell>
        </row>
        <row r="27">
          <cell r="F27">
            <v>-1.067333613564188E-2</v>
          </cell>
          <cell r="G27">
            <v>7.875381516917096E-2</v>
          </cell>
        </row>
        <row r="28">
          <cell r="F28">
            <v>-7.6202613621684295E-3</v>
          </cell>
          <cell r="G28">
            <v>4.7849940616277668E-2</v>
          </cell>
        </row>
        <row r="29">
          <cell r="F29">
            <v>-7.4766703430201396E-3</v>
          </cell>
          <cell r="G29">
            <v>1.5123161574220828E-2</v>
          </cell>
        </row>
        <row r="30">
          <cell r="F30">
            <v>-7.3460294669520712E-3</v>
          </cell>
          <cell r="G30">
            <v>-7.5551251289788469E-3</v>
          </cell>
        </row>
        <row r="31">
          <cell r="F31">
            <v>-3.9284657159780832E-3</v>
          </cell>
          <cell r="G31">
            <v>-7.0190213849625266E-3</v>
          </cell>
        </row>
        <row r="32">
          <cell r="F32">
            <v>-1.8623906055610271E-3</v>
          </cell>
          <cell r="G32">
            <v>-7.0175726586464227E-3</v>
          </cell>
        </row>
        <row r="33">
          <cell r="F33">
            <v>-1.491154375521085E-2</v>
          </cell>
          <cell r="G33">
            <v>-2.4455184656376035E-2</v>
          </cell>
        </row>
        <row r="34">
          <cell r="F34">
            <v>-1.8282822178577112E-2</v>
          </cell>
          <cell r="G34">
            <v>-3.8717227952125711E-2</v>
          </cell>
        </row>
        <row r="35">
          <cell r="F35">
            <v>-2.0722876574558815E-2</v>
          </cell>
          <cell r="G35">
            <v>-2.6918683259810647E-2</v>
          </cell>
        </row>
        <row r="36">
          <cell r="F36">
            <v>-2.3047322249801851E-2</v>
          </cell>
          <cell r="G36">
            <v>-3.5807322501297353E-2</v>
          </cell>
        </row>
        <row r="37">
          <cell r="F37">
            <v>-1.6211959165451147E-2</v>
          </cell>
          <cell r="G37">
            <v>-4.766305712865062E-2</v>
          </cell>
        </row>
        <row r="38">
          <cell r="F38">
            <v>-8.8353122969563342E-3</v>
          </cell>
          <cell r="G38">
            <v>-5.4135571634268118E-2</v>
          </cell>
        </row>
        <row r="39">
          <cell r="F39">
            <v>-5.0890695074712932E-3</v>
          </cell>
          <cell r="G39">
            <v>-3.857457300018273E-2</v>
          </cell>
        </row>
        <row r="40">
          <cell r="F40">
            <v>-3.8224722694704051E-3</v>
          </cell>
          <cell r="G40">
            <v>-4.513607971378944E-2</v>
          </cell>
        </row>
        <row r="41">
          <cell r="F41">
            <v>-5.6070882291885081E-3</v>
          </cell>
          <cell r="G41">
            <v>-5.2039123454329192E-2</v>
          </cell>
        </row>
        <row r="42">
          <cell r="F42">
            <v>7.1174677688639549E-3</v>
          </cell>
          <cell r="G42">
            <v>-4.886179997303728E-2</v>
          </cell>
        </row>
        <row r="43">
          <cell r="F43">
            <v>2.58119460820301E-2</v>
          </cell>
          <cell r="G43">
            <v>-1.4601801851620067E-2</v>
          </cell>
        </row>
        <row r="44">
          <cell r="F44">
            <v>2.6040950708871389E-2</v>
          </cell>
          <cell r="G44">
            <v>-1.0311495778130182E-2</v>
          </cell>
        </row>
        <row r="45">
          <cell r="F45">
            <v>3.1924396546562081E-2</v>
          </cell>
          <cell r="G45">
            <v>-1.2282864946308635E-2</v>
          </cell>
        </row>
        <row r="46">
          <cell r="F46">
            <v>3.1728549820175769E-2</v>
          </cell>
          <cell r="G46">
            <v>4.3818536465542899E-3</v>
          </cell>
        </row>
        <row r="47">
          <cell r="F47">
            <v>2.2937724880131939E-2</v>
          </cell>
          <cell r="G47">
            <v>1.9009259164153823E-2</v>
          </cell>
        </row>
        <row r="48">
          <cell r="F48">
            <v>3.5434372987876293E-2</v>
          </cell>
          <cell r="G48">
            <v>3.2743138571914403E-2</v>
          </cell>
        </row>
        <row r="49">
          <cell r="F49">
            <v>4.9049471819463224E-2</v>
          </cell>
          <cell r="G49">
            <v>4.4243277216174839E-2</v>
          </cell>
        </row>
        <row r="50">
          <cell r="F50">
            <v>6.3718384792758806E-2</v>
          </cell>
          <cell r="G50">
            <v>7.544626790626513E-2</v>
          </cell>
        </row>
        <row r="51">
          <cell r="F51">
            <v>7.0732600447181174E-2</v>
          </cell>
          <cell r="G51">
            <v>9.367032532731312E-2</v>
          </cell>
        </row>
        <row r="52">
          <cell r="F52">
            <v>7.5693064056770953E-2</v>
          </cell>
          <cell r="G52">
            <v>0.11029859323424662</v>
          </cell>
        </row>
        <row r="53">
          <cell r="F53">
            <v>7.9889279316606568E-2</v>
          </cell>
          <cell r="G53">
            <v>0.13904410028799227</v>
          </cell>
        </row>
        <row r="54">
          <cell r="F54">
            <v>8.5333209870736282E-2</v>
          </cell>
          <cell r="G54">
            <v>0.17906229995557849</v>
          </cell>
        </row>
        <row r="55">
          <cell r="F55">
            <v>8.3389154656667741E-2</v>
          </cell>
          <cell r="G55">
            <v>0.19778235655853951</v>
          </cell>
        </row>
        <row r="56">
          <cell r="F56">
            <v>9.882837619318334E-2</v>
          </cell>
          <cell r="G56">
            <v>0.23217429167723161</v>
          </cell>
        </row>
        <row r="57">
          <cell r="F57">
            <v>0.11976556147051251</v>
          </cell>
          <cell r="G57">
            <v>0.27502162092395588</v>
          </cell>
        </row>
        <row r="58">
          <cell r="F58">
            <v>0.12352635175460952</v>
          </cell>
          <cell r="G58">
            <v>0.31142396400714445</v>
          </cell>
        </row>
        <row r="59">
          <cell r="F59">
            <v>0.11046720438575312</v>
          </cell>
          <cell r="G59">
            <v>0.31333863045176408</v>
          </cell>
        </row>
        <row r="60">
          <cell r="F60">
            <v>9.4683656453477247E-2</v>
          </cell>
          <cell r="G60">
            <v>0.33068042040017931</v>
          </cell>
        </row>
        <row r="61">
          <cell r="F61">
            <v>7.5635250689213493E-2</v>
          </cell>
          <cell r="G61">
            <v>0.35626395984235798</v>
          </cell>
        </row>
        <row r="62">
          <cell r="F62">
            <v>5.8496206681608418E-2</v>
          </cell>
          <cell r="G62">
            <v>0.36280270291988892</v>
          </cell>
        </row>
        <row r="63">
          <cell r="F63">
            <v>6.6430669289609084E-2</v>
          </cell>
          <cell r="G63">
            <v>0.35395735365934305</v>
          </cell>
        </row>
        <row r="64">
          <cell r="F64">
            <v>6.5378889421108921E-2</v>
          </cell>
          <cell r="G64">
            <v>0.37001835911241676</v>
          </cell>
        </row>
        <row r="65">
          <cell r="F65">
            <v>6.2378079112416433E-2</v>
          </cell>
          <cell r="G65">
            <v>0.38671764240821244</v>
          </cell>
        </row>
        <row r="66">
          <cell r="F66">
            <v>5.7947244045718584E-2</v>
          </cell>
          <cell r="G66">
            <v>0.38902139714543166</v>
          </cell>
        </row>
        <row r="67">
          <cell r="F67">
            <v>5.212906543494681E-2</v>
          </cell>
          <cell r="G67">
            <v>0.38314869421415798</v>
          </cell>
        </row>
        <row r="68">
          <cell r="F68">
            <v>4.192104669847687E-2</v>
          </cell>
          <cell r="G68">
            <v>0.3765050328230175</v>
          </cell>
        </row>
        <row r="69">
          <cell r="F69">
            <v>4.7786869482726139E-2</v>
          </cell>
          <cell r="G69">
            <v>0.38545504007147524</v>
          </cell>
        </row>
        <row r="70">
          <cell r="F70">
            <v>4.7398319347213121E-2</v>
          </cell>
          <cell r="G70">
            <v>0.37270133169988612</v>
          </cell>
        </row>
        <row r="71">
          <cell r="F71">
            <v>5.1251885662726232E-2</v>
          </cell>
          <cell r="G71">
            <v>0.36366797942970314</v>
          </cell>
        </row>
        <row r="72">
          <cell r="F72">
            <v>5.6586141560078081E-2</v>
          </cell>
          <cell r="G72">
            <v>0.35739811032632446</v>
          </cell>
        </row>
        <row r="73">
          <cell r="F73">
            <v>5.8739727563186336E-2</v>
          </cell>
          <cell r="G73">
            <v>0.36430548831805487</v>
          </cell>
        </row>
        <row r="74">
          <cell r="F74">
            <v>6.3351907013964551E-2</v>
          </cell>
          <cell r="G74">
            <v>0.35072002884311426</v>
          </cell>
        </row>
        <row r="75">
          <cell r="F75">
            <v>6.9272577098620697E-2</v>
          </cell>
          <cell r="G75">
            <v>0.34955140187165606</v>
          </cell>
        </row>
        <row r="76">
          <cell r="F76">
            <v>8.883705253737062E-2</v>
          </cell>
          <cell r="G76">
            <v>0.34740678667051172</v>
          </cell>
        </row>
        <row r="77">
          <cell r="F77">
            <v>9.0437750623861904E-2</v>
          </cell>
          <cell r="G77">
            <v>0.33497767747140428</v>
          </cell>
        </row>
        <row r="78">
          <cell r="F78">
            <v>0.11276012658800108</v>
          </cell>
          <cell r="G78">
            <v>0.33995380367650579</v>
          </cell>
        </row>
        <row r="79">
          <cell r="F79">
            <v>0.11804130538656789</v>
          </cell>
          <cell r="G79">
            <v>0.35712550287247069</v>
          </cell>
        </row>
        <row r="80">
          <cell r="F80">
            <v>0.12557509515941209</v>
          </cell>
          <cell r="G80">
            <v>0.37829822537644664</v>
          </cell>
        </row>
        <row r="81">
          <cell r="F81">
            <v>0.12814180722918611</v>
          </cell>
          <cell r="G81">
            <v>0.38748423401137688</v>
          </cell>
        </row>
        <row r="82">
          <cell r="F82">
            <v>0.12081262021674784</v>
          </cell>
          <cell r="G82">
            <v>0.40227021721164524</v>
          </cell>
        </row>
        <row r="83">
          <cell r="F83">
            <v>0.13715372477911122</v>
          </cell>
          <cell r="G83">
            <v>0.42784855836197266</v>
          </cell>
        </row>
        <row r="84">
          <cell r="F84">
            <v>0.13194636750211017</v>
          </cell>
          <cell r="G84">
            <v>0.44486570345744797</v>
          </cell>
        </row>
        <row r="85">
          <cell r="F85">
            <v>0.13947586026764328</v>
          </cell>
          <cell r="G85">
            <v>0.46458201516660363</v>
          </cell>
        </row>
        <row r="86">
          <cell r="F86">
            <v>0.13488048219381821</v>
          </cell>
          <cell r="G86">
            <v>0.47920345535974485</v>
          </cell>
        </row>
        <row r="87">
          <cell r="F87">
            <v>0.12870890053122969</v>
          </cell>
          <cell r="G87">
            <v>0.50442839345825563</v>
          </cell>
        </row>
        <row r="88">
          <cell r="F88">
            <v>0.11056855089767079</v>
          </cell>
          <cell r="G88">
            <v>0.51351320765664177</v>
          </cell>
        </row>
        <row r="89">
          <cell r="F89">
            <v>5.9782729192200713E-2</v>
          </cell>
          <cell r="G89">
            <v>0.47657787487607839</v>
          </cell>
        </row>
        <row r="90">
          <cell r="F90">
            <v>4.8440574933220105E-2</v>
          </cell>
          <cell r="G90">
            <v>0.48024571094575164</v>
          </cell>
        </row>
        <row r="91">
          <cell r="F91">
            <v>2.1683524019348584E-2</v>
          </cell>
          <cell r="G91">
            <v>0.4748600318148779</v>
          </cell>
        </row>
        <row r="92">
          <cell r="F92">
            <v>1.3141437131484064E-2</v>
          </cell>
          <cell r="G92">
            <v>0.47006850322804783</v>
          </cell>
        </row>
        <row r="93">
          <cell r="F93">
            <v>3.5901291506544385E-2</v>
          </cell>
          <cell r="G93">
            <v>0.45373943881943646</v>
          </cell>
        </row>
        <row r="94">
          <cell r="F94">
            <v>2.0761991448429225E-2</v>
          </cell>
          <cell r="G94">
            <v>0.43765579538021632</v>
          </cell>
        </row>
        <row r="95">
          <cell r="F95">
            <v>6.746621810609703E-3</v>
          </cell>
          <cell r="G95">
            <v>0.41233407652686693</v>
          </cell>
        </row>
        <row r="96">
          <cell r="F96">
            <v>8.8803360689242335E-3</v>
          </cell>
          <cell r="G96">
            <v>0.3901117867596014</v>
          </cell>
        </row>
        <row r="97">
          <cell r="F97">
            <v>1.2355307169107594E-2</v>
          </cell>
          <cell r="G97">
            <v>0.37565699536468194</v>
          </cell>
        </row>
        <row r="98">
          <cell r="F98">
            <v>2.1776810232970772E-2</v>
          </cell>
          <cell r="G98">
            <v>0.346672479025186</v>
          </cell>
        </row>
        <row r="99">
          <cell r="F99">
            <v>3.7368208155969952E-2</v>
          </cell>
          <cell r="G99">
            <v>0.33166097929626914</v>
          </cell>
        </row>
        <row r="100">
          <cell r="F100">
            <v>3.7776048647255291E-2</v>
          </cell>
          <cell r="G100">
            <v>0.30231274024744431</v>
          </cell>
        </row>
        <row r="101">
          <cell r="F101">
            <v>4.0038380994297386E-2</v>
          </cell>
          <cell r="G101">
            <v>0.28755356912979319</v>
          </cell>
        </row>
        <row r="102">
          <cell r="F102">
            <v>3.8348857457700801E-2</v>
          </cell>
          <cell r="G102">
            <v>0.26420871626613879</v>
          </cell>
        </row>
      </sheetData>
      <sheetData sheetId="14">
        <row r="6">
          <cell r="F6" t="str">
            <v/>
          </cell>
        </row>
        <row r="7">
          <cell r="F7" t="str">
            <v/>
          </cell>
        </row>
        <row r="8">
          <cell r="F8" t="str">
            <v/>
          </cell>
        </row>
        <row r="9">
          <cell r="F9" t="str">
            <v/>
          </cell>
        </row>
        <row r="10">
          <cell r="F10" t="str">
            <v/>
          </cell>
        </row>
        <row r="11">
          <cell r="F11" t="str">
            <v/>
          </cell>
        </row>
        <row r="12">
          <cell r="F12" t="str">
            <v/>
          </cell>
        </row>
        <row r="13">
          <cell r="F13" t="str">
            <v/>
          </cell>
        </row>
        <row r="14">
          <cell r="F14" t="str">
            <v/>
          </cell>
        </row>
        <row r="15">
          <cell r="F15" t="str">
            <v/>
          </cell>
        </row>
        <row r="16">
          <cell r="F16" t="str">
            <v/>
          </cell>
        </row>
        <row r="17">
          <cell r="F17" t="str">
            <v/>
          </cell>
        </row>
        <row r="18">
          <cell r="F18" t="str">
            <v/>
          </cell>
        </row>
        <row r="19">
          <cell r="F19">
            <v>-3.7028135360348963E-3</v>
          </cell>
        </row>
        <row r="20">
          <cell r="F20">
            <v>-2.1414768908831098E-2</v>
          </cell>
        </row>
        <row r="21">
          <cell r="F21">
            <v>-9.9858322067035266E-2</v>
          </cell>
        </row>
        <row r="22">
          <cell r="F22">
            <v>-4.9335569146137043E-2</v>
          </cell>
          <cell r="G22" t="str">
            <v/>
          </cell>
        </row>
        <row r="23">
          <cell r="F23">
            <v>-3.8137429149586198E-2</v>
          </cell>
          <cell r="G23" t="str">
            <v/>
          </cell>
        </row>
        <row r="24">
          <cell r="F24">
            <v>-3.6302803457957902E-2</v>
          </cell>
          <cell r="G24" t="str">
            <v/>
          </cell>
        </row>
        <row r="25">
          <cell r="F25">
            <v>1.5183469808577083E-3</v>
          </cell>
          <cell r="G25" t="str">
            <v/>
          </cell>
        </row>
        <row r="26">
          <cell r="F26">
            <v>1.5589792842684509E-2</v>
          </cell>
          <cell r="G26" t="str">
            <v/>
          </cell>
        </row>
        <row r="27">
          <cell r="F27">
            <v>1.2323220063020442E-2</v>
          </cell>
          <cell r="G27" t="str">
            <v/>
          </cell>
        </row>
        <row r="28">
          <cell r="F28">
            <v>3.5665962169120283E-2</v>
          </cell>
          <cell r="G28" t="str">
            <v/>
          </cell>
        </row>
        <row r="29">
          <cell r="F29">
            <v>3.8526712340621883E-2</v>
          </cell>
          <cell r="G29" t="str">
            <v/>
          </cell>
        </row>
        <row r="30">
          <cell r="F30">
            <v>1.8835353321037168E-2</v>
          </cell>
          <cell r="G30" t="str">
            <v/>
          </cell>
        </row>
        <row r="31">
          <cell r="F31">
            <v>5.0349452882844099E-2</v>
          </cell>
          <cell r="G31" t="str">
            <v/>
          </cell>
        </row>
        <row r="32">
          <cell r="F32">
            <v>-2.7938837819286223E-2</v>
          </cell>
          <cell r="G32" t="str">
            <v/>
          </cell>
        </row>
        <row r="33">
          <cell r="F33">
            <v>3.1454656710644659E-2</v>
          </cell>
          <cell r="G33" t="str">
            <v/>
          </cell>
        </row>
        <row r="34">
          <cell r="F34">
            <v>-1.851313646630804E-2</v>
          </cell>
          <cell r="G34" t="str">
            <v/>
          </cell>
        </row>
        <row r="35">
          <cell r="F35">
            <v>2.1640137679025374E-2</v>
          </cell>
          <cell r="G35">
            <v>4.2472567939268992E-2</v>
          </cell>
        </row>
        <row r="36">
          <cell r="F36">
            <v>8.3990660245890386E-2</v>
          </cell>
          <cell r="G36">
            <v>3.4000212228935581E-2</v>
          </cell>
        </row>
        <row r="37">
          <cell r="F37">
            <v>1.8223384140867941E-2</v>
          </cell>
          <cell r="G37">
            <v>-1.0135221894043018E-2</v>
          </cell>
        </row>
        <row r="38">
          <cell r="F38">
            <v>9.5046555555225662E-2</v>
          </cell>
          <cell r="G38">
            <v>6.1622996106502154E-2</v>
          </cell>
        </row>
        <row r="39">
          <cell r="F39">
            <v>7.002934837959271E-2</v>
          </cell>
          <cell r="G39">
            <v>0.11620472985489678</v>
          </cell>
        </row>
        <row r="40">
          <cell r="F40">
            <v>5.3361625230393672E-2</v>
          </cell>
          <cell r="G40">
            <v>0.10877660636816044</v>
          </cell>
        </row>
        <row r="41">
          <cell r="F41">
            <v>0.1113312338756292</v>
          </cell>
          <cell r="G41">
            <v>0.20105433404862139</v>
          </cell>
        </row>
        <row r="42">
          <cell r="F42">
            <v>6.3421008128653991E-2</v>
          </cell>
          <cell r="G42">
            <v>0.17437957338129331</v>
          </cell>
        </row>
        <row r="43">
          <cell r="F43">
            <v>8.7657348661114326E-2</v>
          </cell>
          <cell r="G43">
            <v>0.24199950766559727</v>
          </cell>
        </row>
        <row r="44">
          <cell r="F44">
            <v>0.12112426329981966</v>
          </cell>
          <cell r="G44">
            <v>0.26620367312593779</v>
          </cell>
        </row>
        <row r="45">
          <cell r="F45">
            <v>7.5635585284710691E-2</v>
          </cell>
          <cell r="G45">
            <v>0.27517157235247452</v>
          </cell>
        </row>
        <row r="46">
          <cell r="F46">
            <v>8.974569783060056E-2</v>
          </cell>
          <cell r="G46">
            <v>0.24853547836920928</v>
          </cell>
        </row>
        <row r="47">
          <cell r="F47">
            <v>3.8451388905918912E-2</v>
          </cell>
          <cell r="G47">
            <v>0.26812767650849562</v>
          </cell>
        </row>
        <row r="48">
          <cell r="F48">
            <v>5.6666464233777199E-2</v>
          </cell>
          <cell r="G48">
            <v>0.28720417519059482</v>
          </cell>
        </row>
        <row r="49">
          <cell r="F49">
            <v>1.7261502329882088E-2</v>
          </cell>
          <cell r="G49">
            <v>0.25390636234173475</v>
          </cell>
        </row>
        <row r="50">
          <cell r="F50">
            <v>2.5682200552200603E-2</v>
          </cell>
          <cell r="G50">
            <v>0.25538232560037283</v>
          </cell>
        </row>
        <row r="51">
          <cell r="F51">
            <v>2.6974662490592469E-2</v>
          </cell>
          <cell r="G51">
            <v>0.24475288611624391</v>
          </cell>
        </row>
        <row r="52">
          <cell r="F52">
            <v>-5.3509696665017759E-2</v>
          </cell>
          <cell r="G52">
            <v>0.26163331634486331</v>
          </cell>
        </row>
        <row r="53">
          <cell r="F53">
            <v>-1.8892883004928711E-3</v>
          </cell>
          <cell r="G53">
            <v>0.22056241733059723</v>
          </cell>
        </row>
        <row r="54">
          <cell r="F54">
            <v>-2.0292703267762471E-2</v>
          </cell>
          <cell r="G54">
            <v>0.25360275879891836</v>
          </cell>
        </row>
        <row r="55">
          <cell r="F55">
            <v>-1.8403901681271026E-2</v>
          </cell>
          <cell r="G55">
            <v>0.20470884675594744</v>
          </cell>
        </row>
        <row r="56">
          <cell r="F56">
            <v>4.1003521159788059E-2</v>
          </cell>
          <cell r="G56">
            <v>0.2186461772587609</v>
          </cell>
        </row>
        <row r="57">
          <cell r="F57">
            <v>3.7730989301562295E-2</v>
          </cell>
          <cell r="G57">
            <v>0.24007002249129139</v>
          </cell>
        </row>
        <row r="58">
          <cell r="F58">
            <v>3.3072041060193735E-2</v>
          </cell>
          <cell r="G58">
            <v>0.19162824430388636</v>
          </cell>
        </row>
        <row r="59">
          <cell r="F59">
            <v>6.2512750770101669E-2</v>
          </cell>
          <cell r="G59">
            <v>0.19719224914645633</v>
          </cell>
        </row>
        <row r="60">
          <cell r="F60">
            <v>3.1563389519635117E-2</v>
          </cell>
          <cell r="G60">
            <v>0.19684794154800217</v>
          </cell>
        </row>
        <row r="61">
          <cell r="F61">
            <v>4.1380294390326991E-2</v>
          </cell>
          <cell r="G61">
            <v>0.17011908300598932</v>
          </cell>
        </row>
        <row r="62">
          <cell r="F62">
            <v>3.7502911609409176E-2</v>
          </cell>
          <cell r="G62">
            <v>0.16571014778464166</v>
          </cell>
        </row>
        <row r="63">
          <cell r="F63">
            <v>2.0768451521944831E-2</v>
          </cell>
          <cell r="G63">
            <v>0.13030335200728674</v>
          </cell>
        </row>
        <row r="64">
          <cell r="F64">
            <v>3.0142590360113262E-2</v>
          </cell>
          <cell r="G64">
            <v>0.10586626860829582</v>
          </cell>
        </row>
        <row r="65">
          <cell r="F65">
            <v>1.3651299457937983E-2</v>
          </cell>
          <cell r="G65">
            <v>0.10813479717921651</v>
          </cell>
        </row>
        <row r="66">
          <cell r="F66">
            <v>2.0864107647178505E-2</v>
          </cell>
          <cell r="G66">
            <v>9.6828557601219625E-2</v>
          </cell>
        </row>
        <row r="67">
          <cell r="F67">
            <v>2.6549727843159364E-2</v>
          </cell>
          <cell r="G67">
            <v>0.11840169094452732</v>
          </cell>
        </row>
        <row r="68">
          <cell r="F68">
            <v>1.3559529785632074E-2</v>
          </cell>
          <cell r="G68">
            <v>6.2759334160150726E-2</v>
          </cell>
        </row>
        <row r="69">
          <cell r="F69">
            <v>1.7540313020069288E-2</v>
          </cell>
          <cell r="G69">
            <v>0.1084136078694036</v>
          </cell>
        </row>
        <row r="70">
          <cell r="F70">
            <v>3.0889185758611971E-2</v>
          </cell>
          <cell r="G70">
            <v>0.102035542807631</v>
          </cell>
        </row>
        <row r="71">
          <cell r="F71">
            <v>2.5424627872005608E-2</v>
          </cell>
          <cell r="G71">
            <v>0.11685165632594031</v>
          </cell>
        </row>
        <row r="72">
          <cell r="F72">
            <v>2.3405205715303423E-2</v>
          </cell>
          <cell r="G72">
            <v>0.13967423654047176</v>
          </cell>
        </row>
        <row r="73">
          <cell r="F73">
            <v>3.8864564592135713E-2</v>
          </cell>
          <cell r="G73">
            <v>0.14916746076203199</v>
          </cell>
        </row>
        <row r="74">
          <cell r="F74">
            <v>2.2745649816893643E-2</v>
          </cell>
          <cell r="G74">
            <v>0.14507389589228695</v>
          </cell>
        </row>
        <row r="75">
          <cell r="F75">
            <v>2.4794211163801046E-2</v>
          </cell>
          <cell r="G75">
            <v>0.16004976917101252</v>
          </cell>
        </row>
        <row r="76">
          <cell r="F76">
            <v>3.4164646106174465E-2</v>
          </cell>
          <cell r="G76">
            <v>0.13283536148685823</v>
          </cell>
        </row>
        <row r="77">
          <cell r="F77">
            <v>1.5731387884113018E-2</v>
          </cell>
          <cell r="G77">
            <v>0.12716785934458277</v>
          </cell>
        </row>
        <row r="78">
          <cell r="F78">
            <v>2.5828543576232245E-2</v>
          </cell>
          <cell r="G78">
            <v>0.13783039840832551</v>
          </cell>
        </row>
        <row r="79">
          <cell r="F79">
            <v>2.9296088804837091E-2</v>
          </cell>
          <cell r="G79">
            <v>0.12683310720574814</v>
          </cell>
        </row>
        <row r="80">
          <cell r="F80">
            <v>3.6208699562736008E-2</v>
          </cell>
          <cell r="G80">
            <v>0.13748067152995933</v>
          </cell>
        </row>
        <row r="81">
          <cell r="F81">
            <v>5.2276347487469531E-2</v>
          </cell>
          <cell r="G81">
            <v>0.13806391244172522</v>
          </cell>
        </row>
        <row r="82">
          <cell r="F82">
            <v>5.2241111845690552E-2</v>
          </cell>
          <cell r="G82">
            <v>0.15256859864460695</v>
          </cell>
        </row>
        <row r="83">
          <cell r="F83">
            <v>4.2196063037191665E-2</v>
          </cell>
          <cell r="G83">
            <v>0.14826071872099475</v>
          </cell>
        </row>
        <row r="84">
          <cell r="F84">
            <v>4.9928169281961324E-2</v>
          </cell>
          <cell r="G84">
            <v>0.15726625045180725</v>
          </cell>
        </row>
        <row r="85">
          <cell r="F85">
            <v>5.5454672531835864E-2</v>
          </cell>
          <cell r="G85">
            <v>0.17986728551562325</v>
          </cell>
        </row>
        <row r="86">
          <cell r="F86">
            <v>4.7741995985421101E-2</v>
          </cell>
          <cell r="G86">
            <v>0.17944648698284948</v>
          </cell>
        </row>
        <row r="87">
          <cell r="F87">
            <v>7.247809595528415E-2</v>
          </cell>
          <cell r="G87">
            <v>0.19418908683311961</v>
          </cell>
        </row>
        <row r="88">
          <cell r="F88">
            <v>6.1362002775687971E-2</v>
          </cell>
          <cell r="G88">
            <v>0.20506872344186303</v>
          </cell>
        </row>
        <row r="89">
          <cell r="F89">
            <v>6.5569857048718469E-2</v>
          </cell>
          <cell r="G89">
            <v>0.22789682954427251</v>
          </cell>
        </row>
        <row r="90">
          <cell r="F90">
            <v>6.8795820262530435E-2</v>
          </cell>
          <cell r="G90">
            <v>0.21735312148676789</v>
          </cell>
        </row>
        <row r="91">
          <cell r="F91">
            <v>5.3282240208468223E-2</v>
          </cell>
          <cell r="G91">
            <v>0.22204669916958222</v>
          </cell>
        </row>
        <row r="92">
          <cell r="F92">
            <v>6.4864167505635631E-2</v>
          </cell>
          <cell r="G92">
            <v>0.24652768523219534</v>
          </cell>
        </row>
        <row r="93">
          <cell r="F93">
            <v>7.1877356524125552E-2</v>
          </cell>
          <cell r="G93">
            <v>0.26090962147626245</v>
          </cell>
        </row>
        <row r="94">
          <cell r="F94">
            <v>7.1351544849466625E-2</v>
          </cell>
          <cell r="G94">
            <v>0.26595901651934079</v>
          </cell>
        </row>
        <row r="95">
          <cell r="F95">
            <v>9.3392786870491504E-2</v>
          </cell>
          <cell r="G95">
            <v>0.29064527487627267</v>
          </cell>
        </row>
        <row r="96">
          <cell r="F96">
            <v>0.12288239860447582</v>
          </cell>
          <cell r="G96">
            <v>0.3352454377304967</v>
          </cell>
        </row>
        <row r="97">
          <cell r="F97">
            <v>0.1588604424932506</v>
          </cell>
          <cell r="G97">
            <v>0.40403867608539989</v>
          </cell>
        </row>
        <row r="98">
          <cell r="F98">
            <v>0.25403624401352065</v>
          </cell>
          <cell r="G98">
            <v>0.49416671695662923</v>
          </cell>
        </row>
        <row r="99">
          <cell r="F99">
            <v>0.37825566976510316</v>
          </cell>
          <cell r="G99">
            <v>0.63960485583653859</v>
          </cell>
        </row>
        <row r="100">
          <cell r="F100">
            <v>0.4257920783723001</v>
          </cell>
          <cell r="G100">
            <v>0.72482881654006071</v>
          </cell>
        </row>
        <row r="101">
          <cell r="F101">
            <v>0.37618224143265888</v>
          </cell>
          <cell r="G101">
            <v>0.72794457003058943</v>
          </cell>
        </row>
        <row r="102">
          <cell r="F102">
            <v>0.29327481168000602</v>
          </cell>
          <cell r="G102">
            <v>0.73520041679094483</v>
          </cell>
        </row>
      </sheetData>
      <sheetData sheetId="15">
        <row r="6">
          <cell r="F6">
            <v>8.9248083024123667E-2</v>
          </cell>
        </row>
        <row r="7">
          <cell r="F7">
            <v>0.11710434393908421</v>
          </cell>
        </row>
        <row r="8">
          <cell r="F8">
            <v>3.913817425677947E-2</v>
          </cell>
        </row>
        <row r="9">
          <cell r="F9">
            <v>6.3318067178923035E-3</v>
          </cell>
        </row>
        <row r="10">
          <cell r="F10">
            <v>-1.0649727916658039E-2</v>
          </cell>
        </row>
        <row r="11">
          <cell r="F11">
            <v>-2.6673893019768087E-2</v>
          </cell>
        </row>
        <row r="12">
          <cell r="F12">
            <v>-1.6436446171645389E-2</v>
          </cell>
        </row>
        <row r="13">
          <cell r="F13">
            <v>1.399793043063657E-2</v>
          </cell>
        </row>
        <row r="14">
          <cell r="F14">
            <v>5.5801319242181804E-2</v>
          </cell>
        </row>
        <row r="15">
          <cell r="F15">
            <v>7.8374457709889767E-2</v>
          </cell>
        </row>
        <row r="16">
          <cell r="F16">
            <v>7.41679062262601E-2</v>
          </cell>
        </row>
        <row r="17">
          <cell r="F17">
            <v>5.2143555219977787E-2</v>
          </cell>
        </row>
        <row r="18">
          <cell r="F18">
            <v>3.9508860562142957E-2</v>
          </cell>
        </row>
        <row r="19">
          <cell r="F19">
            <v>3.1630907207672691E-2</v>
          </cell>
        </row>
        <row r="20">
          <cell r="F20">
            <v>2.2723873991601022E-2</v>
          </cell>
        </row>
        <row r="21">
          <cell r="F21">
            <v>2.1430783171710873E-2</v>
          </cell>
        </row>
        <row r="22">
          <cell r="F22">
            <v>2.3091270352180168E-2</v>
          </cell>
          <cell r="G22">
            <v>0.19699980526397051</v>
          </cell>
        </row>
        <row r="23">
          <cell r="F23">
            <v>3.252319170555993E-2</v>
          </cell>
          <cell r="G23">
            <v>0.23295900754243884</v>
          </cell>
        </row>
        <row r="24">
          <cell r="F24">
            <v>4.3043439981361613E-2</v>
          </cell>
          <cell r="G24">
            <v>0.16263694828435676</v>
          </cell>
        </row>
        <row r="25">
          <cell r="F25">
            <v>6.9609489357575563E-2</v>
          </cell>
          <cell r="G25">
            <v>0.16351356489779312</v>
          </cell>
        </row>
        <row r="26">
          <cell r="F26">
            <v>6.5702956102379792E-2</v>
          </cell>
          <cell r="G26">
            <v>0.17345467834222664</v>
          </cell>
        </row>
        <row r="27">
          <cell r="F27">
            <v>7.7133291588711711E-2</v>
          </cell>
          <cell r="G27">
            <v>0.19298795519206632</v>
          </cell>
        </row>
        <row r="28">
          <cell r="F28">
            <v>9.6751615524812123E-2</v>
          </cell>
          <cell r="G28">
            <v>0.22025038955238951</v>
          </cell>
        </row>
        <row r="29">
          <cell r="F29">
            <v>0.10487496090198913</v>
          </cell>
          <cell r="G29">
            <v>0.26205671908188971</v>
          </cell>
        </row>
        <row r="30">
          <cell r="F30">
            <v>0.11242492317676413</v>
          </cell>
          <cell r="G30">
            <v>0.2965293294356488</v>
          </cell>
        </row>
        <row r="31">
          <cell r="F31">
            <v>0.12499089250142272</v>
          </cell>
          <cell r="G31">
            <v>0.34465274071325708</v>
          </cell>
        </row>
        <row r="32">
          <cell r="F32">
            <v>0.12452990783213734</v>
          </cell>
          <cell r="G32">
            <v>0.36121674355617234</v>
          </cell>
        </row>
        <row r="33">
          <cell r="F33">
            <v>0.14263664871365292</v>
          </cell>
          <cell r="G33">
            <v>0.3906954373649062</v>
          </cell>
        </row>
        <row r="34">
          <cell r="F34">
            <v>0.16284520545850834</v>
          </cell>
          <cell r="G34">
            <v>0.40357321565197535</v>
          </cell>
        </row>
        <row r="35">
          <cell r="F35">
            <v>0.19867891091221856</v>
          </cell>
          <cell r="G35">
            <v>0.46495719391558582</v>
          </cell>
        </row>
        <row r="36">
          <cell r="F36">
            <v>0.22299736316980789</v>
          </cell>
          <cell r="G36">
            <v>0.51004620049972016</v>
          </cell>
        </row>
        <row r="37">
          <cell r="F37">
            <v>0.22818416685934886</v>
          </cell>
          <cell r="G37">
            <v>0.56673604900427721</v>
          </cell>
        </row>
        <row r="38">
          <cell r="F38">
            <v>0.24622160145841196</v>
          </cell>
          <cell r="G38">
            <v>0.61028595654824425</v>
          </cell>
        </row>
        <row r="39">
          <cell r="F39">
            <v>0.22650239007567538</v>
          </cell>
          <cell r="G39">
            <v>0.65982867678358847</v>
          </cell>
        </row>
        <row r="40">
          <cell r="F40">
            <v>0.18989514382517861</v>
          </cell>
          <cell r="G40">
            <v>0.67721747033329771</v>
          </cell>
        </row>
        <row r="41">
          <cell r="F41">
            <v>0.16171972753938668</v>
          </cell>
          <cell r="G41">
            <v>0.70702499337195324</v>
          </cell>
        </row>
        <row r="42">
          <cell r="F42">
            <v>0.108991433074903</v>
          </cell>
          <cell r="G42">
            <v>0.69618611927096707</v>
          </cell>
        </row>
        <row r="43">
          <cell r="F43">
            <v>5.5650405367839509E-2</v>
          </cell>
          <cell r="G43">
            <v>0.68295589044586791</v>
          </cell>
        </row>
        <row r="44">
          <cell r="F44">
            <v>2.4555764946414819E-2</v>
          </cell>
          <cell r="G44">
            <v>0.65872979529835107</v>
          </cell>
        </row>
        <row r="45">
          <cell r="F45">
            <v>-2.4828065162573375E-2</v>
          </cell>
          <cell r="G45">
            <v>0.61258743885180422</v>
          </cell>
        </row>
        <row r="46">
          <cell r="F46">
            <v>-6.462702622351045E-2</v>
          </cell>
          <cell r="G46">
            <v>0.56585613694507675</v>
          </cell>
        </row>
        <row r="47">
          <cell r="F47">
            <v>-5.3566140805060863E-2</v>
          </cell>
          <cell r="G47">
            <v>0.55225645805209533</v>
          </cell>
        </row>
        <row r="48">
          <cell r="F48">
            <v>-4.3894193557225264E-2</v>
          </cell>
          <cell r="G48">
            <v>0.51808398621631357</v>
          </cell>
        </row>
        <row r="49">
          <cell r="F49">
            <v>-4.3309740004644617E-2</v>
          </cell>
          <cell r="G49">
            <v>0.46440273794517056</v>
          </cell>
        </row>
        <row r="50">
          <cell r="F50">
            <v>-3.1755224345285313E-2</v>
          </cell>
          <cell r="G50">
            <v>0.42167598942302736</v>
          </cell>
        </row>
        <row r="51">
          <cell r="F51">
            <v>-4.3983175891748306E-2</v>
          </cell>
          <cell r="G51">
            <v>0.38328238965892431</v>
          </cell>
        </row>
        <row r="52">
          <cell r="F52">
            <v>-6.730368189610679E-2</v>
          </cell>
          <cell r="G52">
            <v>0.32625039648806953</v>
          </cell>
        </row>
        <row r="53">
          <cell r="F53">
            <v>-8.2249726887641844E-2</v>
          </cell>
          <cell r="G53">
            <v>0.23951636234387572</v>
          </cell>
        </row>
        <row r="54">
          <cell r="F54">
            <v>-9.8227661129811281E-2</v>
          </cell>
          <cell r="G54">
            <v>0.16060312283470776</v>
          </cell>
        </row>
        <row r="55">
          <cell r="F55">
            <v>-0.11377636113086635</v>
          </cell>
          <cell r="G55">
            <v>7.0827117615839333E-2</v>
          </cell>
        </row>
        <row r="56">
          <cell r="F56">
            <v>-0.11857448801269505</v>
          </cell>
          <cell r="G56">
            <v>-1.53214546944335E-2</v>
          </cell>
        </row>
        <row r="57">
          <cell r="F57">
            <v>-0.12629797428807601</v>
          </cell>
          <cell r="G57">
            <v>-0.11496577880354909</v>
          </cell>
        </row>
        <row r="58">
          <cell r="F58">
            <v>-8.5452236607547305E-2</v>
          </cell>
          <cell r="G58">
            <v>-0.17107071523125131</v>
          </cell>
        </row>
        <row r="59">
          <cell r="F59">
            <v>-6.4863626219040391E-2</v>
          </cell>
          <cell r="G59">
            <v>-0.2205388986788763</v>
          </cell>
        </row>
        <row r="60">
          <cell r="F60">
            <v>-4.9794231021255672E-2</v>
          </cell>
          <cell r="G60">
            <v>-0.25501082954086784</v>
          </cell>
        </row>
        <row r="61">
          <cell r="F61">
            <v>-1.7448919120898371E-2</v>
          </cell>
          <cell r="G61">
            <v>-0.29413442546383406</v>
          </cell>
        </row>
        <row r="62">
          <cell r="F62">
            <v>-3.7846500977363161E-2</v>
          </cell>
          <cell r="G62">
            <v>-0.31790864928351742</v>
          </cell>
        </row>
        <row r="63">
          <cell r="F63">
            <v>-3.594107290292526E-2</v>
          </cell>
          <cell r="G63">
            <v>-0.31213037694964124</v>
          </cell>
        </row>
        <row r="64">
          <cell r="F64">
            <v>-2.3875320899657337E-2</v>
          </cell>
          <cell r="G64">
            <v>-0.30344191538693999</v>
          </cell>
        </row>
        <row r="65">
          <cell r="F65">
            <v>-2.3226850609816659E-2</v>
          </cell>
          <cell r="G65">
            <v>-0.29253321091107737</v>
          </cell>
        </row>
        <row r="66">
          <cell r="F66">
            <v>-1.4173465613923068E-2</v>
          </cell>
          <cell r="G66">
            <v>-0.26745508867393014</v>
          </cell>
        </row>
        <row r="67">
          <cell r="F67">
            <v>-1.0277493196529687E-3</v>
          </cell>
          <cell r="G67">
            <v>-0.25959198546423334</v>
          </cell>
        </row>
        <row r="68">
          <cell r="F68">
            <v>-7.5714189097791564E-3</v>
          </cell>
          <cell r="G68">
            <v>-0.26711914073949394</v>
          </cell>
        </row>
        <row r="69">
          <cell r="F69">
            <v>7.8023802841850204E-3</v>
          </cell>
          <cell r="G69">
            <v>-0.24142109062224781</v>
          </cell>
        </row>
        <row r="70">
          <cell r="F70">
            <v>1.7815509181879578E-2</v>
          </cell>
          <cell r="G70">
            <v>-0.21788435514676505</v>
          </cell>
        </row>
        <row r="71">
          <cell r="F71">
            <v>2.2495706205097474E-2</v>
          </cell>
          <cell r="G71">
            <v>-0.19311310336738755</v>
          </cell>
        </row>
        <row r="72">
          <cell r="F72">
            <v>4.8649069829228044E-2</v>
          </cell>
          <cell r="G72">
            <v>-0.1511663890141591</v>
          </cell>
        </row>
        <row r="73">
          <cell r="F73">
            <v>6.9182836171361117E-2</v>
          </cell>
          <cell r="G73">
            <v>-8.9988527563244977E-2</v>
          </cell>
        </row>
        <row r="74">
          <cell r="F74">
            <v>8.7346731467861885E-2</v>
          </cell>
          <cell r="G74">
            <v>-3.2309962549091999E-2</v>
          </cell>
        </row>
        <row r="75">
          <cell r="F75">
            <v>0.11154969311282881</v>
          </cell>
          <cell r="G75">
            <v>3.2212950876307551E-2</v>
          </cell>
        </row>
        <row r="76">
          <cell r="F76">
            <v>0.12162024492034819</v>
          </cell>
          <cell r="G76">
            <v>8.9028343918884131E-2</v>
          </cell>
        </row>
        <row r="77">
          <cell r="F77">
            <v>0.11733972857837562</v>
          </cell>
          <cell r="G77">
            <v>0.15364917530320663</v>
          </cell>
        </row>
        <row r="78">
          <cell r="F78">
            <v>9.5688670711544035E-2</v>
          </cell>
          <cell r="G78">
            <v>0.14883094476999928</v>
          </cell>
        </row>
        <row r="79">
          <cell r="F79">
            <v>8.4150198390579023E-2</v>
          </cell>
          <cell r="G79">
            <v>0.18122677548592694</v>
          </cell>
        </row>
        <row r="80">
          <cell r="F80">
            <v>6.1416802270563078E-2</v>
          </cell>
          <cell r="G80">
            <v>0.2002393772107027</v>
          </cell>
        </row>
        <row r="81">
          <cell r="F81">
            <v>5.7540535335349884E-2</v>
          </cell>
          <cell r="G81">
            <v>0.22863862975945481</v>
          </cell>
        </row>
        <row r="82">
          <cell r="F82">
            <v>7.8069655421922665E-2</v>
          </cell>
          <cell r="G82">
            <v>0.26474710116928518</v>
          </cell>
        </row>
        <row r="83">
          <cell r="F83">
            <v>7.9907564481168952E-2</v>
          </cell>
          <cell r="G83">
            <v>0.2970754128700212</v>
          </cell>
        </row>
        <row r="84">
          <cell r="F84">
            <v>9.6359259171012152E-2</v>
          </cell>
          <cell r="G84">
            <v>0.32047395728137218</v>
          </cell>
        </row>
        <row r="85">
          <cell r="F85">
            <v>9.4811873113935699E-2</v>
          </cell>
          <cell r="G85">
            <v>0.34667735348320727</v>
          </cell>
        </row>
        <row r="86">
          <cell r="F86">
            <v>0.10426992117579666</v>
          </cell>
          <cell r="G86">
            <v>0.38319048795900484</v>
          </cell>
        </row>
        <row r="87">
          <cell r="F87">
            <v>9.1991640737068628E-2</v>
          </cell>
          <cell r="G87">
            <v>0.39009480292674287</v>
          </cell>
        </row>
        <row r="88">
          <cell r="F88">
            <v>9.406939584116504E-2</v>
          </cell>
          <cell r="G88">
            <v>0.42211477203231645</v>
          </cell>
        </row>
        <row r="89">
          <cell r="F89">
            <v>0.10246728130750053</v>
          </cell>
          <cell r="G89">
            <v>0.44134225450652287</v>
          </cell>
        </row>
        <row r="90">
          <cell r="F90">
            <v>0.10396301740265884</v>
          </cell>
          <cell r="G90">
            <v>0.46933799617978417</v>
          </cell>
        </row>
        <row r="91">
          <cell r="F91">
            <v>0.13803524478459653</v>
          </cell>
          <cell r="G91">
            <v>0.50563434150624187</v>
          </cell>
        </row>
        <row r="92">
          <cell r="F92">
            <v>0.15658497321671724</v>
          </cell>
          <cell r="G92">
            <v>0.53005067541980555</v>
          </cell>
        </row>
        <row r="93">
          <cell r="F93">
            <v>0.17852363482306194</v>
          </cell>
          <cell r="G93">
            <v>0.55068305315822375</v>
          </cell>
        </row>
        <row r="94">
          <cell r="F94">
            <v>0.18353884239770638</v>
          </cell>
          <cell r="G94">
            <v>0.5655301071096287</v>
          </cell>
        </row>
        <row r="95">
          <cell r="F95">
            <v>0.16398832617349932</v>
          </cell>
          <cell r="G95">
            <v>0.55807297456691252</v>
          </cell>
        </row>
        <row r="96">
          <cell r="F96">
            <v>0.1789819309347771</v>
          </cell>
          <cell r="G96">
            <v>0.58741236143423448</v>
          </cell>
        </row>
        <row r="97">
          <cell r="F97">
            <v>0.19301981149216399</v>
          </cell>
          <cell r="G97">
            <v>0.62636313607201199</v>
          </cell>
        </row>
        <row r="98">
          <cell r="F98">
            <v>0.22735203923499706</v>
          </cell>
          <cell r="G98">
            <v>0.69719347563308176</v>
          </cell>
        </row>
        <row r="99">
          <cell r="F99">
            <v>0.2724972407163081</v>
          </cell>
          <cell r="G99">
            <v>0.74642001689264159</v>
          </cell>
        </row>
        <row r="100">
          <cell r="F100">
            <v>0.2594663386645974</v>
          </cell>
          <cell r="G100">
            <v>0.78546189782826892</v>
          </cell>
        </row>
        <row r="101">
          <cell r="F101">
            <v>0.22987789199513389</v>
          </cell>
          <cell r="G101">
            <v>0.79870049273179611</v>
          </cell>
        </row>
        <row r="102">
          <cell r="F102">
            <v>0.21608699961225425</v>
          </cell>
          <cell r="G102">
            <v>0.83521081982341316</v>
          </cell>
        </row>
      </sheetData>
      <sheetData sheetId="16">
        <row r="6">
          <cell r="F6">
            <v>0.16455960627241556</v>
          </cell>
        </row>
        <row r="7">
          <cell r="F7">
            <v>0.13077407218369838</v>
          </cell>
        </row>
        <row r="8">
          <cell r="F8">
            <v>0.10175814449222349</v>
          </cell>
        </row>
        <row r="9">
          <cell r="F9">
            <v>5.4720577430261146E-2</v>
          </cell>
        </row>
        <row r="10">
          <cell r="F10">
            <v>2.622868767430267E-2</v>
          </cell>
        </row>
        <row r="11">
          <cell r="F11">
            <v>-9.4472361136490688E-3</v>
          </cell>
        </row>
        <row r="12">
          <cell r="F12">
            <v>-3.9076368871298089E-2</v>
          </cell>
        </row>
        <row r="13">
          <cell r="F13">
            <v>-4.4003918695863432E-2</v>
          </cell>
        </row>
        <row r="14">
          <cell r="F14">
            <v>-2.4972518823611563E-2</v>
          </cell>
        </row>
        <row r="15">
          <cell r="F15">
            <v>-8.2958731887057702E-3</v>
          </cell>
        </row>
        <row r="16">
          <cell r="F16">
            <v>1.525122662876149E-2</v>
          </cell>
        </row>
        <row r="17">
          <cell r="F17">
            <v>1.8969788597238847E-2</v>
          </cell>
        </row>
        <row r="18">
          <cell r="F18">
            <v>8.9629834807383182E-4</v>
          </cell>
        </row>
        <row r="19">
          <cell r="F19">
            <v>2.1246466915940121E-3</v>
          </cell>
        </row>
        <row r="20">
          <cell r="F20">
            <v>-1.761494202169847E-3</v>
          </cell>
        </row>
        <row r="21">
          <cell r="F21">
            <v>7.4179075571455299E-3</v>
          </cell>
        </row>
        <row r="22">
          <cell r="F22">
            <v>1.0516093703670891E-2</v>
          </cell>
          <cell r="G22">
            <v>0.17722816717485165</v>
          </cell>
        </row>
        <row r="23">
          <cell r="F23">
            <v>-5.4979299613339789E-3</v>
          </cell>
          <cell r="G23">
            <v>0.10965767961160353</v>
          </cell>
        </row>
        <row r="24">
          <cell r="F24">
            <v>-4.2402890388854161E-3</v>
          </cell>
          <cell r="G24">
            <v>7.1931219008631406E-2</v>
          </cell>
        </row>
        <row r="25">
          <cell r="F25">
            <v>-9.3698201633854346E-3</v>
          </cell>
          <cell r="G25">
            <v>2.7734534725396578E-2</v>
          </cell>
        </row>
        <row r="26">
          <cell r="F26">
            <v>-3.5524016043677721E-3</v>
          </cell>
          <cell r="G26">
            <v>9.1161592980682962E-3</v>
          </cell>
        </row>
        <row r="27">
          <cell r="F27">
            <v>2.2160597331089209E-2</v>
          </cell>
          <cell r="G27">
            <v>1.0442047589945339E-3</v>
          </cell>
        </row>
        <row r="28">
          <cell r="F28">
            <v>3.4969206269947803E-2</v>
          </cell>
          <cell r="G28">
            <v>5.1422807863558675E-3</v>
          </cell>
        </row>
        <row r="29">
          <cell r="F29">
            <v>3.5593429293930862E-2</v>
          </cell>
          <cell r="G29">
            <v>8.6073865890660822E-3</v>
          </cell>
        </row>
        <row r="30">
          <cell r="F30">
            <v>4.4204168870828689E-2</v>
          </cell>
          <cell r="G30">
            <v>2.709164049459413E-2</v>
          </cell>
        </row>
        <row r="31">
          <cell r="F31">
            <v>5.0701712236077848E-2</v>
          </cell>
          <cell r="G31">
            <v>6.1193153108721456E-2</v>
          </cell>
        </row>
        <row r="32">
          <cell r="F32">
            <v>2.465508201858892E-2</v>
          </cell>
          <cell r="G32">
            <v>6.8873731676242902E-2</v>
          </cell>
        </row>
        <row r="33">
          <cell r="F33">
            <v>4.540523611713828E-2</v>
          </cell>
          <cell r="G33">
            <v>9.8016541402067711E-2</v>
          </cell>
        </row>
        <row r="34">
          <cell r="F34">
            <v>2.5381646600290353E-2</v>
          </cell>
          <cell r="G34">
            <v>7.7445805918495966E-2</v>
          </cell>
        </row>
        <row r="35">
          <cell r="F35">
            <v>3.3493620158417621E-2</v>
          </cell>
          <cell r="G35">
            <v>0.10298264645584501</v>
          </cell>
        </row>
        <row r="36">
          <cell r="F36">
            <v>7.825757771338103E-2</v>
          </cell>
          <cell r="G36">
            <v>0.13188008276086241</v>
          </cell>
        </row>
        <row r="37">
          <cell r="F37">
            <v>6.7605067545550693E-2</v>
          </cell>
          <cell r="G37">
            <v>0.14665182035037955</v>
          </cell>
        </row>
        <row r="38">
          <cell r="F38">
            <v>0.10604078214941171</v>
          </cell>
          <cell r="G38">
            <v>0.18259028971983382</v>
          </cell>
        </row>
        <row r="39">
          <cell r="F39">
            <v>8.0903324666055668E-2</v>
          </cell>
          <cell r="G39">
            <v>0.18176132443030646</v>
          </cell>
        </row>
        <row r="40">
          <cell r="F40">
            <v>6.2193107371113027E-2</v>
          </cell>
          <cell r="G40">
            <v>0.19583468433414519</v>
          </cell>
        </row>
        <row r="41">
          <cell r="F41">
            <v>6.5188952549555965E-2</v>
          </cell>
          <cell r="G41">
            <v>0.20442286534279003</v>
          </cell>
        </row>
        <row r="42">
          <cell r="F42">
            <v>4.3094377115053678E-2</v>
          </cell>
          <cell r="G42">
            <v>0.21516857313121665</v>
          </cell>
        </row>
        <row r="43">
          <cell r="F43">
            <v>4.5406661305573283E-2</v>
          </cell>
          <cell r="G43">
            <v>0.23266591569721362</v>
          </cell>
        </row>
        <row r="44">
          <cell r="F44">
            <v>1.4390808143430998E-2</v>
          </cell>
          <cell r="G44">
            <v>0.2144657815164617</v>
          </cell>
        </row>
        <row r="45">
          <cell r="F45">
            <v>-1.5029184622545272E-2</v>
          </cell>
          <cell r="G45">
            <v>0.19876350088363021</v>
          </cell>
        </row>
        <row r="46">
          <cell r="F46">
            <v>-7.7508641224708708E-3</v>
          </cell>
          <cell r="G46">
            <v>0.21097011061311352</v>
          </cell>
        </row>
        <row r="47">
          <cell r="F47">
            <v>-1.8059502550896573E-2</v>
          </cell>
          <cell r="G47">
            <v>0.19244581581522777</v>
          </cell>
        </row>
        <row r="48">
          <cell r="F48">
            <v>1.164785896223431E-2</v>
          </cell>
          <cell r="G48">
            <v>0.19114443420874822</v>
          </cell>
        </row>
        <row r="49">
          <cell r="F49">
            <v>2.813852026642974E-2</v>
          </cell>
          <cell r="G49">
            <v>0.19130859185612914</v>
          </cell>
        </row>
        <row r="50">
          <cell r="F50">
            <v>1.7143276986437438E-2</v>
          </cell>
          <cell r="G50">
            <v>0.18390921872872232</v>
          </cell>
        </row>
        <row r="51">
          <cell r="F51">
            <v>2.6898563957666287E-2</v>
          </cell>
          <cell r="G51">
            <v>0.16864266753681614</v>
          </cell>
        </row>
        <row r="52">
          <cell r="F52">
            <v>1.3187620976047785E-2</v>
          </cell>
          <cell r="G52">
            <v>0.17967697316620729</v>
          </cell>
        </row>
        <row r="53">
          <cell r="F53">
            <v>2.1150728924175285E-2</v>
          </cell>
          <cell r="G53">
            <v>0.16705408466316624</v>
          </cell>
        </row>
        <row r="54">
          <cell r="F54">
            <v>2.448530857829655E-2</v>
          </cell>
          <cell r="G54">
            <v>0.18301288070672844</v>
          </cell>
        </row>
        <row r="55">
          <cell r="F55">
            <v>6.0304118212134702E-2</v>
          </cell>
          <cell r="G55">
            <v>0.19545316559053325</v>
          </cell>
        </row>
        <row r="56">
          <cell r="F56">
            <v>9.423262764478893E-2</v>
          </cell>
          <cell r="G56">
            <v>0.19565202309761529</v>
          </cell>
        </row>
        <row r="57">
          <cell r="F57">
            <v>7.5908152657869668E-2</v>
          </cell>
          <cell r="G57">
            <v>0.17535716977548541</v>
          </cell>
        </row>
        <row r="58">
          <cell r="F58">
            <v>9.6754132718676708E-2</v>
          </cell>
          <cell r="G58">
            <v>0.17372623127599332</v>
          </cell>
        </row>
        <row r="59">
          <cell r="F59">
            <v>6.4176803963570783E-2</v>
          </cell>
          <cell r="G59">
            <v>0.17872664488804843</v>
          </cell>
        </row>
        <row r="60">
          <cell r="F60">
            <v>4.0761109866213473E-2</v>
          </cell>
          <cell r="G60">
            <v>0.1742200255927156</v>
          </cell>
        </row>
        <row r="61">
          <cell r="F61">
            <v>6.1893389167859032E-2</v>
          </cell>
          <cell r="G61">
            <v>0.17206160639378865</v>
          </cell>
        </row>
        <row r="62">
          <cell r="F62">
            <v>3.7070927907645698E-2</v>
          </cell>
          <cell r="G62">
            <v>0.1677027820685853</v>
          </cell>
        </row>
        <row r="63">
          <cell r="F63">
            <v>3.4546796510937075E-2</v>
          </cell>
          <cell r="G63">
            <v>0.16786678009341233</v>
          </cell>
        </row>
        <row r="64">
          <cell r="F64">
            <v>2.4419328486082151E-2</v>
          </cell>
          <cell r="G64">
            <v>0.18424854593536691</v>
          </cell>
        </row>
        <row r="65">
          <cell r="F65">
            <v>3.7914741517779425E-2</v>
          </cell>
          <cell r="G65">
            <v>0.22500553253411332</v>
          </cell>
        </row>
        <row r="66">
          <cell r="F66">
            <v>2.9895634367950924E-2</v>
          </cell>
          <cell r="G66">
            <v>0.20534928055900706</v>
          </cell>
        </row>
        <row r="67">
          <cell r="F67">
            <v>2.1686176907593762E-2</v>
          </cell>
          <cell r="G67">
            <v>0.20761245955190258</v>
          </cell>
        </row>
        <row r="68">
          <cell r="F68">
            <v>2.9968296752253869E-2</v>
          </cell>
          <cell r="G68">
            <v>0.20256898372538645</v>
          </cell>
        </row>
        <row r="69">
          <cell r="F69">
            <v>1.5459468016677374E-2</v>
          </cell>
          <cell r="G69">
            <v>0.21232648028436085</v>
          </cell>
        </row>
        <row r="70">
          <cell r="F70">
            <v>2.9825352569304877E-2</v>
          </cell>
          <cell r="G70">
            <v>0.21803135614187466</v>
          </cell>
        </row>
        <row r="71">
          <cell r="F71">
            <v>2.9863250527583068E-2</v>
          </cell>
          <cell r="G71">
            <v>0.21057714612181935</v>
          </cell>
        </row>
        <row r="72">
          <cell r="F72">
            <v>2.1223982432422434E-2</v>
          </cell>
          <cell r="G72">
            <v>0.21060534518176102</v>
          </cell>
        </row>
        <row r="73">
          <cell r="F73">
            <v>3.243892942634391E-2</v>
          </cell>
          <cell r="G73">
            <v>0.22361468078652935</v>
          </cell>
        </row>
        <row r="74">
          <cell r="F74">
            <v>3.7993396439214802E-2</v>
          </cell>
          <cell r="G74">
            <v>0.23153944400279289</v>
          </cell>
        </row>
        <row r="75">
          <cell r="F75">
            <v>5.3858745850261812E-2</v>
          </cell>
          <cell r="G75">
            <v>0.20413177375994629</v>
          </cell>
        </row>
        <row r="76">
          <cell r="F76">
            <v>6.1096055281669837E-2</v>
          </cell>
          <cell r="G76">
            <v>0.17746877281864207</v>
          </cell>
        </row>
        <row r="77">
          <cell r="F77">
            <v>5.5611785150707284E-2</v>
          </cell>
          <cell r="G77">
            <v>0.203318313279367</v>
          </cell>
        </row>
        <row r="78">
          <cell r="F78">
            <v>6.2274446896784429E-2</v>
          </cell>
          <cell r="G78">
            <v>0.1970597581809008</v>
          </cell>
        </row>
        <row r="79">
          <cell r="F79">
            <v>5.0392180807726443E-2</v>
          </cell>
          <cell r="G79">
            <v>0.19034715060410198</v>
          </cell>
        </row>
        <row r="80">
          <cell r="F80">
            <v>6.1480211460412111E-2</v>
          </cell>
          <cell r="G80">
            <v>0.19818787441284072</v>
          </cell>
        </row>
        <row r="81">
          <cell r="F81">
            <v>3.2184314710471174E-2</v>
          </cell>
          <cell r="G81">
            <v>0.17360923882197907</v>
          </cell>
        </row>
        <row r="82">
          <cell r="F82">
            <v>2.9840842011021173E-2</v>
          </cell>
          <cell r="G82">
            <v>0.1898296722842763</v>
          </cell>
        </row>
        <row r="83">
          <cell r="F83">
            <v>6.5220130143362254E-2</v>
          </cell>
          <cell r="G83">
            <v>0.22102048423652734</v>
          </cell>
        </row>
        <row r="84">
          <cell r="F84">
            <v>4.3869682792095979E-2</v>
          </cell>
          <cell r="G84">
            <v>0.2176382287188543</v>
          </cell>
        </row>
        <row r="85">
          <cell r="F85">
            <v>8.1829293157820754E-2</v>
          </cell>
          <cell r="G85">
            <v>0.21752379046202033</v>
          </cell>
        </row>
        <row r="86">
          <cell r="F86">
            <v>7.2041552864970534E-2</v>
          </cell>
          <cell r="G86">
            <v>0.23197559078129587</v>
          </cell>
        </row>
        <row r="87">
          <cell r="F87">
            <v>9.1403601961912745E-2</v>
          </cell>
          <cell r="G87">
            <v>0.29073790929084609</v>
          </cell>
        </row>
        <row r="88">
          <cell r="F88">
            <v>0.12720225757287512</v>
          </cell>
          <cell r="G88">
            <v>0.31487218953947549</v>
          </cell>
        </row>
        <row r="89">
          <cell r="F89">
            <v>0.12528968449143449</v>
          </cell>
          <cell r="G89">
            <v>0.32735400693677746</v>
          </cell>
        </row>
        <row r="90">
          <cell r="F90">
            <v>0.15118199524940987</v>
          </cell>
          <cell r="G90">
            <v>0.35333223346140091</v>
          </cell>
        </row>
        <row r="91">
          <cell r="F91">
            <v>0.12497338817302654</v>
          </cell>
          <cell r="G91">
            <v>0.38584804693628971</v>
          </cell>
        </row>
        <row r="92">
          <cell r="F92">
            <v>0.13983513542185191</v>
          </cell>
          <cell r="G92">
            <v>0.43348334252890491</v>
          </cell>
        </row>
        <row r="93">
          <cell r="F93">
            <v>0.16388785510511644</v>
          </cell>
          <cell r="G93">
            <v>0.45880293261555016</v>
          </cell>
        </row>
        <row r="94">
          <cell r="F94">
            <v>0.19014358988963798</v>
          </cell>
          <cell r="G94">
            <v>0.50548242691182399</v>
          </cell>
        </row>
        <row r="95">
          <cell r="F95">
            <v>0.16207645587064073</v>
          </cell>
          <cell r="G95">
            <v>0.49406575695666866</v>
          </cell>
        </row>
        <row r="96">
          <cell r="F96">
            <v>0.15495544996250968</v>
          </cell>
          <cell r="G96">
            <v>0.52734273720974467</v>
          </cell>
        </row>
        <row r="97">
          <cell r="F97">
            <v>0.14095508559647454</v>
          </cell>
          <cell r="G97">
            <v>0.54414623306131737</v>
          </cell>
        </row>
        <row r="98">
          <cell r="F98">
            <v>0.13098996897076465</v>
          </cell>
          <cell r="G98">
            <v>0.57419794898580412</v>
          </cell>
        </row>
        <row r="99">
          <cell r="F99">
            <v>0.1766902032390627</v>
          </cell>
          <cell r="G99">
            <v>0.62036377938800502</v>
          </cell>
        </row>
        <row r="100">
          <cell r="F100">
            <v>0.19118332222586545</v>
          </cell>
          <cell r="G100">
            <v>0.65704584797519816</v>
          </cell>
        </row>
        <row r="101">
          <cell r="F101">
            <v>0.21148000586075963</v>
          </cell>
          <cell r="G101">
            <v>0.72344192421160591</v>
          </cell>
        </row>
        <row r="102">
          <cell r="F102">
            <v>0.23404991753598578</v>
          </cell>
          <cell r="G102">
            <v>0.77840702451076871</v>
          </cell>
        </row>
      </sheetData>
      <sheetData sheetId="17">
        <row r="7">
          <cell r="F7" t="str">
            <v/>
          </cell>
        </row>
        <row r="8">
          <cell r="F8" t="str">
            <v/>
          </cell>
        </row>
        <row r="9">
          <cell r="F9" t="str">
            <v/>
          </cell>
        </row>
        <row r="10">
          <cell r="F10" t="str">
            <v/>
          </cell>
        </row>
        <row r="11">
          <cell r="F11" t="str">
            <v/>
          </cell>
        </row>
        <row r="12">
          <cell r="F12" t="str">
            <v/>
          </cell>
        </row>
        <row r="13">
          <cell r="F13" t="str">
            <v/>
          </cell>
        </row>
        <row r="14">
          <cell r="F14" t="str">
            <v/>
          </cell>
        </row>
        <row r="15">
          <cell r="F15" t="str">
            <v/>
          </cell>
        </row>
        <row r="16">
          <cell r="F16" t="str">
            <v/>
          </cell>
        </row>
        <row r="17">
          <cell r="F17" t="str">
            <v/>
          </cell>
        </row>
        <row r="18">
          <cell r="F18" t="str">
            <v/>
          </cell>
        </row>
        <row r="19">
          <cell r="F19" t="str">
            <v/>
          </cell>
        </row>
        <row r="20">
          <cell r="F20" t="str">
            <v/>
          </cell>
        </row>
        <row r="21">
          <cell r="F21" t="str">
            <v/>
          </cell>
        </row>
        <row r="22">
          <cell r="F22" t="str">
            <v/>
          </cell>
          <cell r="G22" t="str">
            <v/>
          </cell>
        </row>
        <row r="23">
          <cell r="F23" t="str">
            <v/>
          </cell>
          <cell r="G23" t="str">
            <v/>
          </cell>
        </row>
        <row r="24">
          <cell r="F24" t="str">
            <v/>
          </cell>
          <cell r="G24" t="str">
            <v/>
          </cell>
        </row>
        <row r="25">
          <cell r="F25" t="str">
            <v/>
          </cell>
          <cell r="G25" t="str">
            <v/>
          </cell>
        </row>
        <row r="26">
          <cell r="F26">
            <v>0.22674595122221705</v>
          </cell>
          <cell r="G26" t="str">
            <v/>
          </cell>
        </row>
        <row r="27">
          <cell r="F27">
            <v>0.23573223054256126</v>
          </cell>
          <cell r="G27" t="str">
            <v/>
          </cell>
        </row>
        <row r="28">
          <cell r="F28">
            <v>0.24316970755651576</v>
          </cell>
          <cell r="G28" t="str">
            <v/>
          </cell>
        </row>
        <row r="29">
          <cell r="F29">
            <v>0.25295916549378439</v>
          </cell>
          <cell r="G29" t="str">
            <v/>
          </cell>
        </row>
        <row r="30">
          <cell r="F30">
            <v>0.24147261953513571</v>
          </cell>
          <cell r="G30" t="str">
            <v/>
          </cell>
        </row>
        <row r="31">
          <cell r="F31">
            <v>0.22953434541354051</v>
          </cell>
          <cell r="G31" t="str">
            <v/>
          </cell>
        </row>
        <row r="32">
          <cell r="F32">
            <v>0.17943346814388136</v>
          </cell>
          <cell r="G32" t="str">
            <v/>
          </cell>
        </row>
        <row r="33">
          <cell r="F33">
            <v>0.14044050171263611</v>
          </cell>
          <cell r="G33" t="str">
            <v/>
          </cell>
        </row>
        <row r="34">
          <cell r="F34">
            <v>8.6770500196943948E-2</v>
          </cell>
          <cell r="G34" t="str">
            <v/>
          </cell>
        </row>
        <row r="35">
          <cell r="F35">
            <v>4.2823718757079549E-2</v>
          </cell>
          <cell r="G35" t="str">
            <v/>
          </cell>
        </row>
        <row r="36">
          <cell r="F36">
            <v>2.4757274920765585E-2</v>
          </cell>
          <cell r="G36" t="str">
            <v/>
          </cell>
        </row>
        <row r="37">
          <cell r="F37">
            <v>5.9484862856888665E-4</v>
          </cell>
          <cell r="G37" t="str">
            <v/>
          </cell>
        </row>
        <row r="38">
          <cell r="F38">
            <v>-1.5671150214578119E-3</v>
          </cell>
          <cell r="G38" t="str">
            <v/>
          </cell>
        </row>
        <row r="39">
          <cell r="F39">
            <v>-1.3790014078050665E-2</v>
          </cell>
          <cell r="G39" t="str">
            <v/>
          </cell>
        </row>
        <row r="40">
          <cell r="F40">
            <v>-3.6393769861574408E-2</v>
          </cell>
          <cell r="G40" t="str">
            <v/>
          </cell>
        </row>
        <row r="41">
          <cell r="F41">
            <v>-3.8307714269150965E-2</v>
          </cell>
          <cell r="G41" t="str">
            <v/>
          </cell>
        </row>
        <row r="42">
          <cell r="F42">
            <v>-4.1380118634391012E-2</v>
          </cell>
          <cell r="G42">
            <v>0.51204183729844788</v>
          </cell>
        </row>
        <row r="43">
          <cell r="F43">
            <v>-5.3825762860313368E-2</v>
          </cell>
          <cell r="G43">
            <v>0.44047451777481733</v>
          </cell>
        </row>
        <row r="44">
          <cell r="F44">
            <v>-6.3417472108313014E-2</v>
          </cell>
          <cell r="G44">
            <v>0.34754920865127548</v>
          </cell>
        </row>
        <row r="45">
          <cell r="F45">
            <v>-7.091902446055548E-2</v>
          </cell>
          <cell r="G45">
            <v>0.28476777710528295</v>
          </cell>
        </row>
        <row r="46">
          <cell r="F46">
            <v>-9.2409825585542477E-2</v>
          </cell>
          <cell r="G46">
            <v>0.19288606049068838</v>
          </cell>
        </row>
        <row r="47">
          <cell r="F47">
            <v>-7.2247397189113188E-2</v>
          </cell>
          <cell r="G47">
            <v>0.13249489004314263</v>
          </cell>
        </row>
        <row r="48">
          <cell r="F48">
            <v>-3.4089706016553901E-2</v>
          </cell>
          <cell r="G48">
            <v>7.0289795078205736E-2</v>
          </cell>
        </row>
        <row r="49">
          <cell r="F49">
            <v>-1.8882382239213055E-2</v>
          </cell>
          <cell r="G49">
            <v>1.2926229372285629E-2</v>
          </cell>
        </row>
        <row r="50">
          <cell r="F50">
            <v>1.3560922835289547E-2</v>
          </cell>
          <cell r="G50">
            <v>-3.5025636209157801E-2</v>
          </cell>
        </row>
        <row r="51">
          <cell r="F51">
            <v>1.7514533655719047E-2</v>
          </cell>
          <cell r="G51">
            <v>-7.9524921714678787E-2</v>
          </cell>
        </row>
        <row r="52">
          <cell r="F52">
            <v>2.9526259539655801E-3</v>
          </cell>
          <cell r="G52">
            <v>-0.1061910471117101</v>
          </cell>
        </row>
        <row r="53">
          <cell r="F53">
            <v>6.7367541227777977E-3</v>
          </cell>
          <cell r="G53">
            <v>-0.12077751821757274</v>
          </cell>
        </row>
        <row r="54">
          <cell r="F54">
            <v>1.0287042530143006E-2</v>
          </cell>
          <cell r="G54">
            <v>-0.11150909387595859</v>
          </cell>
        </row>
        <row r="55">
          <cell r="F55">
            <v>1.5094122141826134E-2</v>
          </cell>
          <cell r="G55">
            <v>-0.10725451832993228</v>
          </cell>
        </row>
        <row r="56">
          <cell r="F56">
            <v>1.8061579966467765E-2</v>
          </cell>
          <cell r="G56">
            <v>-0.11288674206600798</v>
          </cell>
        </row>
        <row r="57">
          <cell r="F57">
            <v>1.8888563693267277E-2</v>
          </cell>
          <cell r="G57">
            <v>-0.10248380315287417</v>
          </cell>
        </row>
        <row r="58">
          <cell r="F58">
            <v>2.2371106054722163E-2</v>
          </cell>
          <cell r="G58">
            <v>-8.7570872799778599E-2</v>
          </cell>
        </row>
        <row r="59">
          <cell r="F59">
            <v>2.7072862493761628E-2</v>
          </cell>
          <cell r="G59">
            <v>-6.6391641758119832E-2</v>
          </cell>
        </row>
        <row r="60">
          <cell r="F60">
            <v>2.9949733160343293E-2</v>
          </cell>
          <cell r="G60">
            <v>-4.654323904409019E-2</v>
          </cell>
        </row>
        <row r="61">
          <cell r="F61">
            <v>2.2669027001767438E-2</v>
          </cell>
          <cell r="G61">
            <v>-4.1507061881955874E-2</v>
          </cell>
        </row>
        <row r="62">
          <cell r="F62">
            <v>1.671493603243401E-2</v>
          </cell>
          <cell r="G62">
            <v>-2.9475818132953576E-2</v>
          </cell>
        </row>
        <row r="63">
          <cell r="F63">
            <v>3.3492237928824707E-3</v>
          </cell>
          <cell r="G63">
            <v>-9.2166551049239522E-3</v>
          </cell>
        </row>
        <row r="64">
          <cell r="F64">
            <v>5.1079045932420704E-4</v>
          </cell>
          <cell r="G64">
            <v>1.7385023523547143E-2</v>
          </cell>
        </row>
        <row r="65">
          <cell r="F65">
            <v>2.829947862418373E-3</v>
          </cell>
          <cell r="G65">
            <v>3.2241910441018026E-2</v>
          </cell>
        </row>
        <row r="66">
          <cell r="F66">
            <v>9.4091046676953102E-3</v>
          </cell>
          <cell r="G66">
            <v>7.2343112120284214E-2</v>
          </cell>
        </row>
        <row r="67">
          <cell r="F67">
            <v>1.2015995271173831E-2</v>
          </cell>
          <cell r="G67">
            <v>7.5046737355363158E-2</v>
          </cell>
        </row>
        <row r="68">
          <cell r="F68">
            <v>1.6083421471190035E-2</v>
          </cell>
          <cell r="G68">
            <v>6.755815101129109E-2</v>
          </cell>
        </row>
        <row r="69">
          <cell r="F69">
            <v>1.5928976493600852E-2</v>
          </cell>
          <cell r="G69">
            <v>6.7053269173831836E-2</v>
          </cell>
        </row>
        <row r="70">
          <cell r="F70">
            <v>1.616119668998502E-2</v>
          </cell>
          <cell r="G70">
            <v>7.4943385974979571E-2</v>
          </cell>
        </row>
        <row r="71">
          <cell r="F71">
            <v>2.4971496437057514E-2</v>
          </cell>
          <cell r="G71">
            <v>8.250370013670183E-2</v>
          </cell>
        </row>
        <row r="72">
          <cell r="F72">
            <v>2.7263150758363996E-2</v>
          </cell>
          <cell r="G72">
            <v>9.1868675815689457E-2</v>
          </cell>
        </row>
        <row r="73">
          <cell r="F73">
            <v>3.8564074390433786E-2</v>
          </cell>
          <cell r="G73">
            <v>9.8880589441487823E-2</v>
          </cell>
        </row>
        <row r="74">
          <cell r="F74">
            <v>4.9619336666782726E-2</v>
          </cell>
          <cell r="G74">
            <v>0.11427568011161908</v>
          </cell>
        </row>
        <row r="75">
          <cell r="F75">
            <v>6.0121480820612257E-2</v>
          </cell>
          <cell r="G75">
            <v>0.12753105881548776</v>
          </cell>
        </row>
        <row r="76">
          <cell r="F76">
            <v>7.2832272311872406E-2</v>
          </cell>
          <cell r="G76">
            <v>0.14663936816109424</v>
          </cell>
        </row>
        <row r="77">
          <cell r="F77">
            <v>7.3160471441752264E-2</v>
          </cell>
          <cell r="G77">
            <v>0.15315249718997287</v>
          </cell>
        </row>
        <row r="78">
          <cell r="F78">
            <v>7.2613935143116495E-2</v>
          </cell>
          <cell r="G78">
            <v>0.16451850920001343</v>
          </cell>
        </row>
        <row r="79">
          <cell r="F79">
            <v>8.1970881573348253E-2</v>
          </cell>
          <cell r="G79">
            <v>0.1824290778950744</v>
          </cell>
        </row>
        <row r="80">
          <cell r="F80">
            <v>9.1604133056902487E-2</v>
          </cell>
          <cell r="G80">
            <v>0.20829376805765334</v>
          </cell>
        </row>
        <row r="81">
          <cell r="F81">
            <v>0.10354994596552307</v>
          </cell>
          <cell r="G81">
            <v>0.23403341615372847</v>
          </cell>
        </row>
        <row r="82">
          <cell r="F82">
            <v>0.11070812198442172</v>
          </cell>
          <cell r="G82">
            <v>0.25851169515200106</v>
          </cell>
        </row>
        <row r="83">
          <cell r="F83">
            <v>0.11676709729024008</v>
          </cell>
          <cell r="G83">
            <v>0.295846951392432</v>
          </cell>
        </row>
        <row r="84">
          <cell r="F84">
            <v>0.11609916466281187</v>
          </cell>
          <cell r="G84">
            <v>0.32388214226114098</v>
          </cell>
        </row>
        <row r="85">
          <cell r="F85">
            <v>0.11766976613142807</v>
          </cell>
          <cell r="G85">
            <v>0.34887323442273804</v>
          </cell>
        </row>
        <row r="86">
          <cell r="F86">
            <v>0.12292534683729825</v>
          </cell>
          <cell r="G86">
            <v>0.372027937321604</v>
          </cell>
        </row>
        <row r="87">
          <cell r="F87">
            <v>0.10738658768390805</v>
          </cell>
          <cell r="G87">
            <v>0.39121754380516621</v>
          </cell>
        </row>
        <row r="88">
          <cell r="F88">
            <v>0.11419568926942421</v>
          </cell>
          <cell r="G88">
            <v>0.42199441005937505</v>
          </cell>
        </row>
        <row r="89">
          <cell r="F89">
            <v>0.11047654102572178</v>
          </cell>
          <cell r="G89">
            <v>0.44342079895485897</v>
          </cell>
        </row>
        <row r="90">
          <cell r="F90">
            <v>0.10181692584060854</v>
          </cell>
          <cell r="G90">
            <v>0.45768366647222758</v>
          </cell>
        </row>
        <row r="91">
          <cell r="F91">
            <v>0.11581436177253078</v>
          </cell>
          <cell r="G91">
            <v>0.48206040914063952</v>
          </cell>
        </row>
        <row r="92">
          <cell r="F92">
            <v>0.12766530400567055</v>
          </cell>
          <cell r="G92">
            <v>0.5223965633066816</v>
          </cell>
        </row>
        <row r="93">
          <cell r="F93">
            <v>0.15017841076214417</v>
          </cell>
          <cell r="G93">
            <v>0.55503513532656923</v>
          </cell>
        </row>
        <row r="94">
          <cell r="F94">
            <v>0.15636183451732219</v>
          </cell>
          <cell r="G94">
            <v>0.56442616432276704</v>
          </cell>
        </row>
        <row r="95">
          <cell r="F95">
            <v>0.13742675748905722</v>
          </cell>
          <cell r="G95">
            <v>0.55936568580908452</v>
          </cell>
        </row>
        <row r="96">
          <cell r="F96">
            <v>0.11784748318000966</v>
          </cell>
          <cell r="G96">
            <v>0.56741177417481881</v>
          </cell>
        </row>
        <row r="97">
          <cell r="F97">
            <v>0.11367028306525462</v>
          </cell>
          <cell r="G97">
            <v>0.59554494695007154</v>
          </cell>
        </row>
        <row r="98">
          <cell r="F98">
            <v>0.11845832429205101</v>
          </cell>
          <cell r="G98">
            <v>0.61027055347170167</v>
          </cell>
        </row>
        <row r="99">
          <cell r="F99">
            <v>0.1289853224873678</v>
          </cell>
          <cell r="G99">
            <v>0.60638012672310404</v>
          </cell>
        </row>
        <row r="100">
          <cell r="F100">
            <v>0.13117636290473328</v>
          </cell>
          <cell r="G100">
            <v>0.60698400402264974</v>
          </cell>
        </row>
        <row r="101">
          <cell r="F101">
            <v>0.12497981817531567</v>
          </cell>
          <cell r="G101">
            <v>0.61697481915986407</v>
          </cell>
        </row>
        <row r="102">
          <cell r="F102">
            <v>0.1274449465681203</v>
          </cell>
          <cell r="G102">
            <v>0.62700737805540019</v>
          </cell>
        </row>
      </sheetData>
      <sheetData sheetId="18">
        <row r="6">
          <cell r="F6">
            <v>2.3905520853554605E-2</v>
          </cell>
        </row>
        <row r="7">
          <cell r="F7">
            <v>4.9999052416871227E-2</v>
          </cell>
        </row>
        <row r="8">
          <cell r="F8">
            <v>5.983397352310257E-3</v>
          </cell>
        </row>
        <row r="9">
          <cell r="F9">
            <v>-3.211694419367974E-2</v>
          </cell>
        </row>
        <row r="10">
          <cell r="F10">
            <v>2.0926854508460647E-2</v>
          </cell>
        </row>
        <row r="11">
          <cell r="F11">
            <v>-7.1190512010958565E-3</v>
          </cell>
        </row>
        <row r="12">
          <cell r="F12">
            <v>-2.3472632367239371E-2</v>
          </cell>
        </row>
        <row r="13">
          <cell r="F13">
            <v>6.5514749187091425E-3</v>
          </cell>
        </row>
        <row r="14">
          <cell r="F14">
            <v>2.7809743493350077E-2</v>
          </cell>
        </row>
        <row r="15">
          <cell r="F15">
            <v>4.0259210601020778E-2</v>
          </cell>
        </row>
        <row r="16">
          <cell r="F16">
            <v>6.9882169075874981E-2</v>
          </cell>
        </row>
        <row r="17">
          <cell r="F17">
            <v>4.3403662523374777E-2</v>
          </cell>
        </row>
        <row r="18">
          <cell r="F18">
            <v>-2.3597565385418224E-3</v>
          </cell>
        </row>
        <row r="19">
          <cell r="F19">
            <v>1.8696104378600444E-2</v>
          </cell>
        </row>
        <row r="20">
          <cell r="F20">
            <v>2.9486120773722954E-3</v>
          </cell>
        </row>
        <row r="21">
          <cell r="F21">
            <v>3.2038382527132321E-2</v>
          </cell>
        </row>
        <row r="22">
          <cell r="F22">
            <v>3.1084012253550519E-2</v>
          </cell>
          <cell r="G22">
            <v>0.10136637457037398</v>
          </cell>
        </row>
        <row r="23">
          <cell r="F23">
            <v>2.5559832998230243E-2</v>
          </cell>
          <cell r="G23">
            <v>0.12739514919362696</v>
          </cell>
        </row>
        <row r="24">
          <cell r="F24">
            <v>4.8639935069773002E-2</v>
          </cell>
          <cell r="G24">
            <v>0.10398148120809131</v>
          </cell>
        </row>
        <row r="25">
          <cell r="F25">
            <v>4.3915971244192317E-2</v>
          </cell>
          <cell r="G25">
            <v>9.3792547019728861E-2</v>
          </cell>
        </row>
        <row r="26">
          <cell r="F26">
            <v>4.8165359400589823E-2</v>
          </cell>
          <cell r="G26">
            <v>0.12562621311740935</v>
          </cell>
        </row>
        <row r="27">
          <cell r="F27">
            <v>5.9537835818363541E-2</v>
          </cell>
          <cell r="G27">
            <v>0.13693393259511905</v>
          </cell>
        </row>
        <row r="28">
          <cell r="F28">
            <v>6.1001624648421314E-2</v>
          </cell>
          <cell r="G28">
            <v>0.15899970850420245</v>
          </cell>
        </row>
        <row r="29">
          <cell r="F29">
            <v>6.7793111295047392E-2</v>
          </cell>
          <cell r="G29">
            <v>0.19370260250845597</v>
          </cell>
        </row>
        <row r="30">
          <cell r="F30">
            <v>8.3516520473001343E-2</v>
          </cell>
          <cell r="G30">
            <v>0.18821587908195009</v>
          </cell>
        </row>
        <row r="31">
          <cell r="F31">
            <v>8.4834255251103469E-2</v>
          </cell>
          <cell r="G31">
            <v>0.2288872390473185</v>
          </cell>
        </row>
        <row r="32">
          <cell r="F32">
            <v>7.9317576030375148E-2</v>
          </cell>
          <cell r="G32">
            <v>0.2617899169018168</v>
          </cell>
        </row>
        <row r="33">
          <cell r="F33">
            <v>8.4471584261225169E-2</v>
          </cell>
          <cell r="G33">
            <v>0.27162271185097209</v>
          </cell>
        </row>
        <row r="34">
          <cell r="F34">
            <v>8.3476512265483832E-2</v>
          </cell>
          <cell r="G34">
            <v>0.24388264785408403</v>
          </cell>
        </row>
        <row r="35">
          <cell r="F35">
            <v>0.1174870112618117</v>
          </cell>
          <cell r="G35">
            <v>0.30611503970810944</v>
          </cell>
        </row>
        <row r="36">
          <cell r="F36">
            <v>0.12901651533026218</v>
          </cell>
          <cell r="G36">
            <v>0.32092426315620404</v>
          </cell>
        </row>
        <row r="37">
          <cell r="F37">
            <v>0.15339038204822775</v>
          </cell>
          <cell r="G37">
            <v>0.38160943137582504</v>
          </cell>
        </row>
        <row r="38">
          <cell r="F38">
            <v>0.1882920569111928</v>
          </cell>
          <cell r="G38">
            <v>0.43453446130381868</v>
          </cell>
        </row>
        <row r="39">
          <cell r="F39">
            <v>0.19049898874416407</v>
          </cell>
          <cell r="G39">
            <v>0.47791792407367301</v>
          </cell>
        </row>
        <row r="40">
          <cell r="F40">
            <v>0.2068835321543962</v>
          </cell>
          <cell r="G40">
            <v>0.52485918323322778</v>
          </cell>
        </row>
        <row r="41">
          <cell r="F41">
            <v>0.1854326649706752</v>
          </cell>
          <cell r="G41">
            <v>0.53500371381936773</v>
          </cell>
        </row>
        <row r="42">
          <cell r="F42">
            <v>0.14030602847509047</v>
          </cell>
          <cell r="G42">
            <v>0.54375647752535849</v>
          </cell>
        </row>
        <row r="43">
          <cell r="F43">
            <v>9.0886656609475078E-2</v>
          </cell>
          <cell r="G43">
            <v>0.54324474768491782</v>
          </cell>
        </row>
        <row r="44">
          <cell r="F44">
            <v>4.5008812922578315E-2</v>
          </cell>
          <cell r="G44">
            <v>0.52122806108603315</v>
          </cell>
        </row>
        <row r="45">
          <cell r="F45">
            <v>6.8251331364488285E-3</v>
          </cell>
          <cell r="G45">
            <v>0.49791287571162429</v>
          </cell>
        </row>
        <row r="46">
          <cell r="F46">
            <v>-4.5628239762479109E-2</v>
          </cell>
          <cell r="G46">
            <v>0.4499628783622896</v>
          </cell>
        </row>
        <row r="47">
          <cell r="F47">
            <v>-3.6160212374367388E-2</v>
          </cell>
          <cell r="G47">
            <v>0.44754669949218689</v>
          </cell>
        </row>
        <row r="48">
          <cell r="F48">
            <v>-3.8806858039474604E-2</v>
          </cell>
          <cell r="G48">
            <v>0.42141957839813715</v>
          </cell>
        </row>
        <row r="49">
          <cell r="F49">
            <v>-3.4726998962016087E-2</v>
          </cell>
          <cell r="G49">
            <v>0.39539276545456087</v>
          </cell>
        </row>
        <row r="50">
          <cell r="F50">
            <v>-1.2652622272846709E-4</v>
          </cell>
          <cell r="G50">
            <v>0.36631983166655968</v>
          </cell>
        </row>
        <row r="51">
          <cell r="F51">
            <v>-1.381048388702282E-2</v>
          </cell>
          <cell r="G51">
            <v>0.34890196035406057</v>
          </cell>
        </row>
        <row r="52">
          <cell r="F52">
            <v>-2.8980263061520298E-2</v>
          </cell>
          <cell r="G52">
            <v>0.31312173930624171</v>
          </cell>
        </row>
        <row r="53">
          <cell r="F53">
            <v>-4.3566157030197422E-2</v>
          </cell>
          <cell r="G53">
            <v>0.26735502416313839</v>
          </cell>
        </row>
        <row r="54">
          <cell r="F54">
            <v>-5.5945909274685207E-2</v>
          </cell>
          <cell r="G54">
            <v>0.22689741012639056</v>
          </cell>
        </row>
        <row r="55">
          <cell r="F55">
            <v>-7.0049376702111255E-2</v>
          </cell>
          <cell r="G55">
            <v>0.16136557239013749</v>
          </cell>
        </row>
        <row r="56">
          <cell r="F56">
            <v>-6.834753132030752E-2</v>
          </cell>
          <cell r="G56">
            <v>0.11575769265567211</v>
          </cell>
        </row>
        <row r="57">
          <cell r="F57">
            <v>-4.4451762570833921E-2</v>
          </cell>
          <cell r="G57">
            <v>6.9512879544076658E-2</v>
          </cell>
        </row>
        <row r="58">
          <cell r="F58">
            <v>-2.1642938659339049E-2</v>
          </cell>
          <cell r="G58">
            <v>1.6962414555858733E-2</v>
          </cell>
        </row>
        <row r="59">
          <cell r="F59">
            <v>-1.7483697547615487E-3</v>
          </cell>
          <cell r="G59">
            <v>-3.0881786108788025E-2</v>
          </cell>
        </row>
        <row r="60">
          <cell r="F60">
            <v>4.0805279688192449E-3</v>
          </cell>
          <cell r="G60">
            <v>-8.7045311529904829E-2</v>
          </cell>
        </row>
        <row r="61">
          <cell r="F61">
            <v>-1.9272693580406043E-2</v>
          </cell>
          <cell r="G61">
            <v>-0.13519247900700462</v>
          </cell>
        </row>
        <row r="62">
          <cell r="F62">
            <v>-3.7477395654854397E-2</v>
          </cell>
          <cell r="G62">
            <v>-0.16082100957408627</v>
          </cell>
        </row>
        <row r="63">
          <cell r="F63">
            <v>-3.5206704426782788E-2</v>
          </cell>
          <cell r="G63">
            <v>-0.15697514714504593</v>
          </cell>
        </row>
        <row r="64">
          <cell r="F64">
            <v>-2.1819047394639839E-2</v>
          </cell>
          <cell r="G64">
            <v>-0.15387317184712293</v>
          </cell>
        </row>
        <row r="65">
          <cell r="F65">
            <v>-2.3800528465406239E-2</v>
          </cell>
          <cell r="G65">
            <v>-0.16581814060885966</v>
          </cell>
        </row>
        <row r="66">
          <cell r="F66">
            <v>-5.8375619605789512E-3</v>
          </cell>
          <cell r="G66">
            <v>-0.12103033177218611</v>
          </cell>
        </row>
        <row r="67">
          <cell r="F67">
            <v>-8.541674841505505E-3</v>
          </cell>
          <cell r="G67">
            <v>-0.12935660961218404</v>
          </cell>
        </row>
        <row r="68">
          <cell r="F68">
            <v>-1.820013838276514E-2</v>
          </cell>
          <cell r="G68">
            <v>-0.13326645219041353</v>
          </cell>
        </row>
        <row r="69">
          <cell r="F69">
            <v>1.649404661443021E-2</v>
          </cell>
          <cell r="G69">
            <v>-0.11459709503241333</v>
          </cell>
        </row>
        <row r="70">
          <cell r="F70">
            <v>2.4124750436709967E-2</v>
          </cell>
          <cell r="G70">
            <v>-9.6779055112747522E-2</v>
          </cell>
        </row>
        <row r="71">
          <cell r="F71">
            <v>2.8147438825808543E-2</v>
          </cell>
          <cell r="G71">
            <v>-8.7398686899352637E-2</v>
          </cell>
        </row>
        <row r="72">
          <cell r="F72">
            <v>5.0416956856732573E-2</v>
          </cell>
          <cell r="G72">
            <v>-5.3869232272160526E-2</v>
          </cell>
        </row>
        <row r="73">
          <cell r="F73">
            <v>6.8927058199224914E-2</v>
          </cell>
          <cell r="G73">
            <v>-2.1038798029909796E-3</v>
          </cell>
        </row>
        <row r="74">
          <cell r="F74">
            <v>9.0559577045727133E-2</v>
          </cell>
          <cell r="G74">
            <v>4.9726431207664831E-2</v>
          </cell>
        </row>
        <row r="75">
          <cell r="F75">
            <v>0.11617143176204202</v>
          </cell>
          <cell r="G75">
            <v>9.8822121564800705E-2</v>
          </cell>
        </row>
        <row r="76">
          <cell r="F76">
            <v>0.13711844955576594</v>
          </cell>
          <cell r="G76">
            <v>0.15159674860391301</v>
          </cell>
        </row>
        <row r="77">
          <cell r="F77">
            <v>0.12307810524542441</v>
          </cell>
          <cell r="G77">
            <v>0.16542598801326736</v>
          </cell>
        </row>
        <row r="78">
          <cell r="F78">
            <v>0.1081450233978761</v>
          </cell>
          <cell r="G78">
            <v>0.17951439326487997</v>
          </cell>
        </row>
        <row r="79">
          <cell r="F79">
            <v>9.9230995496164778E-2</v>
          </cell>
          <cell r="G79">
            <v>0.19980148681572701</v>
          </cell>
        </row>
        <row r="80">
          <cell r="F80">
            <v>9.0849554964825344E-2</v>
          </cell>
          <cell r="G80">
            <v>0.23836577559991906</v>
          </cell>
        </row>
        <row r="81">
          <cell r="F81">
            <v>0.10392792574493226</v>
          </cell>
          <cell r="G81">
            <v>0.28862660733860562</v>
          </cell>
        </row>
        <row r="82">
          <cell r="F82">
            <v>0.13341711344035154</v>
          </cell>
          <cell r="G82">
            <v>0.35040890236008598</v>
          </cell>
        </row>
        <row r="83">
          <cell r="F83">
            <v>0.15632141353793688</v>
          </cell>
          <cell r="G83">
            <v>0.39132960478044676</v>
          </cell>
        </row>
        <row r="84">
          <cell r="F84">
            <v>0.16088122555608525</v>
          </cell>
          <cell r="G84">
            <v>0.42106604855064411</v>
          </cell>
        </row>
        <row r="85">
          <cell r="F85">
            <v>0.16977774023335063</v>
          </cell>
          <cell r="G85">
            <v>0.48220487603736234</v>
          </cell>
        </row>
        <row r="86">
          <cell r="F86">
            <v>0.15657630704209666</v>
          </cell>
          <cell r="G86">
            <v>0.51282277136276178</v>
          </cell>
        </row>
        <row r="87">
          <cell r="F87">
            <v>0.13466208152289807</v>
          </cell>
          <cell r="G87">
            <v>0.53453336114485017</v>
          </cell>
        </row>
        <row r="88">
          <cell r="F88">
            <v>0.11901661754771566</v>
          </cell>
          <cell r="G88">
            <v>0.55828280448112488</v>
          </cell>
        </row>
        <row r="89">
          <cell r="F89">
            <v>9.8628158160298893E-2</v>
          </cell>
          <cell r="G89">
            <v>0.5643389875832312</v>
          </cell>
        </row>
        <row r="90">
          <cell r="F90">
            <v>9.1064715872500548E-2</v>
          </cell>
          <cell r="G90">
            <v>0.57976273679855206</v>
          </cell>
        </row>
        <row r="91">
          <cell r="F91">
            <v>0.12420782230340616</v>
          </cell>
          <cell r="G91">
            <v>0.63059374462244777</v>
          </cell>
        </row>
        <row r="92">
          <cell r="F92">
            <v>0.16211060038692837</v>
          </cell>
          <cell r="G92">
            <v>0.66997644801132061</v>
          </cell>
        </row>
        <row r="93">
          <cell r="F93">
            <v>0.18641699817519594</v>
          </cell>
          <cell r="G93">
            <v>0.6818289275592021</v>
          </cell>
        </row>
        <row r="94">
          <cell r="F94">
            <v>0.18297187872621914</v>
          </cell>
          <cell r="G94">
            <v>0.67217503847904414</v>
          </cell>
        </row>
        <row r="95">
          <cell r="F95">
            <v>0.15843520764077998</v>
          </cell>
          <cell r="G95">
            <v>0.67285752050118586</v>
          </cell>
        </row>
        <row r="96">
          <cell r="F96">
            <v>0.15712183826344442</v>
          </cell>
          <cell r="G96">
            <v>0.68997983671899898</v>
          </cell>
        </row>
        <row r="97">
          <cell r="F97">
            <v>0.17549764337010959</v>
          </cell>
          <cell r="G97">
            <v>0.73424846568388713</v>
          </cell>
        </row>
        <row r="98">
          <cell r="F98">
            <v>0.21832112424280359</v>
          </cell>
          <cell r="G98">
            <v>0.78235113932397138</v>
          </cell>
        </row>
        <row r="99">
          <cell r="F99">
            <v>0.27890139889764198</v>
          </cell>
          <cell r="G99">
            <v>0.85252792390266297</v>
          </cell>
        </row>
        <row r="100">
          <cell r="F100">
            <v>0.2782528430240962</v>
          </cell>
          <cell r="G100">
            <v>0.87738312477826985</v>
          </cell>
        </row>
        <row r="101">
          <cell r="F101">
            <v>0.23781341572027398</v>
          </cell>
          <cell r="G101">
            <v>0.86813395565922913</v>
          </cell>
        </row>
        <row r="102">
          <cell r="F102">
            <v>0.18891937567558392</v>
          </cell>
          <cell r="G102">
            <v>0.83785340155920385</v>
          </cell>
        </row>
      </sheetData>
      <sheetData sheetId="19">
        <row r="6">
          <cell r="F6">
            <v>8.0732362873284919E-2</v>
          </cell>
        </row>
        <row r="7">
          <cell r="F7">
            <v>6.8402726884400411E-2</v>
          </cell>
        </row>
        <row r="8">
          <cell r="F8">
            <v>1.6067408178564543E-2</v>
          </cell>
        </row>
        <row r="9">
          <cell r="F9">
            <v>1.7005441899455149E-2</v>
          </cell>
        </row>
        <row r="10">
          <cell r="F10">
            <v>-2.6193220876931302E-2</v>
          </cell>
        </row>
        <row r="11">
          <cell r="F11">
            <v>-3.4494687532574328E-3</v>
          </cell>
        </row>
        <row r="12">
          <cell r="F12">
            <v>-4.4278527403661741E-2</v>
          </cell>
        </row>
        <row r="13">
          <cell r="F13">
            <v>-4.3966989896263381E-2</v>
          </cell>
        </row>
        <row r="14">
          <cell r="F14">
            <v>-7.4587452876760576E-3</v>
          </cell>
        </row>
        <row r="15">
          <cell r="F15">
            <v>-6.9348405524590692E-3</v>
          </cell>
        </row>
        <row r="16">
          <cell r="F16">
            <v>6.5873196885121763E-2</v>
          </cell>
        </row>
        <row r="17">
          <cell r="F17">
            <v>4.1210268646662898E-2</v>
          </cell>
        </row>
        <row r="18">
          <cell r="F18">
            <v>5.2095111883401872E-2</v>
          </cell>
        </row>
        <row r="19">
          <cell r="F19">
            <v>5.4506636854628469E-2</v>
          </cell>
        </row>
        <row r="20">
          <cell r="F20">
            <v>5.4120761626331886E-2</v>
          </cell>
        </row>
        <row r="21">
          <cell r="F21">
            <v>6.0584025043872558E-2</v>
          </cell>
        </row>
        <row r="22">
          <cell r="F22">
            <v>4.6935250133004119E-2</v>
          </cell>
          <cell r="G22">
            <v>0.14611075872508356</v>
          </cell>
        </row>
        <row r="23">
          <cell r="F23">
            <v>5.4500665861171714E-2</v>
          </cell>
          <cell r="G23">
            <v>0.16702572029448412</v>
          </cell>
        </row>
        <row r="24">
          <cell r="F24">
            <v>4.9814527281029523E-2</v>
          </cell>
          <cell r="G24">
            <v>0.14159736656738597</v>
          </cell>
        </row>
        <row r="25">
          <cell r="F25">
            <v>7.9267930383239302E-2</v>
          </cell>
          <cell r="G25">
            <v>0.15410067607696648</v>
          </cell>
        </row>
        <row r="26">
          <cell r="F26">
            <v>8.4478843373204784E-2</v>
          </cell>
          <cell r="G26">
            <v>0.14985723922500352</v>
          </cell>
        </row>
        <row r="27">
          <cell r="F27">
            <v>0.10251716358831749</v>
          </cell>
          <cell r="G27">
            <v>0.20114015699840113</v>
          </cell>
        </row>
        <row r="28">
          <cell r="F28">
            <v>0.12589996333795989</v>
          </cell>
          <cell r="G28">
            <v>0.25142992172678136</v>
          </cell>
        </row>
        <row r="29">
          <cell r="F29">
            <v>0.11601462959668923</v>
          </cell>
          <cell r="G29">
            <v>0.25310986377420075</v>
          </cell>
        </row>
        <row r="30">
          <cell r="F30">
            <v>0.12324124142768522</v>
          </cell>
          <cell r="G30">
            <v>0.29929170152961981</v>
          </cell>
        </row>
        <row r="31">
          <cell r="F31">
            <v>0.11254389016867437</v>
          </cell>
          <cell r="G31">
            <v>0.31713351592033306</v>
          </cell>
        </row>
        <row r="32">
          <cell r="F32">
            <v>0.12497291134645086</v>
          </cell>
          <cell r="G32">
            <v>0.42068136047689397</v>
          </cell>
        </row>
        <row r="33">
          <cell r="F33">
            <v>0.13919260192324656</v>
          </cell>
          <cell r="G33">
            <v>0.43626945559371066</v>
          </cell>
        </row>
        <row r="34">
          <cell r="F34">
            <v>0.14572070366679901</v>
          </cell>
          <cell r="G34">
            <v>0.45247115048409503</v>
          </cell>
        </row>
        <row r="35">
          <cell r="F35">
            <v>0.20987014097629578</v>
          </cell>
          <cell r="G35">
            <v>0.53393849744908772</v>
          </cell>
        </row>
        <row r="36">
          <cell r="F36">
            <v>0.18350991106333348</v>
          </cell>
          <cell r="G36">
            <v>0.53831807465510562</v>
          </cell>
        </row>
        <row r="37">
          <cell r="F37">
            <v>0.193417371049009</v>
          </cell>
          <cell r="G37">
            <v>0.5884765579960568</v>
          </cell>
        </row>
        <row r="38">
          <cell r="F38">
            <v>0.21777770696315665</v>
          </cell>
          <cell r="G38">
            <v>0.61815374556384983</v>
          </cell>
        </row>
        <row r="39">
          <cell r="F39">
            <v>0.18072229143446142</v>
          </cell>
          <cell r="G39">
            <v>0.66015415202892069</v>
          </cell>
        </row>
        <row r="40">
          <cell r="F40">
            <v>0.21167663159136235</v>
          </cell>
          <cell r="G40">
            <v>0.69587394462013608</v>
          </cell>
        </row>
        <row r="41">
          <cell r="F41">
            <v>0.17253564409643313</v>
          </cell>
          <cell r="G41">
            <v>0.70042817704861715</v>
          </cell>
        </row>
        <row r="42">
          <cell r="F42">
            <v>0.10499568529989431</v>
          </cell>
          <cell r="G42">
            <v>0.67621418073073991</v>
          </cell>
        </row>
        <row r="43">
          <cell r="F43">
            <v>6.1575682320504373E-2</v>
          </cell>
          <cell r="G43">
            <v>0.66722916848825353</v>
          </cell>
        </row>
        <row r="44">
          <cell r="F44">
            <v>-1.5984840234236096E-2</v>
          </cell>
          <cell r="G44">
            <v>0.63007457710487047</v>
          </cell>
        </row>
        <row r="45">
          <cell r="F45">
            <v>-5.5860075435721239E-2</v>
          </cell>
          <cell r="G45">
            <v>0.5653001712296567</v>
          </cell>
        </row>
        <row r="46">
          <cell r="F46">
            <v>-9.212969283719781E-2</v>
          </cell>
          <cell r="G46">
            <v>0.49960564452033729</v>
          </cell>
        </row>
        <row r="47">
          <cell r="F47">
            <v>-6.5157775703008861E-2</v>
          </cell>
          <cell r="G47">
            <v>0.49955422919692716</v>
          </cell>
        </row>
        <row r="48">
          <cell r="F48">
            <v>-4.4429568214857537E-2</v>
          </cell>
          <cell r="G48">
            <v>0.45974504555205292</v>
          </cell>
        </row>
        <row r="49">
          <cell r="F49">
            <v>-1.0108884165346454E-2</v>
          </cell>
          <cell r="G49">
            <v>0.43917665746762091</v>
          </cell>
        </row>
        <row r="50">
          <cell r="F50">
            <v>-1.621768082277434E-3</v>
          </cell>
          <cell r="G50">
            <v>0.37474263501037486</v>
          </cell>
        </row>
        <row r="51">
          <cell r="F51">
            <v>-2.2814677766171399E-2</v>
          </cell>
          <cell r="G51">
            <v>0.36419566126208142</v>
          </cell>
        </row>
        <row r="52">
          <cell r="F52">
            <v>-3.9921996939813777E-2</v>
          </cell>
          <cell r="G52">
            <v>0.29485013726578824</v>
          </cell>
        </row>
        <row r="53">
          <cell r="F53">
            <v>-5.1048610594818453E-2</v>
          </cell>
          <cell r="G53">
            <v>0.24893544494955602</v>
          </cell>
        </row>
        <row r="54">
          <cell r="F54">
            <v>-3.6735076325321851E-2</v>
          </cell>
          <cell r="G54">
            <v>0.1922868550182539</v>
          </cell>
        </row>
        <row r="55">
          <cell r="F55">
            <v>-5.1661415135311625E-2</v>
          </cell>
          <cell r="G55">
            <v>0.10266410515047406</v>
          </cell>
        </row>
        <row r="56">
          <cell r="F56">
            <v>-4.750712008234767E-2</v>
          </cell>
          <cell r="G56">
            <v>6.3833106120107161E-2</v>
          </cell>
        </row>
        <row r="57">
          <cell r="F57">
            <v>-1.2216397712950588E-2</v>
          </cell>
          <cell r="G57">
            <v>4.330167618759647E-2</v>
          </cell>
        </row>
        <row r="58">
          <cell r="F58">
            <v>1.3749752106968558E-2</v>
          </cell>
          <cell r="G58">
            <v>-1.1741099837934249E-2</v>
          </cell>
        </row>
        <row r="59">
          <cell r="F59">
            <v>4.5347819978459256E-2</v>
          </cell>
          <cell r="G59">
            <v>-3.2710366305528087E-2</v>
          </cell>
        </row>
        <row r="60">
          <cell r="F60">
            <v>5.0336476523316007E-2</v>
          </cell>
          <cell r="G60">
            <v>-9.7507048947939101E-2</v>
          </cell>
        </row>
        <row r="61">
          <cell r="F61">
            <v>7.5077180229487131E-2</v>
          </cell>
          <cell r="G61">
            <v>-5.4156787679349713E-2</v>
          </cell>
        </row>
        <row r="62">
          <cell r="F62">
            <v>9.800747325814009E-2</v>
          </cell>
          <cell r="G62">
            <v>-1.8729311879688425E-2</v>
          </cell>
        </row>
        <row r="63">
          <cell r="F63">
            <v>2.9811566424156243E-2</v>
          </cell>
          <cell r="G63">
            <v>-6.4474482201876349E-2</v>
          </cell>
        </row>
        <row r="64">
          <cell r="F64">
            <v>2.8891671931744627E-2</v>
          </cell>
          <cell r="G64">
            <v>-5.2630536781958316E-2</v>
          </cell>
        </row>
        <row r="65">
          <cell r="F65">
            <v>-4.6682108579341949E-2</v>
          </cell>
          <cell r="G65">
            <v>-4.4978820822970333E-2</v>
          </cell>
        </row>
        <row r="66">
          <cell r="F66">
            <v>-3.5073394113287776E-2</v>
          </cell>
          <cell r="G66">
            <v>3.8326986844221561E-2</v>
          </cell>
        </row>
        <row r="67">
          <cell r="F67">
            <v>1.3651879253399903E-3</v>
          </cell>
          <cell r="G67">
            <v>2.0484814264724875E-3</v>
          </cell>
        </row>
        <row r="68">
          <cell r="F68">
            <v>2.0545760494125726E-2</v>
          </cell>
          <cell r="G68">
            <v>1.234479192702505E-2</v>
          </cell>
        </row>
        <row r="69">
          <cell r="F69">
            <v>5.2113214936844419E-2</v>
          </cell>
          <cell r="G69">
            <v>1.7243278279220519E-2</v>
          </cell>
        </row>
        <row r="70">
          <cell r="F70">
            <v>5.7735847739813356E-2</v>
          </cell>
          <cell r="G70">
            <v>9.7684602666312279E-2</v>
          </cell>
        </row>
        <row r="71">
          <cell r="F71">
            <v>9.86532151718401E-2</v>
          </cell>
          <cell r="G71">
            <v>0.12351637436448391</v>
          </cell>
        </row>
        <row r="72">
          <cell r="F72">
            <v>0.10579739500206257</v>
          </cell>
          <cell r="G72">
            <v>0.15806418386890134</v>
          </cell>
        </row>
        <row r="73">
          <cell r="F73">
            <v>0.13840692861769902</v>
          </cell>
          <cell r="G73">
            <v>0.20669881749173799</v>
          </cell>
        </row>
        <row r="74">
          <cell r="F74">
            <v>0.14074281543075062</v>
          </cell>
          <cell r="G74">
            <v>0.27516249442238483</v>
          </cell>
        </row>
        <row r="75">
          <cell r="F75">
            <v>0.14888343294768416</v>
          </cell>
          <cell r="G75">
            <v>0.3240612224474797</v>
          </cell>
        </row>
        <row r="76">
          <cell r="F76">
            <v>0.1469539089750829</v>
          </cell>
          <cell r="G76">
            <v>0.35252521292633199</v>
          </cell>
        </row>
        <row r="77">
          <cell r="F77">
            <v>0.120252758291174</v>
          </cell>
          <cell r="G77">
            <v>0.33916797349586253</v>
          </cell>
        </row>
        <row r="78">
          <cell r="F78">
            <v>0.10816986497074658</v>
          </cell>
          <cell r="G78">
            <v>0.36958260728616277</v>
          </cell>
        </row>
        <row r="79">
          <cell r="F79">
            <v>0.11483486353455075</v>
          </cell>
          <cell r="G79">
            <v>0.39354826600357112</v>
          </cell>
        </row>
        <row r="80">
          <cell r="F80">
            <v>0.14348366205891422</v>
          </cell>
          <cell r="G80">
            <v>0.44567239846193013</v>
          </cell>
        </row>
        <row r="81">
          <cell r="F81">
            <v>0.17308755756980604</v>
          </cell>
          <cell r="G81">
            <v>0.43717835083618156</v>
          </cell>
        </row>
        <row r="82">
          <cell r="F82">
            <v>0.24309118912390582</v>
          </cell>
          <cell r="G82">
            <v>0.51466632315192851</v>
          </cell>
        </row>
        <row r="83">
          <cell r="F83">
            <v>0.27754181258401101</v>
          </cell>
          <cell r="G83">
            <v>0.64127851216342591</v>
          </cell>
        </row>
        <row r="84">
          <cell r="F84">
            <v>0.23476858245245305</v>
          </cell>
          <cell r="G84">
            <v>0.65154930898263852</v>
          </cell>
        </row>
        <row r="85">
          <cell r="F85">
            <v>0.25409505351757172</v>
          </cell>
          <cell r="G85">
            <v>0.73795551293309503</v>
          </cell>
        </row>
        <row r="86">
          <cell r="F86">
            <v>0.17873178794339725</v>
          </cell>
          <cell r="G86">
            <v>0.72847150520861337</v>
          </cell>
        </row>
        <row r="87">
          <cell r="F87">
            <v>4.4412662650983689E-2</v>
          </cell>
          <cell r="G87">
            <v>0.68432598688906965</v>
          </cell>
        </row>
        <row r="88">
          <cell r="F88">
            <v>6.1511225815591665E-3</v>
          </cell>
          <cell r="G88">
            <v>0.63715467107007207</v>
          </cell>
        </row>
        <row r="89">
          <cell r="F89">
            <v>-7.1553692348625075E-2</v>
          </cell>
          <cell r="G89">
            <v>0.61428860564762577</v>
          </cell>
        </row>
        <row r="90">
          <cell r="F90">
            <v>-6.4778297867552057E-2</v>
          </cell>
          <cell r="G90">
            <v>0.60595735960124808</v>
          </cell>
        </row>
        <row r="91">
          <cell r="F91">
            <v>5.163302161995531E-2</v>
          </cell>
          <cell r="G91">
            <v>0.63730579333718484</v>
          </cell>
        </row>
        <row r="92">
          <cell r="F92">
            <v>9.2948216012302465E-2</v>
          </cell>
          <cell r="G92">
            <v>0.62430549208031183</v>
          </cell>
        </row>
        <row r="93">
          <cell r="F93">
            <v>0.10012706479268121</v>
          </cell>
          <cell r="G93">
            <v>0.57600874182260775</v>
          </cell>
        </row>
        <row r="94">
          <cell r="F94">
            <v>8.6535370673558348E-2</v>
          </cell>
          <cell r="G94">
            <v>0.551749914844056</v>
          </cell>
        </row>
        <row r="95">
          <cell r="F95">
            <v>1.5321932429244327E-2</v>
          </cell>
          <cell r="G95">
            <v>0.503744292818745</v>
          </cell>
        </row>
        <row r="96">
          <cell r="F96">
            <v>2.818662388226956E-2</v>
          </cell>
          <cell r="G96">
            <v>0.50553820698749863</v>
          </cell>
        </row>
        <row r="97">
          <cell r="F97">
            <v>6.929108716536557E-2</v>
          </cell>
          <cell r="G97">
            <v>0.52504707069679946</v>
          </cell>
        </row>
        <row r="98">
          <cell r="F98">
            <v>0.11643643017201852</v>
          </cell>
          <cell r="G98">
            <v>0.56001648004532789</v>
          </cell>
        </row>
        <row r="99">
          <cell r="F99">
            <v>0.15740935721063196</v>
          </cell>
          <cell r="G99">
            <v>0.54631878649482635</v>
          </cell>
        </row>
        <row r="100">
          <cell r="F100">
            <v>0.14562239743523842</v>
          </cell>
          <cell r="G100">
            <v>0.50767694236382266</v>
          </cell>
        </row>
        <row r="101">
          <cell r="F101">
            <v>0.16522090358150501</v>
          </cell>
          <cell r="G101">
            <v>0.51718041670849846</v>
          </cell>
        </row>
        <row r="102">
          <cell r="F102">
            <v>0.15632306848920255</v>
          </cell>
          <cell r="G102">
            <v>0.47324835941062471</v>
          </cell>
        </row>
      </sheetData>
      <sheetData sheetId="20">
        <row r="7">
          <cell r="F7" t="str">
            <v/>
          </cell>
        </row>
        <row r="8">
          <cell r="F8" t="str">
            <v/>
          </cell>
        </row>
        <row r="9">
          <cell r="F9" t="str">
            <v/>
          </cell>
        </row>
        <row r="10">
          <cell r="F10" t="str">
            <v/>
          </cell>
        </row>
        <row r="11">
          <cell r="F11" t="str">
            <v/>
          </cell>
        </row>
        <row r="12">
          <cell r="F12" t="str">
            <v/>
          </cell>
        </row>
        <row r="13">
          <cell r="F13" t="str">
            <v/>
          </cell>
        </row>
        <row r="14">
          <cell r="F14" t="str">
            <v/>
          </cell>
        </row>
        <row r="15">
          <cell r="F15" t="str">
            <v/>
          </cell>
        </row>
        <row r="16">
          <cell r="F16" t="str">
            <v/>
          </cell>
        </row>
        <row r="17">
          <cell r="F17" t="str">
            <v/>
          </cell>
        </row>
        <row r="18">
          <cell r="F18" t="str">
            <v/>
          </cell>
        </row>
        <row r="19">
          <cell r="F19" t="str">
            <v/>
          </cell>
        </row>
        <row r="20">
          <cell r="F20" t="str">
            <v/>
          </cell>
        </row>
        <row r="21">
          <cell r="F21" t="str">
            <v/>
          </cell>
        </row>
        <row r="22">
          <cell r="F22" t="str">
            <v/>
          </cell>
          <cell r="G22" t="str">
            <v/>
          </cell>
        </row>
        <row r="23">
          <cell r="F23" t="str">
            <v/>
          </cell>
          <cell r="G23" t="str">
            <v/>
          </cell>
        </row>
        <row r="24">
          <cell r="F24" t="str">
            <v/>
          </cell>
          <cell r="G24" t="str">
            <v/>
          </cell>
        </row>
        <row r="25">
          <cell r="F25" t="str">
            <v/>
          </cell>
          <cell r="G25" t="str">
            <v/>
          </cell>
        </row>
        <row r="26">
          <cell r="F26" t="str">
            <v/>
          </cell>
          <cell r="G26" t="str">
            <v/>
          </cell>
        </row>
        <row r="27">
          <cell r="F27" t="str">
            <v/>
          </cell>
          <cell r="G27" t="str">
            <v/>
          </cell>
        </row>
        <row r="28">
          <cell r="F28" t="str">
            <v/>
          </cell>
          <cell r="G28" t="str">
            <v/>
          </cell>
        </row>
        <row r="29">
          <cell r="F29" t="str">
            <v/>
          </cell>
          <cell r="G29" t="str">
            <v/>
          </cell>
        </row>
        <row r="30">
          <cell r="F30" t="str">
            <v/>
          </cell>
          <cell r="G30" t="str">
            <v/>
          </cell>
        </row>
        <row r="31">
          <cell r="F31" t="str">
            <v/>
          </cell>
          <cell r="G31" t="str">
            <v/>
          </cell>
        </row>
        <row r="32">
          <cell r="F32" t="str">
            <v/>
          </cell>
          <cell r="G32" t="str">
            <v/>
          </cell>
        </row>
        <row r="33">
          <cell r="F33" t="str">
            <v/>
          </cell>
          <cell r="G33" t="str">
            <v/>
          </cell>
        </row>
        <row r="34">
          <cell r="F34">
            <v>0.17275133617733052</v>
          </cell>
          <cell r="G34" t="str">
            <v/>
          </cell>
        </row>
        <row r="35">
          <cell r="F35">
            <v>0.16359206654749744</v>
          </cell>
          <cell r="G35" t="str">
            <v/>
          </cell>
        </row>
        <row r="36">
          <cell r="F36">
            <v>0.15881646327679302</v>
          </cell>
          <cell r="G36" t="str">
            <v/>
          </cell>
        </row>
        <row r="37">
          <cell r="F37">
            <v>0.15696612815810695</v>
          </cell>
          <cell r="G37" t="str">
            <v/>
          </cell>
        </row>
        <row r="38">
          <cell r="F38">
            <v>0.14341504792092513</v>
          </cell>
          <cell r="G38" t="str">
            <v/>
          </cell>
        </row>
        <row r="39">
          <cell r="F39">
            <v>0.13638842212936247</v>
          </cell>
          <cell r="G39" t="str">
            <v/>
          </cell>
        </row>
        <row r="40">
          <cell r="F40">
            <v>0.10075708606645667</v>
          </cell>
          <cell r="G40" t="str">
            <v/>
          </cell>
        </row>
        <row r="41">
          <cell r="F41">
            <v>7.9071362283904642E-2</v>
          </cell>
          <cell r="G41" t="str">
            <v/>
          </cell>
        </row>
        <row r="42">
          <cell r="F42">
            <v>3.9130950575239902E-2</v>
          </cell>
          <cell r="G42" t="str">
            <v/>
          </cell>
        </row>
        <row r="43">
          <cell r="F43">
            <v>1.2111844820885525E-2</v>
          </cell>
          <cell r="G43" t="str">
            <v/>
          </cell>
        </row>
        <row r="44">
          <cell r="F44">
            <v>-9.132483563272363E-3</v>
          </cell>
          <cell r="G44" t="str">
            <v/>
          </cell>
        </row>
        <row r="45">
          <cell r="F45">
            <v>-3.4218667011638629E-2</v>
          </cell>
          <cell r="G45" t="str">
            <v/>
          </cell>
        </row>
        <row r="46">
          <cell r="F46">
            <v>-5.4179435824621217E-2</v>
          </cell>
          <cell r="G46" t="str">
            <v/>
          </cell>
        </row>
        <row r="47">
          <cell r="F47">
            <v>-3.1594090182963191E-2</v>
          </cell>
          <cell r="G47" t="str">
            <v/>
          </cell>
        </row>
        <row r="48">
          <cell r="F48">
            <v>-2.3608705949258034E-2</v>
          </cell>
          <cell r="G48" t="str">
            <v/>
          </cell>
        </row>
        <row r="49">
          <cell r="F49">
            <v>-1.8858538393561261E-2</v>
          </cell>
          <cell r="G49" t="str">
            <v/>
          </cell>
        </row>
        <row r="50">
          <cell r="F50">
            <v>1.165884960370321E-2</v>
          </cell>
          <cell r="G50">
            <v>0.31277674845257736</v>
          </cell>
        </row>
        <row r="51">
          <cell r="F51">
            <v>-4.6029920260367565E-4</v>
          </cell>
          <cell r="G51">
            <v>0.28003794411217875</v>
          </cell>
        </row>
        <row r="52">
          <cell r="F52">
            <v>-3.0197467778804777E-3</v>
          </cell>
          <cell r="G52">
            <v>0.22381261305283875</v>
          </cell>
        </row>
        <row r="53">
          <cell r="F53">
            <v>1.0468836421748076E-2</v>
          </cell>
          <cell r="G53">
            <v>0.19342912145855976</v>
          </cell>
        </row>
        <row r="54">
          <cell r="F54">
            <v>2.6892737634262821E-3</v>
          </cell>
          <cell r="G54">
            <v>0.14271468603867307</v>
          </cell>
        </row>
        <row r="55">
          <cell r="F55">
            <v>-6.9300346646696317E-3</v>
          </cell>
          <cell r="G55">
            <v>0.1095158429000116</v>
          </cell>
        </row>
        <row r="56">
          <cell r="F56">
            <v>1.9754814396118663E-3</v>
          </cell>
          <cell r="G56">
            <v>6.6971631215657579E-2</v>
          </cell>
        </row>
        <row r="57">
          <cell r="F57">
            <v>6.2988660376288291E-3</v>
          </cell>
          <cell r="G57">
            <v>4.2761859338081701E-2</v>
          </cell>
        </row>
        <row r="58">
          <cell r="F58">
            <v>9.4137484078174859E-3</v>
          </cell>
          <cell r="G58">
            <v>8.7133865255654471E-3</v>
          </cell>
        </row>
        <row r="59">
          <cell r="F59">
            <v>1.8829488574410243E-2</v>
          </cell>
          <cell r="G59">
            <v>-8.0430906549405819E-3</v>
          </cell>
        </row>
        <row r="60">
          <cell r="F60">
            <v>2.7819320195527082E-2</v>
          </cell>
          <cell r="G60">
            <v>-5.9661346552720464E-3</v>
          </cell>
        </row>
        <row r="61">
          <cell r="F61">
            <v>2.4579163160333255E-2</v>
          </cell>
          <cell r="G61">
            <v>-1.1730339785489716E-2</v>
          </cell>
        </row>
        <row r="62">
          <cell r="F62">
            <v>6.9164540848985741E-3</v>
          </cell>
          <cell r="G62">
            <v>-2.3501109964775935E-2</v>
          </cell>
        </row>
        <row r="63">
          <cell r="F63">
            <v>-4.3314783326165555E-3</v>
          </cell>
          <cell r="G63">
            <v>-2.4486413808442783E-2</v>
          </cell>
        </row>
        <row r="64">
          <cell r="F64">
            <v>-1.7310533607293527E-2</v>
          </cell>
          <cell r="G64">
            <v>-1.414418469929314E-2</v>
          </cell>
        </row>
        <row r="65">
          <cell r="F65">
            <v>-2.3417047980155866E-2</v>
          </cell>
          <cell r="G65">
            <v>-9.2872075400700165E-4</v>
          </cell>
        </row>
        <row r="66">
          <cell r="F66">
            <v>-1.6446977176097374E-2</v>
          </cell>
          <cell r="G66">
            <v>1.4231348683748011E-2</v>
          </cell>
        </row>
        <row r="67">
          <cell r="F67">
            <v>-2.0583197661544696E-3</v>
          </cell>
          <cell r="G67">
            <v>5.0493566083660646E-3</v>
          </cell>
        </row>
        <row r="68">
          <cell r="F68">
            <v>6.8902161660266796E-4</v>
          </cell>
          <cell r="G68">
            <v>1.0153542866567611E-2</v>
          </cell>
        </row>
        <row r="69">
          <cell r="F69">
            <v>-3.0243131112419708E-3</v>
          </cell>
          <cell r="G69">
            <v>1.4905504528312253E-2</v>
          </cell>
        </row>
        <row r="70">
          <cell r="F70">
            <v>1.965835738754091E-2</v>
          </cell>
          <cell r="G70">
            <v>2.2230856467585616E-2</v>
          </cell>
        </row>
        <row r="71">
          <cell r="F71">
            <v>4.2264041436976861E-3</v>
          </cell>
          <cell r="G71">
            <v>9.7360599546673695E-3</v>
          </cell>
        </row>
        <row r="72">
          <cell r="F72">
            <v>3.7811560374825409E-3</v>
          </cell>
          <cell r="G72">
            <v>1.6954445681930379E-2</v>
          </cell>
        </row>
        <row r="73">
          <cell r="F73">
            <v>1.1582246687648005E-2</v>
          </cell>
          <cell r="G73">
            <v>1.6018914794212268E-2</v>
          </cell>
        </row>
        <row r="74">
          <cell r="F74">
            <v>-6.4331066202432093E-3</v>
          </cell>
          <cell r="G74">
            <v>1.3108476083916283E-2</v>
          </cell>
        </row>
        <row r="75">
          <cell r="F75">
            <v>2.3543751519299289E-2</v>
          </cell>
          <cell r="G75">
            <v>4.0209846138636214E-2</v>
          </cell>
        </row>
        <row r="76">
          <cell r="F76">
            <v>3.4286503494758737E-2</v>
          </cell>
          <cell r="G76">
            <v>4.9265467737077219E-2</v>
          </cell>
        </row>
        <row r="77">
          <cell r="F77">
            <v>4.3820718171446491E-2</v>
          </cell>
          <cell r="G77">
            <v>5.3540766928029761E-2</v>
          </cell>
        </row>
        <row r="78">
          <cell r="F78">
            <v>6.102451744222926E-2</v>
          </cell>
          <cell r="G78">
            <v>6.4719245118328064E-2</v>
          </cell>
        </row>
        <row r="79">
          <cell r="F79">
            <v>6.1527981984699991E-2</v>
          </cell>
          <cell r="G79">
            <v>8.2908339548926041E-2</v>
          </cell>
        </row>
        <row r="80">
          <cell r="F80">
            <v>8.2275903386328855E-2</v>
          </cell>
          <cell r="G80">
            <v>0.10372205092787914</v>
          </cell>
        </row>
        <row r="81">
          <cell r="F81">
            <v>7.6058486354927207E-2</v>
          </cell>
          <cell r="G81">
            <v>0.10502009012262391</v>
          </cell>
        </row>
        <row r="82">
          <cell r="F82">
            <v>8.0884728740463874E-2</v>
          </cell>
          <cell r="G82">
            <v>0.13868751977389329</v>
          </cell>
        </row>
        <row r="83">
          <cell r="F83">
            <v>9.7667684983816588E-2</v>
          </cell>
          <cell r="G83">
            <v>0.18490750286535929</v>
          </cell>
        </row>
        <row r="84">
          <cell r="F84">
            <v>9.8497323082821539E-2</v>
          </cell>
          <cell r="G84">
            <v>0.21952990761799421</v>
          </cell>
        </row>
        <row r="85">
          <cell r="F85">
            <v>0.11279957993883606</v>
          </cell>
          <cell r="G85">
            <v>0.24123671804161584</v>
          </cell>
        </row>
        <row r="86">
          <cell r="F86">
            <v>0.12230612438396812</v>
          </cell>
          <cell r="G86">
            <v>0.2774406213339588</v>
          </cell>
        </row>
        <row r="87">
          <cell r="F87">
            <v>0.12237222755167976</v>
          </cell>
          <cell r="G87">
            <v>0.30933805018319344</v>
          </cell>
        </row>
        <row r="88">
          <cell r="F88">
            <v>0.12438156216715818</v>
          </cell>
          <cell r="G88">
            <v>0.34322244816854969</v>
          </cell>
        </row>
        <row r="89">
          <cell r="F89">
            <v>0.12224428036611618</v>
          </cell>
          <cell r="G89">
            <v>0.36650531151897398</v>
          </cell>
        </row>
        <row r="90">
          <cell r="F90">
            <v>0.11363518516010229</v>
          </cell>
          <cell r="G90">
            <v>0.37141744910652025</v>
          </cell>
        </row>
        <row r="91">
          <cell r="F91">
            <v>0.11965755533516492</v>
          </cell>
          <cell r="G91">
            <v>0.4247692013746609</v>
          </cell>
        </row>
        <row r="92">
          <cell r="F92">
            <v>0.1351691613531906</v>
          </cell>
          <cell r="G92">
            <v>0.47461045348425784</v>
          </cell>
        </row>
        <row r="93">
          <cell r="F93">
            <v>0.14462315548136759</v>
          </cell>
          <cell r="G93">
            <v>0.49954622031269341</v>
          </cell>
        </row>
        <row r="94">
          <cell r="F94">
            <v>0.13209880547335817</v>
          </cell>
          <cell r="G94">
            <v>0.50994936120012169</v>
          </cell>
        </row>
        <row r="95">
          <cell r="F95">
            <v>0.12491319064097467</v>
          </cell>
          <cell r="G95">
            <v>0.52613864049633607</v>
          </cell>
        </row>
        <row r="96">
          <cell r="F96">
            <v>0.1201912959647943</v>
          </cell>
          <cell r="G96">
            <v>0.56051524595429347</v>
          </cell>
        </row>
        <row r="97">
          <cell r="F97">
            <v>0.13405532773841317</v>
          </cell>
          <cell r="G97">
            <v>0.58978082987966018</v>
          </cell>
        </row>
        <row r="98">
          <cell r="F98">
            <v>0.16358763637782522</v>
          </cell>
          <cell r="G98">
            <v>0.61251248013571769</v>
          </cell>
        </row>
        <row r="99">
          <cell r="F99">
            <v>0.20110119646433353</v>
          </cell>
          <cell r="G99">
            <v>0.66571185497596974</v>
          </cell>
        </row>
        <row r="100">
          <cell r="F100">
            <v>0.20775765431173018</v>
          </cell>
          <cell r="G100">
            <v>0.68599699687969484</v>
          </cell>
        </row>
        <row r="101">
          <cell r="F101">
            <v>0.21450206777537462</v>
          </cell>
          <cell r="G101">
            <v>0.7282244113001074</v>
          </cell>
        </row>
        <row r="102">
          <cell r="F102">
            <v>0.23439807457726408</v>
          </cell>
          <cell r="G102">
            <v>0.766025825972518</v>
          </cell>
        </row>
      </sheetData>
      <sheetData sheetId="21"/>
      <sheetData sheetId="22"/>
      <sheetData sheetId="23"/>
      <sheetData sheetId="24"/>
      <sheetData sheetId="25">
        <row r="6">
          <cell r="H6" t="str">
            <v/>
          </cell>
        </row>
        <row r="7">
          <cell r="H7" t="str">
            <v/>
          </cell>
        </row>
        <row r="8">
          <cell r="H8" t="str">
            <v/>
          </cell>
        </row>
        <row r="9">
          <cell r="H9" t="str">
            <v/>
          </cell>
        </row>
        <row r="10">
          <cell r="H10" t="str">
            <v/>
          </cell>
        </row>
        <row r="11">
          <cell r="H11" t="str">
            <v/>
          </cell>
        </row>
        <row r="12">
          <cell r="H12" t="str">
            <v/>
          </cell>
        </row>
        <row r="13">
          <cell r="H13" t="str">
            <v/>
          </cell>
        </row>
        <row r="14">
          <cell r="H14" t="str">
            <v/>
          </cell>
        </row>
        <row r="15">
          <cell r="H15" t="str">
            <v/>
          </cell>
        </row>
        <row r="16">
          <cell r="H16" t="str">
            <v/>
          </cell>
        </row>
        <row r="17">
          <cell r="H17" t="str">
            <v/>
          </cell>
        </row>
        <row r="18">
          <cell r="H18" t="str">
            <v/>
          </cell>
        </row>
        <row r="19">
          <cell r="H19" t="str">
            <v/>
          </cell>
        </row>
        <row r="20">
          <cell r="H20" t="str">
            <v/>
          </cell>
        </row>
        <row r="21">
          <cell r="H21" t="str">
            <v/>
          </cell>
        </row>
        <row r="22">
          <cell r="H22" t="str">
            <v/>
          </cell>
          <cell r="L22" t="str">
            <v/>
          </cell>
        </row>
        <row r="23">
          <cell r="H23" t="str">
            <v/>
          </cell>
          <cell r="L23" t="str">
            <v/>
          </cell>
        </row>
        <row r="24">
          <cell r="H24" t="str">
            <v/>
          </cell>
          <cell r="L24" t="str">
            <v/>
          </cell>
        </row>
        <row r="25">
          <cell r="H25" t="str">
            <v/>
          </cell>
          <cell r="L25" t="str">
            <v/>
          </cell>
        </row>
        <row r="26">
          <cell r="H26" t="str">
            <v/>
          </cell>
          <cell r="L26" t="str">
            <v/>
          </cell>
        </row>
        <row r="27">
          <cell r="H27" t="str">
            <v/>
          </cell>
          <cell r="L27" t="str">
            <v/>
          </cell>
        </row>
        <row r="28">
          <cell r="H28" t="str">
            <v/>
          </cell>
          <cell r="L28" t="str">
            <v/>
          </cell>
        </row>
        <row r="29">
          <cell r="H29" t="str">
            <v/>
          </cell>
          <cell r="L29" t="str">
            <v/>
          </cell>
        </row>
        <row r="30">
          <cell r="H30" t="str">
            <v/>
          </cell>
          <cell r="L30" t="str">
            <v/>
          </cell>
        </row>
        <row r="31">
          <cell r="H31" t="str">
            <v/>
          </cell>
          <cell r="L31" t="str">
            <v/>
          </cell>
        </row>
        <row r="32">
          <cell r="H32" t="str">
            <v/>
          </cell>
          <cell r="L32" t="str">
            <v/>
          </cell>
        </row>
        <row r="33">
          <cell r="H33" t="str">
            <v/>
          </cell>
          <cell r="L33" t="str">
            <v/>
          </cell>
        </row>
        <row r="34">
          <cell r="H34">
            <v>6.1877759150480154E-2</v>
          </cell>
          <cell r="L34" t="str">
            <v/>
          </cell>
        </row>
        <row r="35">
          <cell r="H35">
            <v>6.3412859154627715E-2</v>
          </cell>
          <cell r="L35" t="str">
            <v/>
          </cell>
        </row>
        <row r="36">
          <cell r="H36">
            <v>6.2229662784449961E-2</v>
          </cell>
          <cell r="L36" t="str">
            <v/>
          </cell>
        </row>
        <row r="37">
          <cell r="H37">
            <v>5.8792704587388292E-2</v>
          </cell>
          <cell r="L37" t="str">
            <v/>
          </cell>
        </row>
        <row r="38">
          <cell r="H38">
            <v>6.6798502817074307E-2</v>
          </cell>
          <cell r="L38" t="str">
            <v/>
          </cell>
        </row>
        <row r="39">
          <cell r="H39">
            <v>6.0238424870187823E-2</v>
          </cell>
          <cell r="L39" t="str">
            <v/>
          </cell>
        </row>
        <row r="40">
          <cell r="H40">
            <v>5.4474529387754683E-2</v>
          </cell>
          <cell r="L40" t="str">
            <v/>
          </cell>
        </row>
        <row r="41">
          <cell r="H41">
            <v>4.9440896265977613E-2</v>
          </cell>
          <cell r="L41" t="str">
            <v/>
          </cell>
        </row>
        <row r="42">
          <cell r="H42">
            <v>3.6700433950644394E-2</v>
          </cell>
          <cell r="L42" t="str">
            <v/>
          </cell>
        </row>
        <row r="43">
          <cell r="H43">
            <v>2.5310209171224406E-2</v>
          </cell>
          <cell r="L43" t="str">
            <v/>
          </cell>
        </row>
        <row r="44">
          <cell r="H44">
            <v>1.0388666001693671E-2</v>
          </cell>
          <cell r="L44" t="str">
            <v/>
          </cell>
        </row>
        <row r="45">
          <cell r="H45">
            <v>-5.6202476321535961E-3</v>
          </cell>
          <cell r="L45" t="str">
            <v/>
          </cell>
        </row>
        <row r="46">
          <cell r="H46">
            <v>-1.8029395051796675E-2</v>
          </cell>
          <cell r="L46" t="str">
            <v/>
          </cell>
        </row>
        <row r="47">
          <cell r="H47">
            <v>-1.3425690199087945E-2</v>
          </cell>
          <cell r="L47" t="str">
            <v/>
          </cell>
        </row>
        <row r="48">
          <cell r="H48">
            <v>-3.5838764094079149E-3</v>
          </cell>
          <cell r="L48" t="str">
            <v/>
          </cell>
        </row>
        <row r="49">
          <cell r="H49">
            <v>4.3183597110526004E-3</v>
          </cell>
          <cell r="L49" t="str">
            <v/>
          </cell>
        </row>
        <row r="50">
          <cell r="H50">
            <v>1.1720857632531204E-2</v>
          </cell>
          <cell r="L50">
            <v>0.1590681584989333</v>
          </cell>
        </row>
        <row r="51">
          <cell r="H51">
            <v>9.7639512370067561E-3</v>
          </cell>
          <cell r="L51">
            <v>0.14529975423395891</v>
          </cell>
        </row>
        <row r="52">
          <cell r="H52">
            <v>5.4702011186507577E-3</v>
          </cell>
          <cell r="L52">
            <v>0.12897918288314114</v>
          </cell>
        </row>
        <row r="53">
          <cell r="H53">
            <v>6.3929895090265266E-3</v>
          </cell>
          <cell r="L53">
            <v>0.11332470244129159</v>
          </cell>
        </row>
        <row r="54">
          <cell r="H54">
            <v>8.5021767474235729E-3</v>
          </cell>
          <cell r="L54">
            <v>0.10569257609587676</v>
          </cell>
        </row>
        <row r="55">
          <cell r="H55">
            <v>8.1955531544668347E-3</v>
          </cell>
          <cell r="L55">
            <v>9.008244823379806E-2</v>
          </cell>
        </row>
        <row r="56">
          <cell r="H56">
            <v>1.8670091287166228E-2</v>
          </cell>
          <cell r="L56">
            <v>8.5419611385857463E-2</v>
          </cell>
        </row>
        <row r="57">
          <cell r="H57">
            <v>2.2643219822924606E-2</v>
          </cell>
          <cell r="L57">
            <v>7.7175217676827765E-2</v>
          </cell>
        </row>
        <row r="58">
          <cell r="H58">
            <v>3.0409405447794916E-2</v>
          </cell>
          <cell r="L58">
            <v>6.9303478726597298E-2</v>
          </cell>
        </row>
        <row r="59">
          <cell r="H59">
            <v>3.4504510122586964E-2</v>
          </cell>
          <cell r="L59">
            <v>6.4348533486197124E-2</v>
          </cell>
        </row>
        <row r="60">
          <cell r="H60">
            <v>2.6040385647207415E-2</v>
          </cell>
          <cell r="L60">
            <v>5.6985467645310171E-2</v>
          </cell>
        </row>
        <row r="61">
          <cell r="H61">
            <v>2.6701547925828524E-2</v>
          </cell>
          <cell r="L61">
            <v>5.4435869336678579E-2</v>
          </cell>
        </row>
        <row r="62">
          <cell r="H62">
            <v>2.0654779030746064E-2</v>
          </cell>
          <cell r="L62">
            <v>5.3257823806698842E-2</v>
          </cell>
        </row>
        <row r="63">
          <cell r="H63">
            <v>1.5553879099775457E-2</v>
          </cell>
          <cell r="L63">
            <v>5.4592203414748214E-2</v>
          </cell>
        </row>
        <row r="64">
          <cell r="H64">
            <v>2.6673239157242103E-2</v>
          </cell>
          <cell r="L64">
            <v>7.3270040800858693E-2</v>
          </cell>
        </row>
        <row r="65">
          <cell r="H65">
            <v>2.3788347798894122E-2</v>
          </cell>
          <cell r="L65">
            <v>8.3844464767726237E-2</v>
          </cell>
        </row>
        <row r="66">
          <cell r="H66">
            <v>2.4309349632662226E-2</v>
          </cell>
          <cell r="L66">
            <v>9.5596568491157788E-2</v>
          </cell>
        </row>
        <row r="67">
          <cell r="H67">
            <v>3.0400277678042025E-2</v>
          </cell>
          <cell r="L67">
            <v>9.8418171291878104E-2</v>
          </cell>
        </row>
        <row r="68">
          <cell r="H68">
            <v>2.5620218847530615E-2</v>
          </cell>
          <cell r="L68">
            <v>0.10247413605779712</v>
          </cell>
        </row>
        <row r="69">
          <cell r="H69">
            <v>2.3868354517068788E-2</v>
          </cell>
          <cell r="L69">
            <v>0.10339445957374237</v>
          </cell>
        </row>
        <row r="70">
          <cell r="H70">
            <v>2.8681348702393278E-2</v>
          </cell>
          <cell r="L70">
            <v>0.11255705956101981</v>
          </cell>
        </row>
        <row r="71">
          <cell r="H71">
            <v>3.0383893878362673E-2</v>
          </cell>
          <cell r="L71">
            <v>0.11903811393323392</v>
          </cell>
        </row>
        <row r="72">
          <cell r="H72">
            <v>3.0932585386800729E-2</v>
          </cell>
          <cell r="L72">
            <v>0.12793652032594696</v>
          </cell>
        </row>
        <row r="73">
          <cell r="H73">
            <v>4.1421850717302984E-2</v>
          </cell>
          <cell r="L73">
            <v>0.1384233207820188</v>
          </cell>
        </row>
        <row r="74">
          <cell r="H74">
            <v>4.8187317947502459E-2</v>
          </cell>
          <cell r="L74">
            <v>0.15224220076109873</v>
          </cell>
        </row>
        <row r="75">
          <cell r="H75">
            <v>5.522008724188382E-2</v>
          </cell>
          <cell r="L75">
            <v>0.16606264802065107</v>
          </cell>
        </row>
        <row r="76">
          <cell r="H76">
            <v>6.5857689053962734E-2</v>
          </cell>
          <cell r="L76">
            <v>0.17512411809274331</v>
          </cell>
        </row>
        <row r="77">
          <cell r="H77">
            <v>6.7222621627752832E-2</v>
          </cell>
          <cell r="L77">
            <v>0.18300272258684699</v>
          </cell>
        </row>
        <row r="78">
          <cell r="H78">
            <v>6.8028702551489822E-2</v>
          </cell>
          <cell r="L78">
            <v>0.18986149786479359</v>
          </cell>
        </row>
        <row r="79">
          <cell r="H79">
            <v>6.770379621982113E-2</v>
          </cell>
          <cell r="L79">
            <v>0.19926193411788531</v>
          </cell>
        </row>
        <row r="80">
          <cell r="H80">
            <v>7.3167834333857845E-2</v>
          </cell>
          <cell r="L80">
            <v>0.22225156677939384</v>
          </cell>
        </row>
        <row r="81">
          <cell r="H81">
            <v>7.7870340813003855E-2</v>
          </cell>
          <cell r="L81">
            <v>0.23417151547402243</v>
          </cell>
        </row>
        <row r="82">
          <cell r="H82">
            <v>8.0055001521080485E-2</v>
          </cell>
          <cell r="L82">
            <v>0.24926172035512828</v>
          </cell>
        </row>
        <row r="83">
          <cell r="H83">
            <v>8.8443888764373202E-2</v>
          </cell>
          <cell r="L83">
            <v>0.27215194378248292</v>
          </cell>
        </row>
        <row r="84">
          <cell r="H84">
            <v>8.8750326407073879E-2</v>
          </cell>
          <cell r="L84">
            <v>0.28432865402922569</v>
          </cell>
        </row>
        <row r="85">
          <cell r="H85">
            <v>9.0355360940223811E-2</v>
          </cell>
          <cell r="L85">
            <v>0.30073852861535205</v>
          </cell>
        </row>
        <row r="86">
          <cell r="H86">
            <v>8.7386266754920644E-2</v>
          </cell>
          <cell r="L86">
            <v>0.31233863747738677</v>
          </cell>
        </row>
        <row r="87">
          <cell r="H87">
            <v>8.29597173190295E-2</v>
          </cell>
          <cell r="L87">
            <v>0.32471138342347045</v>
          </cell>
        </row>
        <row r="88">
          <cell r="H88">
            <v>8.3942991399754627E-2</v>
          </cell>
          <cell r="L88">
            <v>0.34265142658144954</v>
          </cell>
        </row>
        <row r="89">
          <cell r="H89">
            <v>7.7171629681143342E-2</v>
          </cell>
          <cell r="L89">
            <v>0.35404180377942662</v>
          </cell>
        </row>
        <row r="90">
          <cell r="H90">
            <v>7.7486606130582017E-2</v>
          </cell>
          <cell r="L90">
            <v>0.36114389490557547</v>
          </cell>
        </row>
        <row r="91">
          <cell r="H91">
            <v>8.0844456436332882E-2</v>
          </cell>
          <cell r="L91">
            <v>0.3751719459814406</v>
          </cell>
        </row>
        <row r="92">
          <cell r="H92">
            <v>8.6681162933358105E-2</v>
          </cell>
          <cell r="L92">
            <v>0.39840000412800697</v>
          </cell>
        </row>
        <row r="93">
          <cell r="H93">
            <v>9.8206170912228719E-2</v>
          </cell>
          <cell r="L93">
            <v>0.41082612397435259</v>
          </cell>
        </row>
        <row r="94">
          <cell r="H94">
            <v>9.9469676448232319E-2</v>
          </cell>
          <cell r="L94">
            <v>0.4124262534063054</v>
          </cell>
        </row>
        <row r="95">
          <cell r="H95">
            <v>9.375285138035748E-2</v>
          </cell>
          <cell r="L95">
            <v>0.41370471011991417</v>
          </cell>
        </row>
        <row r="96">
          <cell r="H96">
            <v>9.3732169262454826E-2</v>
          </cell>
          <cell r="L96">
            <v>0.42627448433649923</v>
          </cell>
        </row>
        <row r="97">
          <cell r="H97">
            <v>0.10169738131319747</v>
          </cell>
          <cell r="L97">
            <v>0.44530088365979714</v>
          </cell>
        </row>
        <row r="98">
          <cell r="H98">
            <v>0.1127177215230049</v>
          </cell>
          <cell r="L98">
            <v>0.45711527237782035</v>
          </cell>
        </row>
        <row r="99">
          <cell r="H99">
            <v>0.12763509213359503</v>
          </cell>
          <cell r="L99">
            <v>0.47363600603368794</v>
          </cell>
        </row>
        <row r="100">
          <cell r="H100">
            <v>0.12840302195834088</v>
          </cell>
          <cell r="L100">
            <v>0.48150967196098238</v>
          </cell>
        </row>
        <row r="101">
          <cell r="H101">
            <v>0.13408301652187757</v>
          </cell>
          <cell r="L101">
            <v>0.50151355936867092</v>
          </cell>
        </row>
        <row r="102">
          <cell r="H102">
            <v>0.14301652020967176</v>
          </cell>
          <cell r="L102">
            <v>0.52007679106641147</v>
          </cell>
        </row>
      </sheetData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tabColor rgb="FF92D050"/>
  </sheetPr>
  <dimension ref="A1"/>
  <sheetViews>
    <sheetView showGridLines="0" zoomScale="98" zoomScaleNormal="98" workbookViewId="0">
      <selection activeCell="P36" sqref="P36"/>
    </sheetView>
  </sheetViews>
  <sheetFormatPr defaultColWidth="9.1796875" defaultRowHeight="12.5" x14ac:dyDescent="0.25"/>
  <cols>
    <col min="1" max="16384" width="9.1796875" style="67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F700D-7312-4AFC-8C32-5294EE17E9F6}">
  <dimension ref="A1:H14"/>
  <sheetViews>
    <sheetView workbookViewId="0">
      <selection sqref="A1:XFD6"/>
    </sheetView>
  </sheetViews>
  <sheetFormatPr defaultColWidth="9.1796875" defaultRowHeight="12" x14ac:dyDescent="0.3"/>
  <cols>
    <col min="1" max="1" width="10.1796875" style="213" bestFit="1" customWidth="1"/>
    <col min="2" max="2" width="9.26953125" style="213" bestFit="1" customWidth="1"/>
    <col min="3" max="5" width="19.7265625" style="213" bestFit="1" customWidth="1"/>
    <col min="6" max="7" width="19.7265625" style="213" customWidth="1"/>
    <col min="8" max="8" width="16.81640625" style="213" customWidth="1"/>
    <col min="9" max="16384" width="9.1796875" style="213"/>
  </cols>
  <sheetData>
    <row r="1" spans="1:8" x14ac:dyDescent="0.3">
      <c r="A1" s="212" t="s">
        <v>42</v>
      </c>
      <c r="B1" s="212"/>
      <c r="C1" s="212"/>
      <c r="D1" s="212"/>
      <c r="E1" s="212"/>
      <c r="F1" s="212"/>
      <c r="G1" s="212"/>
      <c r="H1" s="212"/>
    </row>
    <row r="2" spans="1:8" x14ac:dyDescent="0.3">
      <c r="A2" s="212" t="s">
        <v>43</v>
      </c>
      <c r="B2" s="212"/>
      <c r="C2" s="212"/>
      <c r="D2" s="212"/>
      <c r="E2" s="212"/>
      <c r="F2" s="212"/>
      <c r="G2" s="212"/>
      <c r="H2" s="212"/>
    </row>
    <row r="3" spans="1:8" x14ac:dyDescent="0.3">
      <c r="A3" s="212" t="s">
        <v>44</v>
      </c>
      <c r="B3" s="212"/>
      <c r="C3" s="212"/>
      <c r="D3" s="212"/>
      <c r="E3" s="212"/>
      <c r="F3" s="212"/>
      <c r="G3" s="212"/>
      <c r="H3" s="212"/>
    </row>
    <row r="4" spans="1:8" x14ac:dyDescent="0.3">
      <c r="A4" s="212" t="s">
        <v>45</v>
      </c>
      <c r="B4" s="212"/>
      <c r="C4" s="212"/>
      <c r="D4" s="212"/>
      <c r="E4" s="212"/>
      <c r="F4" s="212"/>
      <c r="G4" s="212"/>
      <c r="H4" s="212"/>
    </row>
    <row r="5" spans="1:8" x14ac:dyDescent="0.3">
      <c r="A5" s="212" t="s">
        <v>46</v>
      </c>
      <c r="B5" s="212"/>
      <c r="C5" s="212"/>
      <c r="D5" s="212"/>
      <c r="E5" s="212"/>
      <c r="F5" s="212"/>
      <c r="G5" s="212"/>
      <c r="H5" s="212"/>
    </row>
    <row r="6" spans="1:8" x14ac:dyDescent="0.3">
      <c r="A6" s="212" t="s">
        <v>47</v>
      </c>
      <c r="B6" s="212"/>
      <c r="C6" s="212"/>
      <c r="D6" s="212"/>
      <c r="E6" s="212"/>
      <c r="F6" s="212"/>
      <c r="G6" s="212"/>
      <c r="H6" s="212"/>
    </row>
    <row r="8" spans="1:8" x14ac:dyDescent="0.3">
      <c r="A8" s="212" t="s">
        <v>48</v>
      </c>
      <c r="B8" s="212" t="s">
        <v>49</v>
      </c>
      <c r="C8" s="212"/>
      <c r="D8" s="212"/>
      <c r="E8" s="212"/>
      <c r="F8" s="212"/>
      <c r="G8" s="212"/>
      <c r="H8" s="212"/>
    </row>
    <row r="9" spans="1:8" x14ac:dyDescent="0.3">
      <c r="A9" s="212" t="s">
        <v>50</v>
      </c>
      <c r="B9" s="212" t="s">
        <v>51</v>
      </c>
      <c r="C9" s="212"/>
      <c r="D9" s="212"/>
      <c r="E9" s="212"/>
      <c r="F9" s="212"/>
      <c r="G9" s="212"/>
      <c r="H9" s="212"/>
    </row>
    <row r="10" spans="1:8" x14ac:dyDescent="0.3">
      <c r="A10" s="212" t="s">
        <v>52</v>
      </c>
      <c r="B10" s="212" t="s">
        <v>53</v>
      </c>
      <c r="C10" s="212"/>
      <c r="D10" s="212"/>
      <c r="E10" s="212"/>
      <c r="F10" s="212"/>
      <c r="G10" s="212"/>
      <c r="H10" s="212"/>
    </row>
    <row r="11" spans="1:8" x14ac:dyDescent="0.3">
      <c r="A11" s="212" t="s">
        <v>54</v>
      </c>
      <c r="B11" s="212" t="s">
        <v>55</v>
      </c>
      <c r="C11" s="212"/>
      <c r="D11" s="212"/>
      <c r="E11" s="212"/>
      <c r="F11" s="212"/>
      <c r="G11" s="212"/>
      <c r="H11" s="212"/>
    </row>
    <row r="12" spans="1:8" ht="13" x14ac:dyDescent="0.3">
      <c r="A12" s="356" t="s">
        <v>117</v>
      </c>
      <c r="B12" s="356" t="s">
        <v>118</v>
      </c>
    </row>
    <row r="13" spans="1:8" x14ac:dyDescent="0.3">
      <c r="A13" s="212" t="s">
        <v>56</v>
      </c>
      <c r="B13" s="212" t="s">
        <v>57</v>
      </c>
      <c r="C13" s="212"/>
      <c r="D13" s="212"/>
      <c r="E13" s="212"/>
      <c r="F13" s="212"/>
      <c r="G13" s="212"/>
      <c r="H13" s="212"/>
    </row>
    <row r="14" spans="1:8" x14ac:dyDescent="0.3">
      <c r="A14" s="212" t="s">
        <v>127</v>
      </c>
      <c r="B14" s="212"/>
      <c r="C14" s="212"/>
      <c r="D14" s="212"/>
      <c r="E14" s="212"/>
      <c r="F14" s="212"/>
      <c r="G14" s="212"/>
      <c r="H14" s="2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tabColor rgb="FF92D050"/>
  </sheetPr>
  <dimension ref="A1"/>
  <sheetViews>
    <sheetView zoomScaleNormal="100" workbookViewId="0">
      <selection activeCell="C46" sqref="C46"/>
    </sheetView>
  </sheetViews>
  <sheetFormatPr defaultColWidth="9.1796875" defaultRowHeight="12.5" x14ac:dyDescent="0.25"/>
  <cols>
    <col min="1" max="16384" width="9.1796875" style="67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tabColor rgb="FF92D050"/>
  </sheetPr>
  <dimension ref="A1"/>
  <sheetViews>
    <sheetView zoomScaleNormal="100" workbookViewId="0">
      <selection activeCell="D47" sqref="D47"/>
    </sheetView>
  </sheetViews>
  <sheetFormatPr defaultColWidth="9.1796875" defaultRowHeight="12.5" x14ac:dyDescent="0.25"/>
  <cols>
    <col min="1" max="16384" width="9.1796875" style="67"/>
  </cols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tabColor rgb="FF92D050"/>
  </sheetPr>
  <dimension ref="A1:AI130"/>
  <sheetViews>
    <sheetView showGridLines="0" zoomScale="60" zoomScaleNormal="60" workbookViewId="0"/>
  </sheetViews>
  <sheetFormatPr defaultColWidth="12.7265625" defaultRowHeight="15" customHeight="1" x14ac:dyDescent="0.25"/>
  <cols>
    <col min="1" max="1" width="1.7265625" style="9" customWidth="1"/>
    <col min="2" max="2" width="2.7265625" style="9" customWidth="1"/>
    <col min="3" max="3" width="19.26953125" style="9" customWidth="1"/>
    <col min="4" max="4" width="11" style="9" customWidth="1"/>
    <col min="5" max="9" width="9.1796875" style="9" customWidth="1"/>
    <col min="10" max="22" width="9.453125" style="9" customWidth="1"/>
    <col min="23" max="23" width="11.453125" style="9" customWidth="1"/>
    <col min="24" max="26" width="9.1796875" style="9" customWidth="1"/>
    <col min="27" max="30" width="11.26953125" style="9" customWidth="1"/>
    <col min="31" max="33" width="9.453125" style="9" customWidth="1"/>
    <col min="34" max="34" width="1.7265625" style="9" customWidth="1"/>
    <col min="35" max="35" width="2.7265625" style="9" customWidth="1"/>
    <col min="36" max="36" width="19.81640625" style="9" customWidth="1"/>
    <col min="37" max="42" width="9.1796875" style="9" customWidth="1"/>
    <col min="43" max="46" width="11.26953125" style="9" customWidth="1"/>
    <col min="47" max="49" width="9.453125" style="9" customWidth="1"/>
    <col min="50" max="50" width="1.7265625" style="9" customWidth="1"/>
    <col min="51" max="16384" width="12.7265625" style="9"/>
  </cols>
  <sheetData>
    <row r="1" spans="1:35" ht="15" customHeight="1" x14ac:dyDescent="0.4">
      <c r="A1" s="71"/>
      <c r="B1" s="151" t="s">
        <v>22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68"/>
      <c r="Y1" s="68"/>
      <c r="Z1" s="68"/>
    </row>
    <row r="2" spans="1:35" ht="15" customHeigh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68"/>
      <c r="Y2" s="68"/>
      <c r="Z2" s="68"/>
    </row>
    <row r="3" spans="1:35" ht="15" customHeight="1" x14ac:dyDescent="0.35">
      <c r="A3" s="10"/>
      <c r="B3" s="256"/>
      <c r="C3" s="257" t="s">
        <v>31</v>
      </c>
      <c r="D3" s="256"/>
      <c r="E3" s="256"/>
      <c r="F3" s="256"/>
      <c r="G3" s="256"/>
      <c r="H3" s="256"/>
      <c r="I3" s="258"/>
      <c r="J3" s="258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68"/>
      <c r="Y3" s="68"/>
      <c r="Z3" s="68"/>
    </row>
    <row r="4" spans="1:35" ht="15" customHeight="1" x14ac:dyDescent="0.35">
      <c r="A4" s="10"/>
      <c r="B4" s="7"/>
      <c r="C4" s="2"/>
      <c r="D4" s="36">
        <v>1988</v>
      </c>
      <c r="E4" s="170">
        <v>2003</v>
      </c>
      <c r="F4" s="179">
        <v>2004</v>
      </c>
      <c r="G4" s="29">
        <v>2005</v>
      </c>
      <c r="H4" s="173">
        <v>2006</v>
      </c>
      <c r="I4" s="260">
        <v>2007</v>
      </c>
      <c r="J4" s="46">
        <v>2008</v>
      </c>
      <c r="K4" s="261">
        <v>2009</v>
      </c>
      <c r="L4" s="186">
        <v>2010</v>
      </c>
      <c r="M4" s="262">
        <v>2011</v>
      </c>
      <c r="N4" s="192">
        <v>2012</v>
      </c>
      <c r="O4" s="263">
        <v>2013</v>
      </c>
      <c r="P4" s="204">
        <v>2014</v>
      </c>
      <c r="Q4" s="264">
        <v>2015</v>
      </c>
      <c r="R4" s="265">
        <v>2016</v>
      </c>
      <c r="S4" s="264">
        <v>2017</v>
      </c>
      <c r="T4" s="265">
        <v>2018</v>
      </c>
      <c r="U4" s="264">
        <v>2019</v>
      </c>
      <c r="V4" s="265">
        <v>2020</v>
      </c>
      <c r="W4" s="264">
        <v>2021</v>
      </c>
      <c r="X4" s="68"/>
      <c r="Y4" s="68"/>
      <c r="Z4" s="68"/>
    </row>
    <row r="5" spans="1:35" ht="15" customHeight="1" x14ac:dyDescent="0.35">
      <c r="A5" s="10"/>
      <c r="B5" s="7"/>
      <c r="C5" s="266"/>
      <c r="D5" s="267"/>
      <c r="E5" s="268"/>
      <c r="F5" s="269"/>
      <c r="G5" s="270"/>
      <c r="H5" s="271"/>
      <c r="I5" s="272"/>
      <c r="J5" s="273"/>
      <c r="K5" s="274"/>
      <c r="L5" s="275"/>
      <c r="M5" s="276"/>
      <c r="N5" s="277"/>
      <c r="O5" s="278"/>
      <c r="P5" s="279"/>
      <c r="Q5" s="280"/>
      <c r="R5" s="279"/>
      <c r="S5" s="280"/>
      <c r="T5" s="279"/>
      <c r="U5" s="280"/>
      <c r="V5" s="279"/>
      <c r="W5" s="280"/>
      <c r="X5" s="68"/>
      <c r="Y5" s="68"/>
      <c r="Z5" s="68"/>
    </row>
    <row r="6" spans="1:35" ht="15" customHeight="1" x14ac:dyDescent="0.4">
      <c r="A6" s="10"/>
      <c r="B6" s="7"/>
      <c r="C6" s="266" t="s">
        <v>17</v>
      </c>
      <c r="D6" s="281"/>
      <c r="E6" s="282"/>
      <c r="F6" s="283"/>
      <c r="G6" s="284"/>
      <c r="H6" s="285"/>
      <c r="I6" s="286"/>
      <c r="J6" s="287"/>
      <c r="K6" s="288"/>
      <c r="L6" s="289"/>
      <c r="M6" s="290"/>
      <c r="N6" s="291"/>
      <c r="O6" s="292"/>
      <c r="P6" s="205"/>
      <c r="Q6" s="293"/>
      <c r="R6" s="205"/>
      <c r="S6" s="293"/>
      <c r="T6" s="205"/>
      <c r="U6" s="293"/>
      <c r="V6" s="205"/>
      <c r="W6" s="293"/>
      <c r="X6" s="68"/>
      <c r="Y6" s="68"/>
      <c r="Z6" s="68"/>
      <c r="AB6" s="8"/>
      <c r="AC6" s="317" t="s">
        <v>30</v>
      </c>
      <c r="AD6" s="108"/>
      <c r="AE6" s="15"/>
      <c r="AF6" s="15"/>
      <c r="AG6" s="15"/>
      <c r="AH6" s="15"/>
      <c r="AI6" s="15"/>
    </row>
    <row r="7" spans="1:35" ht="15" customHeight="1" x14ac:dyDescent="0.4">
      <c r="A7" s="10"/>
      <c r="B7" s="7"/>
      <c r="C7" s="294" t="s">
        <v>11</v>
      </c>
      <c r="D7" s="39">
        <v>0.90799999999999992</v>
      </c>
      <c r="E7" s="58">
        <v>0.76223776223776207</v>
      </c>
      <c r="F7" s="182">
        <v>0.8666666666666667</v>
      </c>
      <c r="G7" s="57">
        <v>0.65116279069767447</v>
      </c>
      <c r="H7" s="176">
        <v>0.23404255319148937</v>
      </c>
      <c r="I7" s="59">
        <v>0</v>
      </c>
      <c r="J7" s="49">
        <v>0</v>
      </c>
      <c r="K7" s="64">
        <v>2.8571428571428571E-2</v>
      </c>
      <c r="L7" s="189">
        <v>2.9850746268656712E-2</v>
      </c>
      <c r="M7" s="160">
        <v>1.5625E-2</v>
      </c>
      <c r="N7" s="195">
        <v>1.4285714285714285E-2</v>
      </c>
      <c r="O7" s="200">
        <v>0.66265060240963858</v>
      </c>
      <c r="P7" s="206">
        <v>0.296875</v>
      </c>
      <c r="Q7" s="295">
        <v>0.25423728813559321</v>
      </c>
      <c r="R7" s="206">
        <v>0.32075471698113206</v>
      </c>
      <c r="S7" s="295">
        <v>0.44</v>
      </c>
      <c r="T7" s="206">
        <v>0.51923076923076927</v>
      </c>
      <c r="U7" s="295">
        <v>0.20338983050847459</v>
      </c>
      <c r="V7" s="206">
        <v>0.19696969696969696</v>
      </c>
      <c r="W7" s="295">
        <v>0.85416666666666652</v>
      </c>
      <c r="X7" s="68"/>
      <c r="Y7" s="68"/>
      <c r="Z7" s="68"/>
      <c r="AB7" s="313"/>
      <c r="AC7" s="151"/>
      <c r="AD7" s="151"/>
      <c r="AE7" s="151"/>
      <c r="AF7" s="151"/>
      <c r="AG7" s="151"/>
      <c r="AH7" s="151"/>
      <c r="AI7" s="151"/>
    </row>
    <row r="8" spans="1:35" ht="15" customHeight="1" x14ac:dyDescent="0.4">
      <c r="A8" s="10"/>
      <c r="B8" s="7"/>
      <c r="C8" s="294" t="s">
        <v>12</v>
      </c>
      <c r="D8" s="40">
        <v>8.8000000000000007</v>
      </c>
      <c r="E8" s="61">
        <v>22.377622377622377</v>
      </c>
      <c r="F8" s="183">
        <v>13.333333333333334</v>
      </c>
      <c r="G8" s="60">
        <v>30.232558139534881</v>
      </c>
      <c r="H8" s="177">
        <v>51.063829787234042</v>
      </c>
      <c r="I8" s="62">
        <v>19.607843137254903</v>
      </c>
      <c r="J8" s="50">
        <v>3.125</v>
      </c>
      <c r="K8" s="65">
        <v>14.285714285714285</v>
      </c>
      <c r="L8" s="190">
        <v>43.283582089552233</v>
      </c>
      <c r="M8" s="161">
        <v>25</v>
      </c>
      <c r="N8" s="196">
        <v>50</v>
      </c>
      <c r="O8" s="201">
        <v>33.734939759036145</v>
      </c>
      <c r="P8" s="207">
        <v>59.375</v>
      </c>
      <c r="Q8" s="296">
        <v>64.406779661016941</v>
      </c>
      <c r="R8" s="207">
        <v>64.15094339622641</v>
      </c>
      <c r="S8" s="296">
        <v>53.333333333333336</v>
      </c>
      <c r="T8" s="207">
        <v>44.230769230769226</v>
      </c>
      <c r="U8" s="296">
        <v>47.457627118644069</v>
      </c>
      <c r="V8" s="207">
        <v>72.727272727272734</v>
      </c>
      <c r="W8" s="296">
        <v>12.5</v>
      </c>
      <c r="X8" s="68"/>
      <c r="Y8" s="68"/>
      <c r="Z8" s="68"/>
      <c r="AB8" s="313"/>
      <c r="AC8" s="314" t="s">
        <v>20</v>
      </c>
      <c r="AD8" s="315" t="s">
        <v>23</v>
      </c>
      <c r="AE8" s="151"/>
      <c r="AF8" s="151"/>
      <c r="AG8" s="151"/>
      <c r="AH8" s="151"/>
      <c r="AI8" s="151"/>
    </row>
    <row r="9" spans="1:35" ht="15" customHeight="1" x14ac:dyDescent="0.4">
      <c r="A9" s="10"/>
      <c r="B9" s="7"/>
      <c r="C9" s="294" t="s">
        <v>13</v>
      </c>
      <c r="D9" s="40">
        <v>0.4</v>
      </c>
      <c r="E9" s="61">
        <v>1.3986013986013985</v>
      </c>
      <c r="F9" s="183">
        <v>0</v>
      </c>
      <c r="G9" s="60">
        <v>4.6511627906976747</v>
      </c>
      <c r="H9" s="177">
        <v>14.893617021276595</v>
      </c>
      <c r="I9" s="62">
        <v>19.607843137254903</v>
      </c>
      <c r="J9" s="50">
        <v>6.25</v>
      </c>
      <c r="K9" s="65">
        <v>24.285714285714285</v>
      </c>
      <c r="L9" s="190">
        <v>37.313432835820898</v>
      </c>
      <c r="M9" s="161">
        <v>37.5</v>
      </c>
      <c r="N9" s="196">
        <v>27.142857142857142</v>
      </c>
      <c r="O9" s="201">
        <v>0</v>
      </c>
      <c r="P9" s="207">
        <v>7.8125</v>
      </c>
      <c r="Q9" s="296">
        <v>5.0847457627118651</v>
      </c>
      <c r="R9" s="207">
        <v>3.7735849056603774</v>
      </c>
      <c r="S9" s="296">
        <v>2.666666666666667</v>
      </c>
      <c r="T9" s="207">
        <v>3.8461538461538463</v>
      </c>
      <c r="U9" s="296">
        <v>18.64406779661017</v>
      </c>
      <c r="V9" s="207">
        <v>3.0303030303030303</v>
      </c>
      <c r="W9" s="296">
        <v>0</v>
      </c>
      <c r="X9" s="53"/>
      <c r="Y9" s="53"/>
      <c r="Z9" s="53"/>
      <c r="AB9" s="313"/>
      <c r="AC9" s="314" t="s">
        <v>21</v>
      </c>
      <c r="AD9" s="315" t="s">
        <v>19</v>
      </c>
      <c r="AE9" s="151"/>
      <c r="AF9" s="151"/>
      <c r="AG9" s="151"/>
      <c r="AH9" s="151"/>
      <c r="AI9" s="151"/>
    </row>
    <row r="10" spans="1:35" ht="15" customHeight="1" x14ac:dyDescent="0.4">
      <c r="A10" s="10"/>
      <c r="B10" s="7"/>
      <c r="C10" s="294" t="s">
        <v>14</v>
      </c>
      <c r="D10" s="40">
        <v>0</v>
      </c>
      <c r="E10" s="61">
        <v>0</v>
      </c>
      <c r="F10" s="183">
        <v>0</v>
      </c>
      <c r="G10" s="60">
        <v>0</v>
      </c>
      <c r="H10" s="177">
        <v>0</v>
      </c>
      <c r="I10" s="62">
        <v>1.9607843137254901</v>
      </c>
      <c r="J10" s="50">
        <v>27.34375</v>
      </c>
      <c r="K10" s="65">
        <v>8.5714285714285712</v>
      </c>
      <c r="L10" s="190">
        <v>2.9850746268656714</v>
      </c>
      <c r="M10" s="161">
        <v>0</v>
      </c>
      <c r="N10" s="196">
        <v>0</v>
      </c>
      <c r="O10" s="201">
        <v>0</v>
      </c>
      <c r="P10" s="207">
        <v>0</v>
      </c>
      <c r="Q10" s="296">
        <v>0</v>
      </c>
      <c r="R10" s="207">
        <v>0</v>
      </c>
      <c r="S10" s="296">
        <v>0</v>
      </c>
      <c r="T10" s="207">
        <v>0</v>
      </c>
      <c r="U10" s="296">
        <v>1.6949152542372881</v>
      </c>
      <c r="V10" s="207">
        <v>0</v>
      </c>
      <c r="W10" s="296">
        <v>0</v>
      </c>
      <c r="X10" s="10"/>
      <c r="Y10" s="10"/>
      <c r="Z10" s="10"/>
      <c r="AB10" s="313"/>
      <c r="AC10" s="314" t="s">
        <v>24</v>
      </c>
      <c r="AD10" s="315" t="s">
        <v>25</v>
      </c>
      <c r="AE10" s="151"/>
      <c r="AF10" s="151"/>
      <c r="AG10" s="151"/>
      <c r="AH10" s="151"/>
      <c r="AI10" s="151"/>
    </row>
    <row r="11" spans="1:35" ht="15" customHeight="1" x14ac:dyDescent="0.4">
      <c r="A11" s="10"/>
      <c r="B11" s="7"/>
      <c r="C11" s="294" t="s">
        <v>15</v>
      </c>
      <c r="D11" s="40">
        <v>0</v>
      </c>
      <c r="E11" s="61">
        <v>0</v>
      </c>
      <c r="F11" s="183">
        <v>0</v>
      </c>
      <c r="G11" s="60">
        <v>0</v>
      </c>
      <c r="H11" s="177">
        <v>10.638297872340425</v>
      </c>
      <c r="I11" s="62">
        <v>58.82352941176471</v>
      </c>
      <c r="J11" s="50">
        <v>63.28125</v>
      </c>
      <c r="K11" s="65">
        <v>50</v>
      </c>
      <c r="L11" s="190">
        <v>13.432835820895523</v>
      </c>
      <c r="M11" s="161">
        <v>35.9375</v>
      </c>
      <c r="N11" s="196">
        <v>21.428571428571427</v>
      </c>
      <c r="O11" s="201">
        <v>0</v>
      </c>
      <c r="P11" s="207">
        <v>3.125</v>
      </c>
      <c r="Q11" s="296">
        <v>5.0847457627118651</v>
      </c>
      <c r="R11" s="207">
        <v>0</v>
      </c>
      <c r="S11" s="296">
        <v>0</v>
      </c>
      <c r="T11" s="207">
        <v>0</v>
      </c>
      <c r="U11" s="296">
        <v>11.864406779661017</v>
      </c>
      <c r="V11" s="207">
        <v>4.5454545454545459</v>
      </c>
      <c r="W11" s="296">
        <v>2.083333333333333</v>
      </c>
      <c r="X11" s="10"/>
      <c r="Y11" s="10"/>
      <c r="Z11" s="10"/>
      <c r="AB11" s="313"/>
      <c r="AC11" s="151"/>
      <c r="AD11" s="151"/>
      <c r="AE11" s="151"/>
      <c r="AF11" s="151"/>
      <c r="AG11" s="151"/>
      <c r="AH11" s="151"/>
      <c r="AI11" s="151"/>
    </row>
    <row r="12" spans="1:35" ht="15" customHeight="1" x14ac:dyDescent="0.35">
      <c r="A12" s="10"/>
      <c r="B12" s="7"/>
      <c r="C12" s="266"/>
      <c r="D12" s="267"/>
      <c r="E12" s="268"/>
      <c r="F12" s="269"/>
      <c r="G12" s="270"/>
      <c r="H12" s="271"/>
      <c r="I12" s="272"/>
      <c r="J12" s="273"/>
      <c r="K12" s="274"/>
      <c r="L12" s="275"/>
      <c r="M12" s="276"/>
      <c r="N12" s="277"/>
      <c r="O12" s="278"/>
      <c r="P12" s="279"/>
      <c r="Q12" s="280"/>
      <c r="R12" s="279"/>
      <c r="S12" s="280"/>
      <c r="T12" s="279"/>
      <c r="U12" s="280"/>
      <c r="V12" s="279"/>
      <c r="W12" s="280"/>
      <c r="X12" s="10"/>
      <c r="Y12" s="10"/>
      <c r="Z12" s="10"/>
      <c r="AB12" s="313"/>
      <c r="AC12" s="314" t="s">
        <v>26</v>
      </c>
      <c r="AD12" s="315" t="s">
        <v>28</v>
      </c>
      <c r="AE12" s="313"/>
      <c r="AF12" s="313"/>
      <c r="AG12" s="313"/>
      <c r="AH12" s="313"/>
      <c r="AI12" s="313"/>
    </row>
    <row r="13" spans="1:35" ht="15" customHeight="1" x14ac:dyDescent="0.35">
      <c r="A13" s="10"/>
      <c r="B13" s="7"/>
      <c r="C13" s="266" t="s">
        <v>18</v>
      </c>
      <c r="D13" s="281"/>
      <c r="E13" s="282"/>
      <c r="F13" s="283"/>
      <c r="G13" s="284"/>
      <c r="H13" s="285"/>
      <c r="I13" s="286"/>
      <c r="J13" s="287"/>
      <c r="K13" s="288"/>
      <c r="L13" s="289"/>
      <c r="M13" s="297"/>
      <c r="N13" s="291"/>
      <c r="O13" s="298"/>
      <c r="P13" s="299"/>
      <c r="Q13" s="300"/>
      <c r="R13" s="299"/>
      <c r="S13" s="300"/>
      <c r="T13" s="299"/>
      <c r="U13" s="300"/>
      <c r="V13" s="299"/>
      <c r="W13" s="300"/>
      <c r="X13" s="10"/>
      <c r="Y13" s="10"/>
      <c r="Z13" s="10"/>
      <c r="AB13" s="313"/>
      <c r="AC13" s="314" t="s">
        <v>27</v>
      </c>
      <c r="AD13" s="315" t="s">
        <v>29</v>
      </c>
      <c r="AE13" s="313"/>
      <c r="AF13" s="313"/>
      <c r="AG13" s="313"/>
      <c r="AH13" s="313"/>
      <c r="AI13" s="313"/>
    </row>
    <row r="14" spans="1:35" ht="15" customHeight="1" x14ac:dyDescent="0.35">
      <c r="A14" s="10"/>
      <c r="B14" s="7"/>
      <c r="C14" s="294" t="s">
        <v>16</v>
      </c>
      <c r="D14" s="41">
        <v>0.93200000000000005</v>
      </c>
      <c r="E14" s="142">
        <v>0.76984126984126988</v>
      </c>
      <c r="F14" s="184">
        <v>0.72151898734177211</v>
      </c>
      <c r="G14" s="143">
        <v>0.90410958904109584</v>
      </c>
      <c r="H14" s="178">
        <v>0.75</v>
      </c>
      <c r="I14" s="185">
        <v>0.7857142857142857</v>
      </c>
      <c r="J14" s="51">
        <v>0.78846153846153844</v>
      </c>
      <c r="K14" s="145">
        <v>0.90163934426229508</v>
      </c>
      <c r="L14" s="191">
        <v>0.91666666666666663</v>
      </c>
      <c r="M14" s="163">
        <v>0.92156862745098034</v>
      </c>
      <c r="N14" s="197">
        <v>0.82258064516129037</v>
      </c>
      <c r="O14" s="203">
        <v>0.92753623188405798</v>
      </c>
      <c r="P14" s="208">
        <v>0.95833333333333337</v>
      </c>
      <c r="Q14" s="301">
        <v>0.92</v>
      </c>
      <c r="R14" s="208">
        <v>0.90697674418604646</v>
      </c>
      <c r="S14" s="301">
        <v>0.82089552238805974</v>
      </c>
      <c r="T14" s="302">
        <v>0.72727272727272729</v>
      </c>
      <c r="U14" s="303">
        <v>0.81481481481481477</v>
      </c>
      <c r="V14" s="302">
        <v>0.8</v>
      </c>
      <c r="W14" s="303">
        <v>0.70454545454545459</v>
      </c>
      <c r="X14" s="10"/>
      <c r="Y14" s="10"/>
      <c r="Z14" s="10"/>
      <c r="AB14" s="313"/>
      <c r="AC14" s="313"/>
      <c r="AD14" s="313"/>
      <c r="AE14" s="313"/>
      <c r="AF14" s="313"/>
      <c r="AG14" s="313"/>
      <c r="AH14" s="313"/>
      <c r="AI14" s="313"/>
    </row>
    <row r="15" spans="1:35" ht="15" customHeight="1" x14ac:dyDescent="0.35">
      <c r="A15" s="10"/>
      <c r="B15" s="10"/>
      <c r="C15" s="10"/>
      <c r="D15" s="53">
        <f>SUM(D8:D11)+D7*100</f>
        <v>100</v>
      </c>
      <c r="E15" s="53">
        <f t="shared" ref="E15:W15" si="0">SUM(E8:E11)+E7*100</f>
        <v>99.999999999999986</v>
      </c>
      <c r="F15" s="53">
        <f t="shared" si="0"/>
        <v>100</v>
      </c>
      <c r="G15" s="53">
        <f t="shared" si="0"/>
        <v>100</v>
      </c>
      <c r="H15" s="53">
        <f t="shared" si="0"/>
        <v>100</v>
      </c>
      <c r="I15" s="53">
        <f t="shared" si="0"/>
        <v>100</v>
      </c>
      <c r="J15" s="53">
        <f t="shared" si="0"/>
        <v>100</v>
      </c>
      <c r="K15" s="53">
        <f t="shared" si="0"/>
        <v>100</v>
      </c>
      <c r="L15" s="53">
        <f t="shared" si="0"/>
        <v>99.999999999999986</v>
      </c>
      <c r="M15" s="53">
        <f t="shared" si="0"/>
        <v>100</v>
      </c>
      <c r="N15" s="53">
        <f t="shared" si="0"/>
        <v>100</v>
      </c>
      <c r="O15" s="53">
        <f t="shared" si="0"/>
        <v>100</v>
      </c>
      <c r="P15" s="53">
        <f t="shared" si="0"/>
        <v>100</v>
      </c>
      <c r="Q15" s="53">
        <f t="shared" si="0"/>
        <v>99.999999999999986</v>
      </c>
      <c r="R15" s="53">
        <f t="shared" si="0"/>
        <v>99.999999999999986</v>
      </c>
      <c r="S15" s="53">
        <f t="shared" si="0"/>
        <v>100</v>
      </c>
      <c r="T15" s="53">
        <f t="shared" si="0"/>
        <v>100</v>
      </c>
      <c r="U15" s="53">
        <f t="shared" si="0"/>
        <v>100.00000000000001</v>
      </c>
      <c r="V15" s="53">
        <f t="shared" si="0"/>
        <v>100</v>
      </c>
      <c r="W15" s="53">
        <f t="shared" si="0"/>
        <v>99.999999999999986</v>
      </c>
      <c r="X15" s="10"/>
      <c r="Y15" s="10"/>
      <c r="Z15" s="10"/>
      <c r="AB15" s="313"/>
      <c r="AC15" s="313"/>
      <c r="AD15" s="313"/>
      <c r="AE15" s="313"/>
      <c r="AF15" s="313"/>
      <c r="AG15" s="313"/>
      <c r="AH15" s="313"/>
      <c r="AI15" s="313"/>
    </row>
    <row r="16" spans="1:35" ht="15" customHeight="1" x14ac:dyDescent="0.35">
      <c r="A16" s="10"/>
      <c r="B16" s="10"/>
      <c r="C16" s="10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10"/>
      <c r="Y16" s="10"/>
      <c r="Z16" s="10"/>
      <c r="AB16" s="313"/>
      <c r="AC16" s="313"/>
      <c r="AD16" s="313"/>
      <c r="AE16" s="313"/>
      <c r="AF16" s="313"/>
      <c r="AG16" s="313"/>
      <c r="AH16" s="313"/>
      <c r="AI16" s="313"/>
    </row>
    <row r="17" spans="1:35" ht="15" customHeight="1" x14ac:dyDescent="0.35">
      <c r="A17" s="91"/>
      <c r="B17" s="318"/>
      <c r="C17" s="72"/>
      <c r="D17" s="73">
        <v>1988</v>
      </c>
      <c r="E17" s="74">
        <v>2004</v>
      </c>
      <c r="F17" s="319">
        <v>2006</v>
      </c>
      <c r="G17" s="75">
        <v>2008</v>
      </c>
      <c r="H17" s="76">
        <v>2011</v>
      </c>
      <c r="I17" s="320">
        <v>2014</v>
      </c>
      <c r="J17" s="321">
        <v>2018</v>
      </c>
      <c r="K17" s="322">
        <v>2021</v>
      </c>
      <c r="L17" s="323"/>
      <c r="M17" s="68"/>
      <c r="N17" s="68"/>
      <c r="O17" s="68"/>
      <c r="P17" s="68"/>
      <c r="Q17" s="68"/>
      <c r="R17" s="68"/>
      <c r="S17" s="68"/>
      <c r="T17" s="68"/>
      <c r="U17" s="68"/>
      <c r="V17" s="380">
        <f>AVERAGE(D14:U14)</f>
        <v>0.84944057376779081</v>
      </c>
      <c r="W17" s="68"/>
      <c r="X17" s="10"/>
      <c r="Y17" s="10"/>
      <c r="Z17" s="10"/>
      <c r="AB17" s="313"/>
      <c r="AC17" s="313"/>
      <c r="AD17" s="313"/>
      <c r="AE17" s="313"/>
      <c r="AF17" s="313"/>
      <c r="AG17" s="313"/>
      <c r="AH17" s="313"/>
      <c r="AI17" s="313"/>
    </row>
    <row r="18" spans="1:35" ht="15" customHeight="1" x14ac:dyDescent="0.35">
      <c r="A18" s="91"/>
      <c r="B18" s="318"/>
      <c r="C18" s="77"/>
      <c r="D18" s="78"/>
      <c r="E18" s="79"/>
      <c r="F18" s="324"/>
      <c r="G18" s="80"/>
      <c r="H18" s="81"/>
      <c r="I18" s="325"/>
      <c r="J18" s="326"/>
      <c r="K18" s="327"/>
      <c r="L18" s="328"/>
      <c r="M18" s="382">
        <f t="shared" ref="M18:P18" si="1">M7*100+M8</f>
        <v>26.5625</v>
      </c>
      <c r="N18" s="382">
        <f t="shared" si="1"/>
        <v>51.428571428571431</v>
      </c>
      <c r="O18" s="382">
        <f t="shared" si="1"/>
        <v>100</v>
      </c>
      <c r="P18" s="382">
        <f t="shared" si="1"/>
        <v>89.0625</v>
      </c>
      <c r="Q18" s="382">
        <f>Q7*100+Q8</f>
        <v>89.830508474576263</v>
      </c>
      <c r="R18" s="382">
        <f t="shared" ref="R18:V18" si="2">R7*100+R8</f>
        <v>96.226415094339615</v>
      </c>
      <c r="S18" s="382">
        <f t="shared" si="2"/>
        <v>97.333333333333343</v>
      </c>
      <c r="T18" s="382">
        <f t="shared" si="2"/>
        <v>96.15384615384616</v>
      </c>
      <c r="U18" s="382">
        <f t="shared" si="2"/>
        <v>67.79661016949153</v>
      </c>
      <c r="V18" s="382">
        <f t="shared" si="2"/>
        <v>92.424242424242436</v>
      </c>
      <c r="W18" s="68"/>
      <c r="X18" s="68"/>
      <c r="Y18" s="68"/>
      <c r="Z18" s="68"/>
      <c r="AB18" s="313"/>
      <c r="AC18" s="313"/>
      <c r="AD18" s="313"/>
      <c r="AE18" s="313"/>
      <c r="AF18" s="313"/>
      <c r="AG18" s="313"/>
      <c r="AH18" s="313"/>
      <c r="AI18" s="313"/>
    </row>
    <row r="19" spans="1:35" ht="15" customHeight="1" x14ac:dyDescent="0.35">
      <c r="A19" s="91"/>
      <c r="B19" s="318"/>
      <c r="C19" s="77" t="s">
        <v>32</v>
      </c>
      <c r="D19" s="78"/>
      <c r="E19" s="79"/>
      <c r="F19" s="324"/>
      <c r="G19" s="80"/>
      <c r="H19" s="329"/>
      <c r="I19" s="293"/>
      <c r="J19" s="330"/>
      <c r="K19" s="331"/>
      <c r="L19" s="332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B19" s="313"/>
      <c r="AC19" s="313"/>
      <c r="AD19" s="313"/>
      <c r="AE19" s="313"/>
      <c r="AF19" s="313"/>
      <c r="AG19" s="313"/>
      <c r="AH19" s="313"/>
      <c r="AI19" s="313"/>
    </row>
    <row r="20" spans="1:35" ht="15" customHeight="1" x14ac:dyDescent="0.35">
      <c r="A20" s="91"/>
      <c r="B20" s="318"/>
      <c r="C20" s="82" t="s">
        <v>11</v>
      </c>
      <c r="D20" s="83">
        <v>0.90799999999999992</v>
      </c>
      <c r="E20" s="84">
        <v>0.8666666666666667</v>
      </c>
      <c r="F20" s="333">
        <v>0.23404255319148937</v>
      </c>
      <c r="G20" s="85">
        <v>0</v>
      </c>
      <c r="H20" s="86">
        <v>1.5625E-2</v>
      </c>
      <c r="I20" s="295">
        <f>'Summary trend table'!H19/100</f>
        <v>0.2</v>
      </c>
      <c r="J20" s="334">
        <v>0.52</v>
      </c>
      <c r="K20" s="335">
        <v>0.85416666666666652</v>
      </c>
      <c r="L20" s="336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B20" s="313"/>
      <c r="AC20" s="313"/>
      <c r="AD20" s="313"/>
      <c r="AE20" s="313"/>
      <c r="AF20" s="313"/>
      <c r="AG20" s="313"/>
      <c r="AH20" s="313"/>
      <c r="AI20" s="313"/>
    </row>
    <row r="21" spans="1:35" ht="15" customHeight="1" x14ac:dyDescent="0.35">
      <c r="A21" s="91"/>
      <c r="B21" s="318"/>
      <c r="C21" s="82" t="s">
        <v>12</v>
      </c>
      <c r="D21" s="87">
        <v>8.8000000000000007</v>
      </c>
      <c r="E21" s="88">
        <v>13.333333333333334</v>
      </c>
      <c r="F21" s="337">
        <v>51.063829787234042</v>
      </c>
      <c r="G21" s="89">
        <v>3.125</v>
      </c>
      <c r="H21" s="90">
        <v>25</v>
      </c>
      <c r="I21" s="296">
        <f>'Summary trend table'!H20</f>
        <v>1.4285714285714286</v>
      </c>
      <c r="J21" s="338">
        <v>44.230769230769226</v>
      </c>
      <c r="K21" s="339">
        <v>12.5</v>
      </c>
      <c r="L21" s="340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B21" s="313"/>
      <c r="AC21" s="314" t="s">
        <v>26</v>
      </c>
      <c r="AD21" s="315" t="s">
        <v>28</v>
      </c>
      <c r="AE21" s="313"/>
      <c r="AF21" s="313"/>
      <c r="AG21" s="313"/>
      <c r="AH21" s="313"/>
      <c r="AI21" s="313"/>
    </row>
    <row r="22" spans="1:35" ht="15" customHeight="1" x14ac:dyDescent="0.35">
      <c r="A22" s="91"/>
      <c r="B22" s="318"/>
      <c r="C22" s="82" t="s">
        <v>13</v>
      </c>
      <c r="D22" s="87">
        <v>0.4</v>
      </c>
      <c r="E22" s="88">
        <v>0</v>
      </c>
      <c r="F22" s="337">
        <v>14.893617021276595</v>
      </c>
      <c r="G22" s="89">
        <v>6.25</v>
      </c>
      <c r="H22" s="90">
        <v>37.5</v>
      </c>
      <c r="I22" s="296">
        <f>'Summary trend table'!H21</f>
        <v>32.857142857142854</v>
      </c>
      <c r="J22" s="338">
        <v>3.8461538461538463</v>
      </c>
      <c r="K22" s="339">
        <v>0</v>
      </c>
      <c r="L22" s="340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B22" s="313"/>
      <c r="AC22" s="313"/>
      <c r="AD22" s="313"/>
      <c r="AE22" s="313"/>
      <c r="AF22" s="313"/>
      <c r="AG22" s="313"/>
      <c r="AH22" s="313"/>
      <c r="AI22" s="313"/>
    </row>
    <row r="23" spans="1:35" ht="15" customHeight="1" x14ac:dyDescent="0.4">
      <c r="A23" s="91"/>
      <c r="B23" s="318"/>
      <c r="C23" s="82" t="s">
        <v>14</v>
      </c>
      <c r="D23" s="87">
        <v>0</v>
      </c>
      <c r="E23" s="88">
        <v>0</v>
      </c>
      <c r="F23" s="337">
        <v>10.638297872340425</v>
      </c>
      <c r="G23" s="89">
        <v>63.28125</v>
      </c>
      <c r="H23" s="90">
        <v>35.9375</v>
      </c>
      <c r="I23" s="296">
        <f>'Summary trend table'!H22</f>
        <v>0</v>
      </c>
      <c r="J23" s="338">
        <v>0</v>
      </c>
      <c r="K23" s="339">
        <v>0</v>
      </c>
      <c r="L23" s="340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B23" s="316"/>
      <c r="AC23" s="316"/>
      <c r="AD23" s="313"/>
      <c r="AE23" s="313"/>
      <c r="AF23" s="313"/>
      <c r="AG23" s="313"/>
      <c r="AH23" s="313"/>
      <c r="AI23" s="313"/>
    </row>
    <row r="24" spans="1:35" ht="15" customHeight="1" x14ac:dyDescent="0.35">
      <c r="A24" s="91"/>
      <c r="B24" s="318"/>
      <c r="C24" s="82" t="s">
        <v>15</v>
      </c>
      <c r="D24" s="87">
        <v>0</v>
      </c>
      <c r="E24" s="88">
        <v>0</v>
      </c>
      <c r="F24" s="337">
        <v>0</v>
      </c>
      <c r="G24" s="89">
        <v>27.34375</v>
      </c>
      <c r="H24" s="90">
        <v>0</v>
      </c>
      <c r="I24" s="296">
        <f>'Summary trend table'!H23</f>
        <v>0</v>
      </c>
      <c r="J24" s="338">
        <v>0</v>
      </c>
      <c r="K24" s="339">
        <v>2.083333333333333</v>
      </c>
      <c r="L24" s="340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B24" s="313"/>
      <c r="AC24" s="313"/>
      <c r="AD24" s="313"/>
      <c r="AE24" s="313"/>
      <c r="AF24" s="313"/>
      <c r="AG24" s="313"/>
      <c r="AH24" s="313"/>
      <c r="AI24" s="313"/>
    </row>
    <row r="25" spans="1:35" ht="15" customHeight="1" x14ac:dyDescent="0.35">
      <c r="A25" s="91"/>
      <c r="B25" s="318"/>
      <c r="C25" s="77"/>
      <c r="D25" s="78"/>
      <c r="E25" s="79"/>
      <c r="F25" s="324"/>
      <c r="G25" s="80"/>
      <c r="H25" s="81"/>
      <c r="I25" s="325"/>
      <c r="J25" s="326"/>
      <c r="K25" s="327"/>
      <c r="L25" s="32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B25" s="313"/>
      <c r="AC25" s="313"/>
      <c r="AD25" s="313"/>
      <c r="AE25" s="313"/>
      <c r="AF25" s="313"/>
      <c r="AG25" s="313"/>
      <c r="AH25" s="313"/>
      <c r="AI25" s="313"/>
    </row>
    <row r="26" spans="1:35" ht="15" customHeight="1" x14ac:dyDescent="0.35">
      <c r="A26" s="91"/>
      <c r="B26" s="318"/>
      <c r="C26" s="77" t="s">
        <v>40</v>
      </c>
      <c r="D26" s="78"/>
      <c r="E26" s="79"/>
      <c r="F26" s="324"/>
      <c r="G26" s="80"/>
      <c r="H26" s="81"/>
      <c r="I26" s="341"/>
      <c r="J26" s="330"/>
      <c r="K26" s="331"/>
      <c r="L26" s="332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53"/>
      <c r="Y26" s="53"/>
      <c r="Z26" s="53"/>
      <c r="AB26" s="313"/>
      <c r="AC26" s="313"/>
      <c r="AD26" s="313"/>
      <c r="AE26" s="313"/>
      <c r="AF26" s="313"/>
      <c r="AG26" s="313"/>
      <c r="AH26" s="313"/>
      <c r="AI26" s="313"/>
    </row>
    <row r="27" spans="1:35" ht="15" customHeight="1" x14ac:dyDescent="0.35">
      <c r="A27" s="91"/>
      <c r="B27" s="318"/>
      <c r="C27" s="82" t="s">
        <v>16</v>
      </c>
      <c r="D27" s="83">
        <v>0.93200000000000005</v>
      </c>
      <c r="E27" s="84">
        <v>0.72151898734177211</v>
      </c>
      <c r="F27" s="333">
        <v>0.75</v>
      </c>
      <c r="G27" s="85">
        <v>0.78846153846153844</v>
      </c>
      <c r="H27" s="86">
        <v>0.92156862745098034</v>
      </c>
      <c r="I27" s="301">
        <v>0.93877551020408168</v>
      </c>
      <c r="J27" s="342">
        <v>0.73</v>
      </c>
      <c r="K27" s="343">
        <v>0.7</v>
      </c>
      <c r="L27" s="344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10"/>
      <c r="Y27" s="10"/>
      <c r="Z27" s="10"/>
      <c r="AB27" s="313"/>
      <c r="AC27" s="313"/>
      <c r="AD27" s="313"/>
      <c r="AE27" s="313"/>
      <c r="AF27" s="313"/>
      <c r="AG27" s="313"/>
      <c r="AH27" s="313"/>
      <c r="AI27" s="313"/>
    </row>
    <row r="28" spans="1:35" ht="15" customHeight="1" x14ac:dyDescent="0.35">
      <c r="A28" s="91"/>
      <c r="B28" s="253"/>
      <c r="C28" s="253"/>
      <c r="D28" s="255"/>
      <c r="E28" s="255"/>
      <c r="F28" s="255"/>
      <c r="G28" s="255"/>
      <c r="H28" s="255"/>
      <c r="I28" s="255"/>
      <c r="J28" s="255"/>
      <c r="K28" s="255"/>
      <c r="L28" s="255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10"/>
      <c r="Y28" s="10"/>
      <c r="Z28" s="10"/>
      <c r="AB28" s="313"/>
      <c r="AC28" s="313"/>
      <c r="AD28" s="313"/>
      <c r="AE28" s="313"/>
      <c r="AF28" s="313"/>
      <c r="AG28" s="313"/>
      <c r="AH28" s="313"/>
      <c r="AI28" s="313"/>
    </row>
    <row r="29" spans="1:35" ht="15" customHeight="1" x14ac:dyDescent="0.3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B29" s="313"/>
      <c r="AC29" s="313"/>
      <c r="AD29" s="313"/>
      <c r="AE29" s="313"/>
      <c r="AF29" s="313"/>
      <c r="AG29" s="313"/>
      <c r="AH29" s="313"/>
      <c r="AI29" s="313"/>
    </row>
    <row r="30" spans="1:35" ht="15" customHeight="1" x14ac:dyDescent="0.3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B30" s="313"/>
      <c r="AC30" s="314" t="s">
        <v>26</v>
      </c>
      <c r="AD30" s="315" t="s">
        <v>28</v>
      </c>
      <c r="AE30" s="313"/>
      <c r="AF30" s="313"/>
      <c r="AG30" s="313"/>
      <c r="AH30" s="313"/>
      <c r="AI30" s="313"/>
    </row>
    <row r="31" spans="1:35" ht="15" customHeight="1" x14ac:dyDescent="0.3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B31" s="313"/>
      <c r="AC31" s="313"/>
      <c r="AD31" s="313"/>
      <c r="AE31" s="313"/>
      <c r="AF31" s="313"/>
      <c r="AG31" s="313"/>
      <c r="AH31" s="313"/>
      <c r="AI31" s="313"/>
    </row>
    <row r="32" spans="1:35" ht="15" customHeight="1" x14ac:dyDescent="0.4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B32" s="316"/>
      <c r="AC32" s="313"/>
      <c r="AD32" s="313"/>
      <c r="AE32" s="313"/>
      <c r="AF32" s="313"/>
      <c r="AG32" s="313"/>
      <c r="AH32" s="313"/>
      <c r="AI32" s="313"/>
    </row>
    <row r="33" spans="1:35" ht="15" customHeight="1" x14ac:dyDescent="0.3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B33" s="313"/>
      <c r="AC33" s="313"/>
      <c r="AD33" s="313"/>
      <c r="AE33" s="313"/>
      <c r="AF33" s="313"/>
      <c r="AG33" s="313"/>
      <c r="AH33" s="313"/>
      <c r="AI33" s="313"/>
    </row>
    <row r="34" spans="1:35" ht="15" customHeight="1" x14ac:dyDescent="0.35">
      <c r="A34" s="10"/>
      <c r="B34" s="10"/>
      <c r="C34" s="70" t="s">
        <v>2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1"/>
      <c r="O34" s="11"/>
      <c r="P34" s="11"/>
      <c r="Q34" s="10"/>
      <c r="R34" s="10"/>
      <c r="S34" s="10"/>
      <c r="T34" s="10"/>
      <c r="U34" s="10"/>
      <c r="V34" s="10"/>
      <c r="W34" s="10"/>
      <c r="X34" s="10"/>
      <c r="Y34" s="10"/>
      <c r="Z34" s="10"/>
      <c r="AB34" s="313"/>
      <c r="AC34" s="313"/>
      <c r="AD34" s="313"/>
      <c r="AE34" s="313"/>
      <c r="AF34" s="313"/>
      <c r="AG34" s="313"/>
      <c r="AH34" s="313"/>
      <c r="AI34" s="313"/>
    </row>
    <row r="35" spans="1:35" ht="15" customHeight="1" x14ac:dyDescent="0.35">
      <c r="A35" s="10"/>
      <c r="B35" s="4"/>
      <c r="C35" s="2"/>
      <c r="D35" s="36">
        <v>1988</v>
      </c>
      <c r="E35" s="170">
        <v>2003</v>
      </c>
      <c r="F35" s="179">
        <v>2004</v>
      </c>
      <c r="G35" s="29">
        <v>2005</v>
      </c>
      <c r="H35" s="173">
        <v>2006</v>
      </c>
      <c r="I35" s="56">
        <v>2007</v>
      </c>
      <c r="J35" s="46">
        <v>2008</v>
      </c>
      <c r="K35" s="63">
        <v>2009</v>
      </c>
      <c r="L35" s="186">
        <v>2010</v>
      </c>
      <c r="M35" s="157">
        <v>2011</v>
      </c>
      <c r="N35" s="192">
        <v>2012</v>
      </c>
      <c r="O35" s="198">
        <v>2013</v>
      </c>
      <c r="P35" s="204">
        <v>2014</v>
      </c>
      <c r="Q35" s="306">
        <f>P35+1</f>
        <v>2015</v>
      </c>
      <c r="R35" s="204">
        <f t="shared" ref="R35:W35" si="3">Q35+1</f>
        <v>2016</v>
      </c>
      <c r="S35" s="306">
        <f t="shared" si="3"/>
        <v>2017</v>
      </c>
      <c r="T35" s="204">
        <f t="shared" si="3"/>
        <v>2018</v>
      </c>
      <c r="U35" s="306">
        <f t="shared" si="3"/>
        <v>2019</v>
      </c>
      <c r="V35" s="204">
        <f t="shared" si="3"/>
        <v>2020</v>
      </c>
      <c r="W35" s="306">
        <f t="shared" si="3"/>
        <v>2021</v>
      </c>
      <c r="X35" s="71"/>
      <c r="Y35" s="71"/>
      <c r="Z35" s="10"/>
      <c r="AB35" s="313"/>
      <c r="AC35" s="313"/>
      <c r="AD35" s="313"/>
      <c r="AE35" s="313"/>
      <c r="AF35" s="313"/>
      <c r="AG35" s="313"/>
      <c r="AH35" s="313"/>
      <c r="AI35" s="313"/>
    </row>
    <row r="36" spans="1:35" ht="15" customHeight="1" x14ac:dyDescent="0.35">
      <c r="A36" s="10"/>
      <c r="B36" s="13"/>
      <c r="C36" s="3"/>
      <c r="D36" s="37"/>
      <c r="E36" s="27"/>
      <c r="F36" s="42"/>
      <c r="G36" s="30"/>
      <c r="H36" s="44"/>
      <c r="I36" s="32"/>
      <c r="J36" s="47"/>
      <c r="K36" s="34"/>
      <c r="L36" s="155"/>
      <c r="M36" s="158"/>
      <c r="N36" s="155"/>
      <c r="O36" s="158"/>
      <c r="P36" s="307"/>
      <c r="Q36" s="276"/>
      <c r="R36" s="307"/>
      <c r="S36" s="276"/>
      <c r="T36" s="307"/>
      <c r="U36" s="276"/>
      <c r="V36" s="307"/>
      <c r="W36" s="276"/>
      <c r="X36" s="71"/>
      <c r="Y36" s="71"/>
      <c r="Z36" s="10"/>
      <c r="AB36" s="313"/>
      <c r="AC36" s="313"/>
      <c r="AD36" s="313"/>
      <c r="AE36" s="313"/>
      <c r="AF36" s="313"/>
      <c r="AG36" s="313"/>
      <c r="AH36" s="313"/>
      <c r="AI36" s="313"/>
    </row>
    <row r="37" spans="1:35" ht="15" customHeight="1" x14ac:dyDescent="0.35">
      <c r="A37" s="10"/>
      <c r="B37" s="5"/>
      <c r="C37" s="3" t="s">
        <v>17</v>
      </c>
      <c r="D37" s="38"/>
      <c r="E37" s="28"/>
      <c r="F37" s="43"/>
      <c r="G37" s="31"/>
      <c r="H37" s="45"/>
      <c r="I37" s="33"/>
      <c r="J37" s="48"/>
      <c r="K37" s="35"/>
      <c r="L37" s="156"/>
      <c r="M37" s="159"/>
      <c r="N37" s="156"/>
      <c r="O37" s="159"/>
      <c r="P37" s="52"/>
      <c r="Q37" s="290"/>
      <c r="R37" s="52"/>
      <c r="S37" s="290"/>
      <c r="T37" s="52"/>
      <c r="U37" s="290"/>
      <c r="V37" s="52"/>
      <c r="W37" s="290"/>
      <c r="X37" s="71"/>
      <c r="Y37" s="71"/>
      <c r="Z37" s="10"/>
      <c r="AB37" s="313"/>
      <c r="AC37" s="313"/>
      <c r="AD37" s="313"/>
      <c r="AE37" s="313"/>
      <c r="AF37" s="313"/>
      <c r="AG37" s="313"/>
      <c r="AH37" s="313"/>
      <c r="AI37" s="313"/>
    </row>
    <row r="38" spans="1:35" ht="15" customHeight="1" x14ac:dyDescent="0.35">
      <c r="A38" s="10"/>
      <c r="B38" s="5"/>
      <c r="C38" s="6" t="s">
        <v>11</v>
      </c>
      <c r="D38" s="39">
        <v>0.83700000000000008</v>
      </c>
      <c r="E38" s="58">
        <v>0.2857142857142857</v>
      </c>
      <c r="F38" s="182">
        <v>0.68852459016393441</v>
      </c>
      <c r="G38" s="57">
        <v>0.87254901960784315</v>
      </c>
      <c r="H38" s="176">
        <v>0.20754716981132076</v>
      </c>
      <c r="I38" s="59">
        <v>2.8571428571428571E-2</v>
      </c>
      <c r="J38" s="49">
        <v>1.3513513513513513E-2</v>
      </c>
      <c r="K38" s="64">
        <v>1.0869565217391304E-2</v>
      </c>
      <c r="L38" s="189">
        <v>1.0752688172043012E-2</v>
      </c>
      <c r="M38" s="160">
        <v>0</v>
      </c>
      <c r="N38" s="195">
        <v>4.7619047619047616E-2</v>
      </c>
      <c r="O38" s="200">
        <v>0.78160919540229878</v>
      </c>
      <c r="P38" s="206">
        <v>0.72916666666666652</v>
      </c>
      <c r="Q38" s="209">
        <v>0.797752808988764</v>
      </c>
      <c r="R38" s="206">
        <v>0.66666666666666652</v>
      </c>
      <c r="S38" s="209">
        <v>0.546875</v>
      </c>
      <c r="T38" s="206">
        <v>0.71794871794871795</v>
      </c>
      <c r="U38" s="209">
        <v>0.28749999999999998</v>
      </c>
      <c r="V38" s="206">
        <v>0.17142857142857143</v>
      </c>
      <c r="W38" s="209">
        <v>0.8392857142857143</v>
      </c>
      <c r="X38" s="71"/>
      <c r="Y38" s="71"/>
      <c r="Z38" s="10"/>
      <c r="AB38" s="313"/>
      <c r="AC38" s="313"/>
      <c r="AD38" s="313"/>
      <c r="AE38" s="313"/>
      <c r="AF38" s="313"/>
      <c r="AG38" s="313"/>
      <c r="AH38" s="313"/>
      <c r="AI38" s="313"/>
    </row>
    <row r="39" spans="1:35" ht="15" customHeight="1" x14ac:dyDescent="0.35">
      <c r="A39" s="10"/>
      <c r="B39" s="5"/>
      <c r="C39" s="6" t="s">
        <v>12</v>
      </c>
      <c r="D39" s="40">
        <v>12.8</v>
      </c>
      <c r="E39" s="61">
        <v>50.931677018633536</v>
      </c>
      <c r="F39" s="183">
        <v>31.147540983606557</v>
      </c>
      <c r="G39" s="60">
        <v>9.8039215686274517</v>
      </c>
      <c r="H39" s="177">
        <v>41.509433962264154</v>
      </c>
      <c r="I39" s="62">
        <v>42.857142857142854</v>
      </c>
      <c r="J39" s="50">
        <v>4.0540540540540544</v>
      </c>
      <c r="K39" s="65">
        <v>18.478260869565215</v>
      </c>
      <c r="L39" s="190">
        <v>53.763440860215049</v>
      </c>
      <c r="M39" s="161">
        <v>14.772727272727273</v>
      </c>
      <c r="N39" s="196">
        <v>50</v>
      </c>
      <c r="O39" s="201">
        <v>21.839080459770116</v>
      </c>
      <c r="P39" s="207">
        <v>27.083333333333332</v>
      </c>
      <c r="Q39" s="210">
        <v>20.224719101123593</v>
      </c>
      <c r="R39" s="207">
        <v>27.536231884057973</v>
      </c>
      <c r="S39" s="210">
        <v>42.1875</v>
      </c>
      <c r="T39" s="207">
        <v>25.641025641025639</v>
      </c>
      <c r="U39" s="210">
        <v>45</v>
      </c>
      <c r="V39" s="207">
        <v>51.428571428571423</v>
      </c>
      <c r="W39" s="210">
        <v>16.071428571428573</v>
      </c>
      <c r="X39" s="71"/>
      <c r="Y39" s="71"/>
      <c r="Z39" s="10"/>
      <c r="AB39" s="313"/>
      <c r="AC39" s="314" t="s">
        <v>26</v>
      </c>
      <c r="AD39" s="315" t="s">
        <v>28</v>
      </c>
      <c r="AE39" s="313"/>
      <c r="AF39" s="313"/>
      <c r="AG39" s="313"/>
      <c r="AH39" s="313"/>
      <c r="AI39" s="313"/>
    </row>
    <row r="40" spans="1:35" ht="15" customHeight="1" x14ac:dyDescent="0.35">
      <c r="A40" s="10"/>
      <c r="B40" s="5"/>
      <c r="C40" s="6" t="s">
        <v>13</v>
      </c>
      <c r="D40" s="40">
        <v>3.1</v>
      </c>
      <c r="E40" s="61">
        <v>14.285714285714285</v>
      </c>
      <c r="F40" s="183">
        <v>0</v>
      </c>
      <c r="G40" s="60">
        <v>1.9607843137254901</v>
      </c>
      <c r="H40" s="177">
        <v>16.981132075471699</v>
      </c>
      <c r="I40" s="62">
        <v>20</v>
      </c>
      <c r="J40" s="50">
        <v>4.0540540540540544</v>
      </c>
      <c r="K40" s="65">
        <v>10.869565217391305</v>
      </c>
      <c r="L40" s="190">
        <v>26.881720430107524</v>
      </c>
      <c r="M40" s="161">
        <v>28.40909090909091</v>
      </c>
      <c r="N40" s="196">
        <v>23.809523809523807</v>
      </c>
      <c r="O40" s="201">
        <v>0</v>
      </c>
      <c r="P40" s="207">
        <v>0</v>
      </c>
      <c r="Q40" s="210">
        <v>0</v>
      </c>
      <c r="R40" s="207">
        <v>1.4492753623188406</v>
      </c>
      <c r="S40" s="210">
        <v>1.5625</v>
      </c>
      <c r="T40" s="207">
        <v>2.5641025641025639</v>
      </c>
      <c r="U40" s="210">
        <v>15</v>
      </c>
      <c r="V40" s="207">
        <v>20</v>
      </c>
      <c r="W40" s="210">
        <v>0</v>
      </c>
      <c r="X40" s="71"/>
      <c r="Y40" s="71"/>
      <c r="Z40" s="10"/>
      <c r="AB40" s="313"/>
      <c r="AC40" s="313"/>
      <c r="AD40" s="313"/>
      <c r="AE40" s="313"/>
      <c r="AF40" s="313"/>
      <c r="AG40" s="313"/>
      <c r="AH40" s="313"/>
      <c r="AI40" s="313"/>
    </row>
    <row r="41" spans="1:35" ht="15" customHeight="1" x14ac:dyDescent="0.35">
      <c r="A41" s="10"/>
      <c r="B41" s="5"/>
      <c r="C41" s="6" t="s">
        <v>14</v>
      </c>
      <c r="D41" s="40">
        <v>0.5</v>
      </c>
      <c r="E41" s="61">
        <v>6.2111801242236027</v>
      </c>
      <c r="F41" s="183">
        <v>0</v>
      </c>
      <c r="G41" s="60">
        <v>0.98039215686274506</v>
      </c>
      <c r="H41" s="177">
        <v>20.754716981132077</v>
      </c>
      <c r="I41" s="62">
        <v>32.857142857142854</v>
      </c>
      <c r="J41" s="50">
        <v>57.432432432432435</v>
      </c>
      <c r="K41" s="65">
        <v>43.478260869565219</v>
      </c>
      <c r="L41" s="190">
        <v>17.20430107526882</v>
      </c>
      <c r="M41" s="161">
        <v>46.590909090909086</v>
      </c>
      <c r="N41" s="196">
        <v>19.047619047619047</v>
      </c>
      <c r="O41" s="201">
        <v>0</v>
      </c>
      <c r="P41" s="207">
        <v>0</v>
      </c>
      <c r="Q41" s="210">
        <v>0</v>
      </c>
      <c r="R41" s="207">
        <v>4.3478260869565215</v>
      </c>
      <c r="S41" s="210">
        <v>1.5625</v>
      </c>
      <c r="T41" s="207">
        <v>0</v>
      </c>
      <c r="U41" s="210">
        <v>11.25</v>
      </c>
      <c r="V41" s="207">
        <v>11.428571428571429</v>
      </c>
      <c r="W41" s="210">
        <v>0</v>
      </c>
      <c r="X41" s="71"/>
      <c r="Y41" s="71"/>
      <c r="Z41" s="10"/>
    </row>
    <row r="42" spans="1:35" ht="15" customHeight="1" x14ac:dyDescent="0.35">
      <c r="A42" s="10"/>
      <c r="B42" s="5"/>
      <c r="C42" s="6" t="s">
        <v>15</v>
      </c>
      <c r="D42" s="40">
        <v>0</v>
      </c>
      <c r="E42" s="61">
        <v>0</v>
      </c>
      <c r="F42" s="183">
        <v>0</v>
      </c>
      <c r="G42" s="60">
        <v>0</v>
      </c>
      <c r="H42" s="177">
        <v>0</v>
      </c>
      <c r="I42" s="62">
        <v>1.4285714285714286</v>
      </c>
      <c r="J42" s="50">
        <v>33.108108108108105</v>
      </c>
      <c r="K42" s="65">
        <v>26.086956521739129</v>
      </c>
      <c r="L42" s="190">
        <v>1.0752688172043012</v>
      </c>
      <c r="M42" s="161">
        <v>10.227272727272728</v>
      </c>
      <c r="N42" s="196">
        <v>2.3809523809523809</v>
      </c>
      <c r="O42" s="201">
        <v>0</v>
      </c>
      <c r="P42" s="207">
        <v>0</v>
      </c>
      <c r="Q42" s="210">
        <v>0</v>
      </c>
      <c r="R42" s="207">
        <v>0</v>
      </c>
      <c r="S42" s="210">
        <v>0</v>
      </c>
      <c r="T42" s="207">
        <v>0</v>
      </c>
      <c r="U42" s="210">
        <v>0</v>
      </c>
      <c r="V42" s="207">
        <v>0</v>
      </c>
      <c r="W42" s="210">
        <v>0</v>
      </c>
      <c r="X42" s="71"/>
      <c r="Y42" s="71"/>
      <c r="Z42" s="10"/>
    </row>
    <row r="43" spans="1:35" ht="15" customHeight="1" x14ac:dyDescent="0.35">
      <c r="A43" s="10"/>
      <c r="B43" s="13"/>
      <c r="C43" s="3"/>
      <c r="D43" s="37"/>
      <c r="E43" s="171"/>
      <c r="F43" s="180"/>
      <c r="G43" s="165"/>
      <c r="H43" s="174"/>
      <c r="I43" s="166"/>
      <c r="J43" s="47"/>
      <c r="K43" s="168"/>
      <c r="L43" s="187"/>
      <c r="M43" s="158"/>
      <c r="N43" s="193"/>
      <c r="O43" s="199"/>
      <c r="P43" s="207"/>
      <c r="Q43" s="210"/>
      <c r="R43" s="207"/>
      <c r="S43" s="210"/>
      <c r="T43" s="207"/>
      <c r="U43" s="210"/>
      <c r="V43" s="207"/>
      <c r="W43" s="210"/>
      <c r="X43" s="71"/>
      <c r="Y43" s="71"/>
      <c r="Z43" s="10"/>
    </row>
    <row r="44" spans="1:35" ht="15" customHeight="1" x14ac:dyDescent="0.35">
      <c r="A44" s="10"/>
      <c r="B44" s="5"/>
      <c r="C44" s="3" t="s">
        <v>18</v>
      </c>
      <c r="D44" s="38"/>
      <c r="E44" s="172"/>
      <c r="F44" s="181"/>
      <c r="G44" s="164"/>
      <c r="H44" s="175"/>
      <c r="I44" s="167"/>
      <c r="J44" s="48"/>
      <c r="K44" s="169"/>
      <c r="L44" s="188"/>
      <c r="M44" s="162"/>
      <c r="N44" s="194"/>
      <c r="O44" s="202"/>
      <c r="P44" s="299"/>
      <c r="Q44" s="308"/>
      <c r="R44" s="299"/>
      <c r="S44" s="308"/>
      <c r="T44" s="299"/>
      <c r="U44" s="308"/>
      <c r="V44" s="299"/>
      <c r="W44" s="308"/>
      <c r="X44" s="71"/>
      <c r="Y44" s="71"/>
      <c r="Z44" s="10"/>
    </row>
    <row r="45" spans="1:35" ht="15" customHeight="1" x14ac:dyDescent="0.35">
      <c r="A45" s="10"/>
      <c r="B45" s="5"/>
      <c r="C45" s="6" t="s">
        <v>16</v>
      </c>
      <c r="D45" s="41">
        <v>0.95</v>
      </c>
      <c r="E45" s="142">
        <v>0.82068965517241377</v>
      </c>
      <c r="F45" s="184">
        <v>0.87037037037037035</v>
      </c>
      <c r="G45" s="143">
        <v>0.7865168539325843</v>
      </c>
      <c r="H45" s="178">
        <v>0.81395348837209303</v>
      </c>
      <c r="I45" s="185">
        <v>0.82456140350877194</v>
      </c>
      <c r="J45" s="51">
        <v>0.80487804878048785</v>
      </c>
      <c r="K45" s="145">
        <v>0.91249999999999998</v>
      </c>
      <c r="L45" s="191">
        <v>0.92045454545454541</v>
      </c>
      <c r="M45" s="163">
        <v>0.88</v>
      </c>
      <c r="N45" s="197">
        <v>0.8904109589041096</v>
      </c>
      <c r="O45" s="203">
        <v>0.93421052631578949</v>
      </c>
      <c r="P45" s="208">
        <v>0.80487804878048785</v>
      </c>
      <c r="Q45" s="211">
        <v>0.82278481012658233</v>
      </c>
      <c r="R45" s="208">
        <v>0.83333333333333337</v>
      </c>
      <c r="S45" s="211">
        <v>0.82456140350877194</v>
      </c>
      <c r="T45" s="208">
        <v>0.83561643835616439</v>
      </c>
      <c r="U45" s="211">
        <v>0.77333333333333332</v>
      </c>
      <c r="V45" s="208">
        <v>0.8125</v>
      </c>
      <c r="W45" s="211">
        <v>0.75510204081632648</v>
      </c>
      <c r="X45" s="71"/>
      <c r="Y45" s="71"/>
      <c r="Z45" s="10"/>
    </row>
    <row r="46" spans="1:35" ht="15" customHeight="1" x14ac:dyDescent="0.35">
      <c r="A46" s="10"/>
      <c r="B46" s="10"/>
      <c r="C46" s="10"/>
      <c r="D46" s="53">
        <f>SUM(D39:D42)+D38*100</f>
        <v>100.1</v>
      </c>
      <c r="E46" s="53">
        <f t="shared" ref="E46:W46" si="4">SUM(E39:E42)+E38*100</f>
        <v>99.999999999999986</v>
      </c>
      <c r="F46" s="53">
        <f t="shared" si="4"/>
        <v>100</v>
      </c>
      <c r="G46" s="53">
        <f t="shared" si="4"/>
        <v>100</v>
      </c>
      <c r="H46" s="53">
        <f t="shared" si="4"/>
        <v>100</v>
      </c>
      <c r="I46" s="53">
        <f t="shared" si="4"/>
        <v>100</v>
      </c>
      <c r="J46" s="53">
        <f t="shared" si="4"/>
        <v>100</v>
      </c>
      <c r="K46" s="53">
        <f t="shared" si="4"/>
        <v>99.999999999999986</v>
      </c>
      <c r="L46" s="53">
        <f t="shared" si="4"/>
        <v>100</v>
      </c>
      <c r="M46" s="53">
        <f t="shared" si="4"/>
        <v>100.00000000000001</v>
      </c>
      <c r="N46" s="53">
        <f t="shared" si="4"/>
        <v>100</v>
      </c>
      <c r="O46" s="53">
        <f t="shared" si="4"/>
        <v>100</v>
      </c>
      <c r="P46" s="53">
        <f t="shared" si="4"/>
        <v>99.999999999999986</v>
      </c>
      <c r="Q46" s="53">
        <f t="shared" si="4"/>
        <v>100</v>
      </c>
      <c r="R46" s="53">
        <f t="shared" si="4"/>
        <v>100</v>
      </c>
      <c r="S46" s="53">
        <f t="shared" si="4"/>
        <v>100</v>
      </c>
      <c r="T46" s="53">
        <f t="shared" si="4"/>
        <v>100</v>
      </c>
      <c r="U46" s="53">
        <f t="shared" si="4"/>
        <v>100</v>
      </c>
      <c r="V46" s="53">
        <f t="shared" si="4"/>
        <v>99.999999999999986</v>
      </c>
      <c r="W46" s="53">
        <f t="shared" si="4"/>
        <v>100</v>
      </c>
      <c r="X46" s="71"/>
      <c r="Y46" s="71"/>
      <c r="Z46" s="10"/>
    </row>
    <row r="47" spans="1:35" ht="15" customHeight="1" x14ac:dyDescent="0.35">
      <c r="A47" s="10"/>
      <c r="B47" s="10"/>
      <c r="C47" s="10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71"/>
      <c r="R47" s="71"/>
      <c r="S47" s="71"/>
      <c r="T47" s="71"/>
      <c r="U47" s="71"/>
      <c r="V47" s="71"/>
      <c r="W47" s="71"/>
      <c r="X47" s="71"/>
      <c r="Y47" s="71"/>
      <c r="Z47" s="10"/>
    </row>
    <row r="48" spans="1:35" ht="15" customHeight="1" x14ac:dyDescent="0.35">
      <c r="A48" s="10"/>
      <c r="B48" s="345"/>
      <c r="C48" s="72"/>
      <c r="D48" s="73">
        <v>1988</v>
      </c>
      <c r="E48" s="74">
        <v>2004</v>
      </c>
      <c r="F48" s="95">
        <v>2006</v>
      </c>
      <c r="G48" s="75">
        <v>2008</v>
      </c>
      <c r="H48" s="76">
        <v>2011</v>
      </c>
      <c r="I48" s="320">
        <v>2014</v>
      </c>
      <c r="J48" s="321">
        <v>2018</v>
      </c>
      <c r="K48" s="322">
        <v>2021</v>
      </c>
      <c r="L48" s="323"/>
      <c r="M48" s="69"/>
      <c r="N48" s="68"/>
      <c r="O48" s="68"/>
      <c r="P48" s="68"/>
      <c r="Q48" s="71"/>
      <c r="R48" s="71"/>
      <c r="S48" s="71"/>
      <c r="T48" s="71"/>
      <c r="U48" s="71"/>
      <c r="V48" s="380">
        <f>AVERAGE(D45:U45)</f>
        <v>0.85016962323610223</v>
      </c>
      <c r="W48" s="71"/>
      <c r="X48" s="71"/>
      <c r="Y48" s="71"/>
      <c r="Z48" s="10"/>
    </row>
    <row r="49" spans="1:26" ht="15" customHeight="1" x14ac:dyDescent="0.35">
      <c r="A49" s="10"/>
      <c r="B49" s="346"/>
      <c r="C49" s="77"/>
      <c r="D49" s="96"/>
      <c r="E49" s="97"/>
      <c r="F49" s="98"/>
      <c r="G49" s="99"/>
      <c r="H49" s="100"/>
      <c r="I49" s="347"/>
      <c r="J49" s="326"/>
      <c r="K49" s="327"/>
      <c r="L49" s="328"/>
      <c r="M49" s="382">
        <f t="shared" ref="M49:P49" si="5">M38*100+M39</f>
        <v>14.772727272727273</v>
      </c>
      <c r="N49" s="382">
        <f t="shared" si="5"/>
        <v>54.761904761904759</v>
      </c>
      <c r="O49" s="382">
        <f t="shared" si="5"/>
        <v>100</v>
      </c>
      <c r="P49" s="382">
        <f t="shared" si="5"/>
        <v>99.999999999999986</v>
      </c>
      <c r="Q49" s="382">
        <f>Q38*100+Q39</f>
        <v>100</v>
      </c>
      <c r="R49" s="382">
        <f t="shared" ref="R49:V49" si="6">R38*100+R39</f>
        <v>94.202898550724626</v>
      </c>
      <c r="S49" s="382">
        <f t="shared" si="6"/>
        <v>96.875</v>
      </c>
      <c r="T49" s="382">
        <f t="shared" si="6"/>
        <v>97.435897435897431</v>
      </c>
      <c r="U49" s="382">
        <f t="shared" si="6"/>
        <v>73.75</v>
      </c>
      <c r="V49" s="382">
        <f t="shared" si="6"/>
        <v>68.571428571428569</v>
      </c>
      <c r="W49" s="304"/>
      <c r="X49" s="71"/>
      <c r="Y49" s="71"/>
      <c r="Z49" s="10"/>
    </row>
    <row r="50" spans="1:26" ht="15" customHeight="1" x14ac:dyDescent="0.35">
      <c r="A50" s="10"/>
      <c r="B50" s="348"/>
      <c r="C50" s="77" t="s">
        <v>17</v>
      </c>
      <c r="D50" s="78"/>
      <c r="E50" s="79"/>
      <c r="F50" s="101"/>
      <c r="G50" s="80"/>
      <c r="H50" s="102"/>
      <c r="I50" s="349"/>
      <c r="J50" s="330"/>
      <c r="K50" s="331"/>
      <c r="L50" s="332"/>
      <c r="M50" s="69"/>
      <c r="N50" s="68"/>
      <c r="O50" s="68"/>
      <c r="P50" s="68"/>
      <c r="Q50" s="305"/>
      <c r="R50" s="305"/>
      <c r="S50" s="305"/>
      <c r="T50" s="305"/>
      <c r="U50" s="305"/>
      <c r="V50" s="305"/>
      <c r="W50" s="305"/>
      <c r="X50" s="71"/>
      <c r="Y50" s="71"/>
      <c r="Z50" s="10"/>
    </row>
    <row r="51" spans="1:26" ht="15" customHeight="1" x14ac:dyDescent="0.35">
      <c r="A51" s="10"/>
      <c r="B51" s="348"/>
      <c r="C51" s="82" t="s">
        <v>11</v>
      </c>
      <c r="D51" s="83">
        <v>0.83700000000000008</v>
      </c>
      <c r="E51" s="84">
        <v>0.68852459016393441</v>
      </c>
      <c r="F51" s="103">
        <v>0.20754716981132076</v>
      </c>
      <c r="G51" s="85">
        <v>1.3513513513513513E-2</v>
      </c>
      <c r="H51" s="86">
        <v>0</v>
      </c>
      <c r="I51" s="295">
        <v>0.72916666666666652</v>
      </c>
      <c r="J51" s="334">
        <v>0.71794871794871795</v>
      </c>
      <c r="K51" s="335">
        <v>0.8392857142857143</v>
      </c>
      <c r="L51" s="336"/>
      <c r="M51" s="69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</row>
    <row r="52" spans="1:26" ht="15" customHeight="1" x14ac:dyDescent="0.35">
      <c r="A52" s="10"/>
      <c r="B52" s="348"/>
      <c r="C52" s="82" t="s">
        <v>12</v>
      </c>
      <c r="D52" s="87">
        <v>12.8</v>
      </c>
      <c r="E52" s="88">
        <v>31.147540983606557</v>
      </c>
      <c r="F52" s="104">
        <v>41.509433962264154</v>
      </c>
      <c r="G52" s="89">
        <v>4.0540540540540544</v>
      </c>
      <c r="H52" s="90">
        <v>14.772727272727273</v>
      </c>
      <c r="I52" s="296">
        <v>27.083333333333332</v>
      </c>
      <c r="J52" s="350">
        <v>25.641025641025639</v>
      </c>
      <c r="K52" s="351">
        <v>16.071428571428573</v>
      </c>
      <c r="L52" s="340"/>
      <c r="M52" s="69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</row>
    <row r="53" spans="1:26" ht="15" customHeight="1" x14ac:dyDescent="0.35">
      <c r="A53" s="10"/>
      <c r="B53" s="348"/>
      <c r="C53" s="82" t="s">
        <v>13</v>
      </c>
      <c r="D53" s="87">
        <v>3.1</v>
      </c>
      <c r="E53" s="88">
        <v>0</v>
      </c>
      <c r="F53" s="104">
        <v>16.981132075471699</v>
      </c>
      <c r="G53" s="89">
        <v>4.0540540540540544</v>
      </c>
      <c r="H53" s="90">
        <v>28.40909090909091</v>
      </c>
      <c r="I53" s="296">
        <v>0</v>
      </c>
      <c r="J53" s="350">
        <v>2.5641025641025639</v>
      </c>
      <c r="K53" s="351">
        <v>0</v>
      </c>
      <c r="L53" s="340"/>
      <c r="M53" s="69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</row>
    <row r="54" spans="1:26" ht="15" customHeight="1" x14ac:dyDescent="0.35">
      <c r="A54" s="10"/>
      <c r="B54" s="348"/>
      <c r="C54" s="82" t="s">
        <v>14</v>
      </c>
      <c r="D54" s="87">
        <v>0.5</v>
      </c>
      <c r="E54" s="88">
        <v>0</v>
      </c>
      <c r="F54" s="104">
        <v>20.754716981132077</v>
      </c>
      <c r="G54" s="89">
        <v>57.432432432432435</v>
      </c>
      <c r="H54" s="90">
        <v>46.590909090909086</v>
      </c>
      <c r="I54" s="296">
        <v>0</v>
      </c>
      <c r="J54" s="350">
        <v>0</v>
      </c>
      <c r="K54" s="351">
        <v>0</v>
      </c>
      <c r="L54" s="340"/>
      <c r="M54" s="69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</row>
    <row r="55" spans="1:26" ht="15" customHeight="1" x14ac:dyDescent="0.35">
      <c r="A55" s="10"/>
      <c r="B55" s="348"/>
      <c r="C55" s="82" t="s">
        <v>15</v>
      </c>
      <c r="D55" s="87">
        <v>0</v>
      </c>
      <c r="E55" s="88">
        <v>0</v>
      </c>
      <c r="F55" s="104">
        <v>0</v>
      </c>
      <c r="G55" s="89">
        <v>33.108108108108105</v>
      </c>
      <c r="H55" s="90">
        <v>10.227272727272728</v>
      </c>
      <c r="I55" s="296">
        <v>0</v>
      </c>
      <c r="J55" s="350">
        <v>0</v>
      </c>
      <c r="K55" s="351">
        <v>0</v>
      </c>
      <c r="L55" s="340"/>
      <c r="M55" s="69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</row>
    <row r="56" spans="1:26" ht="15" customHeight="1" x14ac:dyDescent="0.35">
      <c r="A56" s="10"/>
      <c r="B56" s="346"/>
      <c r="C56" s="77"/>
      <c r="D56" s="96"/>
      <c r="E56" s="97"/>
      <c r="F56" s="98"/>
      <c r="G56" s="99"/>
      <c r="H56" s="100"/>
      <c r="I56" s="325"/>
      <c r="J56" s="326"/>
      <c r="K56" s="327"/>
      <c r="L56" s="328"/>
      <c r="M56" s="69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</row>
    <row r="57" spans="1:26" ht="15" customHeight="1" x14ac:dyDescent="0.35">
      <c r="A57" s="10"/>
      <c r="B57" s="348"/>
      <c r="C57" s="77" t="s">
        <v>39</v>
      </c>
      <c r="D57" s="78"/>
      <c r="E57" s="79"/>
      <c r="F57" s="101"/>
      <c r="G57" s="80"/>
      <c r="H57" s="81"/>
      <c r="I57" s="341"/>
      <c r="J57" s="330"/>
      <c r="K57" s="331"/>
      <c r="L57" s="332"/>
      <c r="M57" s="69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</row>
    <row r="58" spans="1:26" ht="15" customHeight="1" x14ac:dyDescent="0.35">
      <c r="A58" s="10"/>
      <c r="B58" s="348"/>
      <c r="C58" s="82" t="s">
        <v>16</v>
      </c>
      <c r="D58" s="83">
        <v>0.95</v>
      </c>
      <c r="E58" s="84">
        <v>0.87037037037037035</v>
      </c>
      <c r="F58" s="103">
        <v>0.81395348837209303</v>
      </c>
      <c r="G58" s="85">
        <v>0.80487804878048796</v>
      </c>
      <c r="H58" s="86">
        <v>0.86842105263157909</v>
      </c>
      <c r="I58" s="301">
        <v>0.80487804878048796</v>
      </c>
      <c r="J58" s="342">
        <v>0.77821011673151763</v>
      </c>
      <c r="K58" s="343">
        <v>0.75510204081632648</v>
      </c>
      <c r="L58" s="344"/>
      <c r="M58" s="69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</row>
    <row r="59" spans="1:26" ht="15" customHeight="1" x14ac:dyDescent="0.25">
      <c r="A59" s="10"/>
      <c r="B59" s="253"/>
      <c r="C59" s="253"/>
      <c r="D59" s="255"/>
      <c r="E59" s="255"/>
      <c r="F59" s="255"/>
      <c r="G59" s="255"/>
      <c r="H59" s="255"/>
      <c r="I59" s="255"/>
      <c r="J59" s="255"/>
      <c r="K59" s="255"/>
      <c r="L59" s="255"/>
      <c r="M59" s="53"/>
      <c r="N59" s="53"/>
      <c r="O59" s="53"/>
      <c r="P59" s="53"/>
      <c r="Q59" s="68"/>
      <c r="R59" s="68"/>
      <c r="S59" s="68"/>
      <c r="T59" s="68"/>
      <c r="U59" s="68"/>
      <c r="V59" s="68"/>
      <c r="W59" s="68"/>
      <c r="X59" s="53"/>
      <c r="Y59" s="53"/>
      <c r="Z59" s="53"/>
    </row>
    <row r="60" spans="1:26" ht="15" customHeigh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68"/>
      <c r="R60" s="68"/>
      <c r="S60" s="68"/>
      <c r="T60" s="68"/>
      <c r="U60" s="68"/>
      <c r="V60" s="68"/>
      <c r="W60" s="68"/>
      <c r="X60" s="10"/>
      <c r="Y60" s="10"/>
      <c r="Z60" s="10"/>
    </row>
    <row r="61" spans="1:26" ht="15" customHeight="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53"/>
      <c r="R61" s="53"/>
      <c r="S61" s="53"/>
      <c r="T61" s="53"/>
      <c r="U61" s="53"/>
      <c r="V61" s="53"/>
      <c r="W61" s="53"/>
      <c r="X61" s="10"/>
      <c r="Y61" s="10"/>
      <c r="Z61" s="10"/>
    </row>
    <row r="62" spans="1:26" ht="15" customHeight="1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" customHeight="1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" customHeight="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" customHeigh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" customHeight="1" x14ac:dyDescent="0.35">
      <c r="A66" s="10"/>
      <c r="B66" s="70" t="s">
        <v>3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1"/>
      <c r="N66" s="11"/>
      <c r="O66" s="11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" customHeight="1" x14ac:dyDescent="0.35">
      <c r="A67" s="253"/>
      <c r="C67" s="2"/>
      <c r="D67" s="36">
        <v>1988</v>
      </c>
      <c r="E67" s="170">
        <v>2003</v>
      </c>
      <c r="F67" s="179">
        <v>2004</v>
      </c>
      <c r="G67" s="29">
        <v>2005</v>
      </c>
      <c r="H67" s="173">
        <v>2006</v>
      </c>
      <c r="I67" s="56">
        <v>2007</v>
      </c>
      <c r="J67" s="46">
        <v>2008</v>
      </c>
      <c r="K67" s="63">
        <v>2009</v>
      </c>
      <c r="L67" s="186">
        <v>2010</v>
      </c>
      <c r="M67" s="262">
        <v>2011</v>
      </c>
      <c r="N67" s="192">
        <v>2012</v>
      </c>
      <c r="O67" s="263">
        <v>2013</v>
      </c>
      <c r="P67" s="204">
        <v>2014</v>
      </c>
      <c r="Q67" s="306">
        <f>P67+1</f>
        <v>2015</v>
      </c>
      <c r="R67" s="204">
        <f t="shared" ref="R67:W67" si="7">Q67+1</f>
        <v>2016</v>
      </c>
      <c r="S67" s="306">
        <f t="shared" si="7"/>
        <v>2017</v>
      </c>
      <c r="T67" s="204">
        <f t="shared" si="7"/>
        <v>2018</v>
      </c>
      <c r="U67" s="306">
        <f t="shared" si="7"/>
        <v>2019</v>
      </c>
      <c r="V67" s="204">
        <f t="shared" si="7"/>
        <v>2020</v>
      </c>
      <c r="W67" s="306">
        <f t="shared" si="7"/>
        <v>2021</v>
      </c>
      <c r="X67" s="10"/>
      <c r="Y67" s="10"/>
      <c r="Z67" s="10"/>
    </row>
    <row r="68" spans="1:26" ht="15" customHeight="1" x14ac:dyDescent="0.35">
      <c r="A68" s="253"/>
      <c r="C68" s="3"/>
      <c r="D68" s="37"/>
      <c r="E68" s="27"/>
      <c r="F68" s="42"/>
      <c r="G68" s="30"/>
      <c r="H68" s="44"/>
      <c r="I68" s="32"/>
      <c r="J68" s="47"/>
      <c r="K68" s="34"/>
      <c r="L68" s="155"/>
      <c r="M68" s="276"/>
      <c r="N68" s="309"/>
      <c r="O68" s="276"/>
      <c r="P68" s="307"/>
      <c r="Q68" s="276"/>
      <c r="R68" s="307"/>
      <c r="S68" s="276"/>
      <c r="T68" s="307"/>
      <c r="U68" s="276"/>
      <c r="V68" s="307"/>
      <c r="W68" s="276"/>
      <c r="X68" s="10"/>
      <c r="Y68" s="10"/>
      <c r="Z68" s="10"/>
    </row>
    <row r="69" spans="1:26" ht="15" customHeight="1" x14ac:dyDescent="0.35">
      <c r="A69" s="253"/>
      <c r="C69" s="3" t="s">
        <v>17</v>
      </c>
      <c r="D69" s="38"/>
      <c r="E69" s="28"/>
      <c r="F69" s="43"/>
      <c r="G69" s="31"/>
      <c r="H69" s="45"/>
      <c r="I69" s="33"/>
      <c r="J69" s="48"/>
      <c r="K69" s="35"/>
      <c r="L69" s="156"/>
      <c r="M69" s="290"/>
      <c r="N69" s="310"/>
      <c r="O69" s="290"/>
      <c r="P69" s="52"/>
      <c r="Q69" s="290"/>
      <c r="R69" s="52"/>
      <c r="S69" s="290"/>
      <c r="T69" s="52"/>
      <c r="U69" s="290"/>
      <c r="V69" s="52"/>
      <c r="W69" s="290"/>
      <c r="X69" s="10"/>
      <c r="Y69" s="10"/>
      <c r="Z69" s="10"/>
    </row>
    <row r="70" spans="1:26" ht="15" customHeight="1" x14ac:dyDescent="0.35">
      <c r="A70" s="253"/>
      <c r="C70" s="6" t="s">
        <v>11</v>
      </c>
      <c r="D70" s="39">
        <v>0.03</v>
      </c>
      <c r="E70" s="58">
        <v>0.29648241206030151</v>
      </c>
      <c r="F70" s="182">
        <v>0.32743362831858408</v>
      </c>
      <c r="G70" s="57">
        <v>0.421875</v>
      </c>
      <c r="H70" s="176">
        <v>7.1428571428571425E-2</v>
      </c>
      <c r="I70" s="59">
        <v>1.1111111111111112E-2</v>
      </c>
      <c r="J70" s="49">
        <v>7.9365079365079361E-3</v>
      </c>
      <c r="K70" s="64">
        <v>0</v>
      </c>
      <c r="L70" s="189">
        <v>9.7087378640776691E-3</v>
      </c>
      <c r="M70" s="160">
        <v>0</v>
      </c>
      <c r="N70" s="195">
        <v>4.5977011494252873E-2</v>
      </c>
      <c r="O70" s="200">
        <v>0.25301204819277107</v>
      </c>
      <c r="P70" s="206">
        <v>0.22727272727272727</v>
      </c>
      <c r="Q70" s="209">
        <v>0.28301886792452829</v>
      </c>
      <c r="R70" s="206">
        <v>0.51351351351351349</v>
      </c>
      <c r="S70" s="209">
        <v>0.52222222222222225</v>
      </c>
      <c r="T70" s="206">
        <v>0.76</v>
      </c>
      <c r="U70" s="209">
        <v>0.48529411764705882</v>
      </c>
      <c r="V70" s="206">
        <v>0.29545454545454547</v>
      </c>
      <c r="W70" s="209">
        <v>0.86206896551724133</v>
      </c>
      <c r="X70" s="10"/>
      <c r="Y70" s="10"/>
      <c r="Z70" s="10"/>
    </row>
    <row r="71" spans="1:26" ht="15" customHeight="1" x14ac:dyDescent="0.35">
      <c r="A71" s="253"/>
      <c r="C71" s="6" t="s">
        <v>12</v>
      </c>
      <c r="D71" s="40">
        <v>34.299999999999997</v>
      </c>
      <c r="E71" s="61">
        <v>49.246231155778894</v>
      </c>
      <c r="F71" s="183">
        <v>51.327433628318587</v>
      </c>
      <c r="G71" s="60">
        <v>45.3125</v>
      </c>
      <c r="H71" s="177">
        <v>22.448979591836736</v>
      </c>
      <c r="I71" s="62">
        <v>12.222222222222221</v>
      </c>
      <c r="J71" s="50">
        <v>2.3809523809523809</v>
      </c>
      <c r="K71" s="65">
        <v>13.888888888888889</v>
      </c>
      <c r="L71" s="190">
        <v>35.922330097087382</v>
      </c>
      <c r="M71" s="161">
        <v>30.434782608695656</v>
      </c>
      <c r="N71" s="196">
        <v>47.126436781609193</v>
      </c>
      <c r="O71" s="201">
        <v>62.650602409638559</v>
      </c>
      <c r="P71" s="207">
        <v>75</v>
      </c>
      <c r="Q71" s="210">
        <v>66.037735849056602</v>
      </c>
      <c r="R71" s="207">
        <v>44.594594594594597</v>
      </c>
      <c r="S71" s="210">
        <v>47.777777777777779</v>
      </c>
      <c r="T71" s="207">
        <v>21.333333333333336</v>
      </c>
      <c r="U71" s="210">
        <v>39.705882352941174</v>
      </c>
      <c r="V71" s="207">
        <v>55.68181818181818</v>
      </c>
      <c r="W71" s="210">
        <v>12.643678160919542</v>
      </c>
      <c r="X71" s="10"/>
      <c r="Y71" s="10"/>
      <c r="Z71" s="10"/>
    </row>
    <row r="72" spans="1:26" ht="15" customHeight="1" x14ac:dyDescent="0.35">
      <c r="A72" s="253"/>
      <c r="C72" s="6" t="s">
        <v>13</v>
      </c>
      <c r="D72" s="40">
        <v>37.4</v>
      </c>
      <c r="E72" s="61">
        <v>12.562814070351758</v>
      </c>
      <c r="F72" s="183">
        <v>12.389380530973451</v>
      </c>
      <c r="G72" s="60">
        <v>10.9375</v>
      </c>
      <c r="H72" s="177">
        <v>18.367346938775512</v>
      </c>
      <c r="I72" s="62">
        <v>21.111111111111111</v>
      </c>
      <c r="J72" s="50">
        <v>7.9365079365079358</v>
      </c>
      <c r="K72" s="65">
        <v>22.222222222222221</v>
      </c>
      <c r="L72" s="190">
        <v>34.95145631067961</v>
      </c>
      <c r="M72" s="161">
        <v>21.739130434782609</v>
      </c>
      <c r="N72" s="196">
        <v>32.183908045977013</v>
      </c>
      <c r="O72" s="201">
        <v>12.048192771084338</v>
      </c>
      <c r="P72" s="207">
        <v>2.2727272727272729</v>
      </c>
      <c r="Q72" s="210">
        <v>3.7735849056603774</v>
      </c>
      <c r="R72" s="207">
        <v>4.0540540540540544</v>
      </c>
      <c r="S72" s="210">
        <v>0</v>
      </c>
      <c r="T72" s="207">
        <v>2.666666666666667</v>
      </c>
      <c r="U72" s="210">
        <v>7.3529411764705888</v>
      </c>
      <c r="V72" s="207">
        <v>10.227272727272728</v>
      </c>
      <c r="W72" s="210">
        <v>1.1494252873563218</v>
      </c>
      <c r="X72" s="10"/>
      <c r="Y72" s="10"/>
      <c r="Z72" s="10"/>
    </row>
    <row r="73" spans="1:26" ht="15" customHeight="1" x14ac:dyDescent="0.35">
      <c r="A73" s="253"/>
      <c r="C73" s="6" t="s">
        <v>14</v>
      </c>
      <c r="D73" s="40">
        <v>22.2</v>
      </c>
      <c r="E73" s="61">
        <v>8.5427135678391952</v>
      </c>
      <c r="F73" s="183">
        <v>3.5398230088495577</v>
      </c>
      <c r="G73" s="60">
        <v>1.5625</v>
      </c>
      <c r="H73" s="177">
        <v>46.938775510204081</v>
      </c>
      <c r="I73" s="62">
        <v>60</v>
      </c>
      <c r="J73" s="50">
        <v>71.428571428571431</v>
      </c>
      <c r="K73" s="65">
        <v>57.407407407407405</v>
      </c>
      <c r="L73" s="190">
        <v>23.300970873786401</v>
      </c>
      <c r="M73" s="161">
        <v>1.4492753623188406</v>
      </c>
      <c r="N73" s="196">
        <v>0</v>
      </c>
      <c r="O73" s="201">
        <v>0</v>
      </c>
      <c r="P73" s="207">
        <v>0</v>
      </c>
      <c r="Q73" s="210">
        <v>0</v>
      </c>
      <c r="R73" s="207">
        <v>0</v>
      </c>
      <c r="S73" s="210">
        <v>0</v>
      </c>
      <c r="T73" s="207">
        <v>0</v>
      </c>
      <c r="U73" s="210">
        <v>0</v>
      </c>
      <c r="V73" s="207">
        <v>0</v>
      </c>
      <c r="W73" s="210">
        <v>0</v>
      </c>
      <c r="X73" s="10"/>
      <c r="Y73" s="10"/>
      <c r="Z73" s="10"/>
    </row>
    <row r="74" spans="1:26" ht="15" customHeight="1" x14ac:dyDescent="0.35">
      <c r="A74" s="253"/>
      <c r="C74" s="6" t="s">
        <v>15</v>
      </c>
      <c r="D74" s="40">
        <v>3</v>
      </c>
      <c r="E74" s="61">
        <v>0</v>
      </c>
      <c r="F74" s="183">
        <v>0</v>
      </c>
      <c r="G74" s="60">
        <v>0</v>
      </c>
      <c r="H74" s="177">
        <v>5.1020408163265305</v>
      </c>
      <c r="I74" s="62">
        <v>5.5555555555555554</v>
      </c>
      <c r="J74" s="50">
        <v>17.460317460317459</v>
      </c>
      <c r="K74" s="65">
        <v>6.481481481481481</v>
      </c>
      <c r="L74" s="190">
        <v>4.8543689320388346</v>
      </c>
      <c r="M74" s="161">
        <v>46.376811594202898</v>
      </c>
      <c r="N74" s="196">
        <v>16.091954022988507</v>
      </c>
      <c r="O74" s="201">
        <v>0</v>
      </c>
      <c r="P74" s="207">
        <v>0</v>
      </c>
      <c r="Q74" s="210">
        <v>1.8867924528301887</v>
      </c>
      <c r="R74" s="207">
        <v>0</v>
      </c>
      <c r="S74" s="210">
        <v>0</v>
      </c>
      <c r="T74" s="207">
        <v>0</v>
      </c>
      <c r="U74" s="210">
        <v>4.4117647058823533</v>
      </c>
      <c r="V74" s="207">
        <v>4.5454545454545459</v>
      </c>
      <c r="W74" s="210">
        <v>0</v>
      </c>
      <c r="X74" s="10"/>
      <c r="Y74" s="10"/>
      <c r="Z74" s="10"/>
    </row>
    <row r="75" spans="1:26" ht="15" customHeight="1" x14ac:dyDescent="0.35">
      <c r="A75" s="253"/>
      <c r="C75" s="3"/>
      <c r="D75" s="37"/>
      <c r="E75" s="171"/>
      <c r="F75" s="180"/>
      <c r="G75" s="165"/>
      <c r="H75" s="174"/>
      <c r="I75" s="166"/>
      <c r="J75" s="47"/>
      <c r="K75" s="168"/>
      <c r="L75" s="187"/>
      <c r="M75" s="276"/>
      <c r="N75" s="277"/>
      <c r="O75" s="278"/>
      <c r="P75" s="279"/>
      <c r="Q75" s="311"/>
      <c r="R75" s="279"/>
      <c r="S75" s="311"/>
      <c r="T75" s="279"/>
      <c r="U75" s="311"/>
      <c r="V75" s="279"/>
      <c r="W75" s="311"/>
      <c r="X75" s="10"/>
      <c r="Y75" s="10"/>
      <c r="Z75" s="10"/>
    </row>
    <row r="76" spans="1:26" ht="15" customHeight="1" x14ac:dyDescent="0.35">
      <c r="A76" s="253"/>
      <c r="C76" s="3" t="s">
        <v>18</v>
      </c>
      <c r="D76" s="38"/>
      <c r="E76" s="172"/>
      <c r="F76" s="181"/>
      <c r="G76" s="164"/>
      <c r="H76" s="175"/>
      <c r="I76" s="167"/>
      <c r="J76" s="48"/>
      <c r="K76" s="169"/>
      <c r="L76" s="188"/>
      <c r="M76" s="297"/>
      <c r="N76" s="291"/>
      <c r="O76" s="298"/>
      <c r="P76" s="299"/>
      <c r="Q76" s="308"/>
      <c r="R76" s="299"/>
      <c r="S76" s="308"/>
      <c r="T76" s="299"/>
      <c r="U76" s="308"/>
      <c r="V76" s="299"/>
      <c r="W76" s="308"/>
      <c r="X76" s="10"/>
      <c r="Y76" s="10"/>
      <c r="Z76" s="10"/>
    </row>
    <row r="77" spans="1:26" ht="15" customHeight="1" x14ac:dyDescent="0.35">
      <c r="A77" s="253"/>
      <c r="C77" s="6" t="s">
        <v>16</v>
      </c>
      <c r="D77" s="41">
        <v>0.77800000000000002</v>
      </c>
      <c r="E77" s="142">
        <v>0.66473988439306353</v>
      </c>
      <c r="F77" s="184">
        <v>0.83157894736842108</v>
      </c>
      <c r="G77" s="143">
        <v>0.72115384615384615</v>
      </c>
      <c r="H77" s="178">
        <v>0.66666666666666652</v>
      </c>
      <c r="I77" s="185">
        <v>0.70129870129870131</v>
      </c>
      <c r="J77" s="51">
        <v>0.81578947368421051</v>
      </c>
      <c r="K77" s="145">
        <v>0.87878787878787878</v>
      </c>
      <c r="L77" s="191">
        <v>0.88297872340425532</v>
      </c>
      <c r="M77" s="163">
        <v>0.8214285714285714</v>
      </c>
      <c r="N77" s="197">
        <v>0.84210526315789469</v>
      </c>
      <c r="O77" s="203">
        <v>0.83333333333333337</v>
      </c>
      <c r="P77" s="208">
        <v>0.84615384615384615</v>
      </c>
      <c r="Q77" s="211">
        <v>0.8571428571428571</v>
      </c>
      <c r="R77" s="208">
        <v>0.81428571428571428</v>
      </c>
      <c r="S77" s="211">
        <v>0.77631578947368418</v>
      </c>
      <c r="T77" s="208">
        <v>0.75362318840579712</v>
      </c>
      <c r="U77" s="211">
        <v>0.85245901639344257</v>
      </c>
      <c r="V77" s="208">
        <v>0.69230769230769229</v>
      </c>
      <c r="W77" s="211">
        <v>0.64864864864864868</v>
      </c>
      <c r="X77" s="10"/>
      <c r="Y77" s="10"/>
      <c r="Z77" s="10"/>
    </row>
    <row r="78" spans="1:26" ht="15" customHeight="1" x14ac:dyDescent="0.25">
      <c r="A78" s="10"/>
      <c r="B78" s="10"/>
      <c r="C78" s="53">
        <v>99.899999999999991</v>
      </c>
      <c r="D78" s="53">
        <f>SUM(D71:D74)+D70*100</f>
        <v>99.899999999999991</v>
      </c>
      <c r="E78" s="53">
        <f t="shared" ref="E78:W78" si="8">SUM(E71:E74)+E70*100</f>
        <v>100</v>
      </c>
      <c r="F78" s="53">
        <f t="shared" si="8"/>
        <v>100</v>
      </c>
      <c r="G78" s="53">
        <f t="shared" si="8"/>
        <v>100</v>
      </c>
      <c r="H78" s="53">
        <f t="shared" si="8"/>
        <v>100</v>
      </c>
      <c r="I78" s="53">
        <f t="shared" si="8"/>
        <v>100</v>
      </c>
      <c r="J78" s="53">
        <f t="shared" si="8"/>
        <v>100</v>
      </c>
      <c r="K78" s="53">
        <f t="shared" si="8"/>
        <v>100</v>
      </c>
      <c r="L78" s="53">
        <f t="shared" si="8"/>
        <v>100</v>
      </c>
      <c r="M78" s="53">
        <f t="shared" si="8"/>
        <v>100</v>
      </c>
      <c r="N78" s="53">
        <f t="shared" si="8"/>
        <v>100</v>
      </c>
      <c r="O78" s="53">
        <f t="shared" si="8"/>
        <v>100</v>
      </c>
      <c r="P78" s="53">
        <f t="shared" si="8"/>
        <v>100</v>
      </c>
      <c r="Q78" s="53">
        <f t="shared" si="8"/>
        <v>100</v>
      </c>
      <c r="R78" s="53">
        <f t="shared" si="8"/>
        <v>100</v>
      </c>
      <c r="S78" s="53">
        <f t="shared" si="8"/>
        <v>100</v>
      </c>
      <c r="T78" s="53">
        <f t="shared" si="8"/>
        <v>100</v>
      </c>
      <c r="U78" s="53">
        <f t="shared" si="8"/>
        <v>100</v>
      </c>
      <c r="V78" s="53">
        <f t="shared" si="8"/>
        <v>100</v>
      </c>
      <c r="W78" s="53">
        <f t="shared" si="8"/>
        <v>100</v>
      </c>
      <c r="X78" s="10"/>
      <c r="Y78" s="10"/>
      <c r="Z78" s="10"/>
    </row>
    <row r="79" spans="1:26" ht="15" customHeight="1" x14ac:dyDescent="0.25">
      <c r="A79" s="10"/>
      <c r="B79" s="10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312"/>
      <c r="N79" s="312"/>
      <c r="O79" s="312"/>
      <c r="P79" s="312"/>
      <c r="Q79" s="312"/>
      <c r="R79" s="312"/>
      <c r="S79" s="312"/>
      <c r="T79" s="312"/>
      <c r="U79" s="312"/>
      <c r="V79" s="312"/>
      <c r="W79" s="312"/>
      <c r="X79" s="10"/>
      <c r="Y79" s="10"/>
      <c r="Z79" s="10"/>
    </row>
    <row r="80" spans="1:26" ht="15" customHeight="1" x14ac:dyDescent="0.35">
      <c r="A80" s="355"/>
      <c r="B80" s="253"/>
      <c r="C80" s="72"/>
      <c r="D80" s="73">
        <v>1988</v>
      </c>
      <c r="E80" s="74">
        <v>2004</v>
      </c>
      <c r="F80" s="95">
        <v>2006</v>
      </c>
      <c r="G80" s="75">
        <v>2008</v>
      </c>
      <c r="H80" s="76">
        <v>2011</v>
      </c>
      <c r="I80" s="320">
        <v>2014</v>
      </c>
      <c r="J80" s="321">
        <v>2018</v>
      </c>
      <c r="K80" s="322">
        <v>2021</v>
      </c>
      <c r="L80" s="254"/>
      <c r="M80" s="68"/>
      <c r="N80" s="68"/>
      <c r="O80" s="68"/>
      <c r="P80" s="10"/>
      <c r="Q80" s="10"/>
      <c r="R80" s="10"/>
      <c r="S80" s="10"/>
      <c r="T80" s="10"/>
      <c r="U80" s="10"/>
      <c r="V80" s="380">
        <f>AVERAGE(D77:U77)</f>
        <v>0.79654676119623269</v>
      </c>
      <c r="W80" s="10"/>
      <c r="X80" s="10"/>
      <c r="Y80" s="10"/>
      <c r="Z80" s="10"/>
    </row>
    <row r="81" spans="1:26" ht="15" customHeight="1" x14ac:dyDescent="0.35">
      <c r="A81" s="355"/>
      <c r="B81" s="253"/>
      <c r="C81" s="77"/>
      <c r="D81" s="96"/>
      <c r="E81" s="97"/>
      <c r="F81" s="98"/>
      <c r="G81" s="99"/>
      <c r="H81" s="100"/>
      <c r="I81" s="347"/>
      <c r="J81" s="326"/>
      <c r="K81" s="327"/>
      <c r="L81" s="254"/>
      <c r="M81" s="382">
        <f t="shared" ref="M81:P81" si="9">M70*100+M71</f>
        <v>30.434782608695656</v>
      </c>
      <c r="N81" s="382">
        <f t="shared" si="9"/>
        <v>51.724137931034477</v>
      </c>
      <c r="O81" s="382">
        <f t="shared" si="9"/>
        <v>87.951807228915669</v>
      </c>
      <c r="P81" s="382">
        <f t="shared" si="9"/>
        <v>97.72727272727272</v>
      </c>
      <c r="Q81" s="382">
        <f>Q70*100+Q71</f>
        <v>94.339622641509436</v>
      </c>
      <c r="R81" s="382">
        <f t="shared" ref="R81:V81" si="10">R70*100+R71</f>
        <v>95.945945945945937</v>
      </c>
      <c r="S81" s="382">
        <f t="shared" si="10"/>
        <v>100</v>
      </c>
      <c r="T81" s="382">
        <f t="shared" si="10"/>
        <v>97.333333333333343</v>
      </c>
      <c r="U81" s="382">
        <f t="shared" si="10"/>
        <v>88.235294117647058</v>
      </c>
      <c r="V81" s="382">
        <f t="shared" si="10"/>
        <v>85.22727272727272</v>
      </c>
      <c r="W81" s="10"/>
      <c r="X81" s="10"/>
      <c r="Y81" s="10"/>
      <c r="Z81" s="10"/>
    </row>
    <row r="82" spans="1:26" ht="15" customHeight="1" x14ac:dyDescent="0.35">
      <c r="A82" s="355"/>
      <c r="B82" s="253"/>
      <c r="C82" s="77" t="s">
        <v>17</v>
      </c>
      <c r="D82" s="78"/>
      <c r="E82" s="79"/>
      <c r="F82" s="101"/>
      <c r="G82" s="80"/>
      <c r="H82" s="102"/>
      <c r="I82" s="349"/>
      <c r="J82" s="330"/>
      <c r="K82" s="331"/>
      <c r="L82" s="254"/>
      <c r="M82" s="68"/>
      <c r="N82" s="68"/>
      <c r="O82" s="68"/>
      <c r="P82" s="10"/>
      <c r="Q82" s="53"/>
      <c r="R82" s="53"/>
      <c r="S82" s="53"/>
      <c r="T82" s="53"/>
      <c r="U82" s="53"/>
      <c r="V82" s="53"/>
      <c r="W82" s="53"/>
      <c r="X82" s="10"/>
      <c r="Y82" s="10"/>
      <c r="Z82" s="10"/>
    </row>
    <row r="83" spans="1:26" ht="15" customHeight="1" x14ac:dyDescent="0.35">
      <c r="A83" s="355"/>
      <c r="B83" s="253"/>
      <c r="C83" s="82" t="s">
        <v>11</v>
      </c>
      <c r="D83" s="83">
        <v>0.03</v>
      </c>
      <c r="E83" s="84">
        <v>0.32743362831858408</v>
      </c>
      <c r="F83" s="103">
        <v>7.1428571428571425E-2</v>
      </c>
      <c r="G83" s="85">
        <v>7.9365079365079361E-3</v>
      </c>
      <c r="H83" s="86">
        <v>0</v>
      </c>
      <c r="I83" s="295">
        <v>0.22727272727272727</v>
      </c>
      <c r="J83" s="334">
        <v>0.76</v>
      </c>
      <c r="K83" s="335">
        <v>0.86206896551724133</v>
      </c>
      <c r="L83" s="254"/>
      <c r="M83" s="68"/>
      <c r="N83" s="68"/>
      <c r="O83" s="68"/>
      <c r="P83" s="10"/>
      <c r="Q83" s="68"/>
      <c r="R83" s="68"/>
      <c r="S83" s="68"/>
      <c r="T83" s="68"/>
      <c r="U83" s="68"/>
      <c r="V83" s="68"/>
      <c r="W83" s="68"/>
      <c r="X83" s="10"/>
      <c r="Y83" s="10"/>
      <c r="Z83" s="10"/>
    </row>
    <row r="84" spans="1:26" ht="15" customHeight="1" x14ac:dyDescent="0.35">
      <c r="A84" s="355"/>
      <c r="B84" s="253"/>
      <c r="C84" s="82" t="s">
        <v>12</v>
      </c>
      <c r="D84" s="87">
        <v>34.299999999999997</v>
      </c>
      <c r="E84" s="88">
        <v>51.327433628318587</v>
      </c>
      <c r="F84" s="104">
        <v>22.448979591836736</v>
      </c>
      <c r="G84" s="89">
        <v>2.3809523809523809</v>
      </c>
      <c r="H84" s="90">
        <v>30.434782608695656</v>
      </c>
      <c r="I84" s="296">
        <v>75</v>
      </c>
      <c r="J84" s="338">
        <v>21.333333333333336</v>
      </c>
      <c r="K84" s="339">
        <v>12.643678160919542</v>
      </c>
      <c r="L84" s="254"/>
      <c r="M84" s="68"/>
      <c r="N84" s="68"/>
      <c r="O84" s="68"/>
      <c r="P84" s="10"/>
      <c r="Q84" s="68"/>
      <c r="R84" s="68"/>
      <c r="S84" s="68"/>
      <c r="T84" s="68"/>
      <c r="U84" s="68"/>
      <c r="V84" s="68"/>
      <c r="W84" s="68"/>
      <c r="X84" s="68"/>
      <c r="Y84" s="68"/>
      <c r="Z84" s="68"/>
    </row>
    <row r="85" spans="1:26" ht="15" customHeight="1" x14ac:dyDescent="0.35">
      <c r="A85" s="355"/>
      <c r="B85" s="253"/>
      <c r="C85" s="82" t="s">
        <v>13</v>
      </c>
      <c r="D85" s="87">
        <v>37.4</v>
      </c>
      <c r="E85" s="88">
        <v>12.389380530973451</v>
      </c>
      <c r="F85" s="104">
        <v>18.367346938775512</v>
      </c>
      <c r="G85" s="89">
        <v>7.9365079365079358</v>
      </c>
      <c r="H85" s="90">
        <v>21.739130434782609</v>
      </c>
      <c r="I85" s="296">
        <v>2.2727272727272729</v>
      </c>
      <c r="J85" s="338">
        <v>2.666666666666667</v>
      </c>
      <c r="K85" s="339">
        <v>1.1494252873563218</v>
      </c>
      <c r="L85" s="254"/>
      <c r="M85" s="68"/>
      <c r="N85" s="68"/>
      <c r="O85" s="68"/>
      <c r="P85" s="10"/>
      <c r="Q85" s="68"/>
      <c r="R85" s="68"/>
      <c r="S85" s="68"/>
      <c r="T85" s="68"/>
      <c r="U85" s="68"/>
      <c r="V85" s="68"/>
      <c r="W85" s="68"/>
      <c r="X85" s="68"/>
      <c r="Y85" s="68"/>
      <c r="Z85" s="68"/>
    </row>
    <row r="86" spans="1:26" ht="15" customHeight="1" x14ac:dyDescent="0.35">
      <c r="A86" s="355"/>
      <c r="B86" s="253"/>
      <c r="C86" s="82" t="s">
        <v>14</v>
      </c>
      <c r="D86" s="87">
        <v>22.2</v>
      </c>
      <c r="E86" s="88">
        <v>3.5398230088495577</v>
      </c>
      <c r="F86" s="104">
        <v>46.938775510204081</v>
      </c>
      <c r="G86" s="89">
        <v>71.428571428571431</v>
      </c>
      <c r="H86" s="90">
        <v>46.376811594202898</v>
      </c>
      <c r="I86" s="296">
        <v>0</v>
      </c>
      <c r="J86" s="338">
        <v>0</v>
      </c>
      <c r="K86" s="339">
        <v>0</v>
      </c>
      <c r="L86" s="254"/>
      <c r="M86" s="68"/>
      <c r="N86" s="68"/>
      <c r="O86" s="68"/>
      <c r="P86" s="10"/>
      <c r="Q86" s="68"/>
      <c r="R86" s="68"/>
      <c r="S86" s="68"/>
      <c r="T86" s="68"/>
      <c r="U86" s="68"/>
      <c r="V86" s="68"/>
      <c r="W86" s="68"/>
      <c r="X86" s="68"/>
      <c r="Y86" s="68"/>
      <c r="Z86" s="68"/>
    </row>
    <row r="87" spans="1:26" ht="15" customHeight="1" x14ac:dyDescent="0.35">
      <c r="A87" s="355"/>
      <c r="B87" s="253"/>
      <c r="C87" s="82" t="s">
        <v>15</v>
      </c>
      <c r="D87" s="87">
        <v>3</v>
      </c>
      <c r="E87" s="88">
        <v>0</v>
      </c>
      <c r="F87" s="104">
        <v>5.1020408163265305</v>
      </c>
      <c r="G87" s="89">
        <v>17.460317460317459</v>
      </c>
      <c r="H87" s="90">
        <v>1.4492753623188406</v>
      </c>
      <c r="I87" s="296">
        <v>0</v>
      </c>
      <c r="J87" s="338">
        <v>0</v>
      </c>
      <c r="K87" s="339">
        <v>0</v>
      </c>
      <c r="L87" s="254"/>
      <c r="M87" s="68"/>
      <c r="N87" s="68"/>
      <c r="O87" s="68"/>
      <c r="P87" s="10"/>
      <c r="Q87" s="68"/>
      <c r="R87" s="68"/>
      <c r="S87" s="68"/>
      <c r="T87" s="68"/>
      <c r="U87" s="68"/>
      <c r="V87" s="68"/>
      <c r="W87" s="68"/>
      <c r="X87" s="68"/>
      <c r="Y87" s="68"/>
      <c r="Z87" s="68"/>
    </row>
    <row r="88" spans="1:26" ht="15" customHeight="1" x14ac:dyDescent="0.35">
      <c r="A88" s="355"/>
      <c r="B88" s="253"/>
      <c r="C88" s="77"/>
      <c r="D88" s="96"/>
      <c r="E88" s="97"/>
      <c r="F88" s="98"/>
      <c r="G88" s="99"/>
      <c r="H88" s="100"/>
      <c r="I88" s="325"/>
      <c r="J88" s="326"/>
      <c r="K88" s="327"/>
      <c r="L88" s="254"/>
      <c r="M88" s="68"/>
      <c r="N88" s="68"/>
      <c r="O88" s="68"/>
      <c r="P88" s="10"/>
      <c r="Q88" s="68"/>
      <c r="R88" s="68"/>
      <c r="S88" s="68"/>
      <c r="T88" s="68"/>
      <c r="U88" s="68"/>
      <c r="V88" s="68"/>
      <c r="W88" s="68"/>
      <c r="X88" s="68"/>
      <c r="Y88" s="68"/>
      <c r="Z88" s="68"/>
    </row>
    <row r="89" spans="1:26" ht="15" customHeight="1" x14ac:dyDescent="0.35">
      <c r="A89" s="355"/>
      <c r="B89" s="253"/>
      <c r="C89" s="77" t="s">
        <v>39</v>
      </c>
      <c r="D89" s="78"/>
      <c r="E89" s="79"/>
      <c r="F89" s="101"/>
      <c r="G89" s="80"/>
      <c r="H89" s="81"/>
      <c r="I89" s="341"/>
      <c r="J89" s="330"/>
      <c r="K89" s="331"/>
      <c r="L89" s="254"/>
      <c r="M89" s="68"/>
      <c r="N89" s="68"/>
      <c r="O89" s="68"/>
      <c r="P89" s="10"/>
      <c r="Q89" s="68"/>
      <c r="R89" s="68"/>
      <c r="S89" s="68"/>
      <c r="T89" s="68"/>
      <c r="U89" s="68"/>
      <c r="V89" s="68"/>
      <c r="W89" s="68"/>
      <c r="X89" s="68"/>
      <c r="Y89" s="68"/>
      <c r="Z89" s="68"/>
    </row>
    <row r="90" spans="1:26" ht="15" customHeight="1" x14ac:dyDescent="0.35">
      <c r="A90" s="355"/>
      <c r="B90" s="253"/>
      <c r="C90" s="82" t="s">
        <v>16</v>
      </c>
      <c r="D90" s="83">
        <v>0.77800000000000002</v>
      </c>
      <c r="E90" s="84">
        <v>0.83157894736842108</v>
      </c>
      <c r="F90" s="103">
        <v>0.66666666666666652</v>
      </c>
      <c r="G90" s="85">
        <v>0.81578947368421051</v>
      </c>
      <c r="H90" s="86">
        <v>0.8214285714285714</v>
      </c>
      <c r="I90" s="301">
        <v>0.84615384615384615</v>
      </c>
      <c r="J90" s="342">
        <v>0.75362318840579723</v>
      </c>
      <c r="K90" s="343">
        <v>0.64864864864864868</v>
      </c>
      <c r="L90" s="254"/>
      <c r="M90" s="68"/>
      <c r="N90" s="68"/>
      <c r="O90" s="68"/>
      <c r="P90" s="10"/>
      <c r="Q90" s="68"/>
      <c r="R90" s="68"/>
      <c r="S90" s="68"/>
      <c r="T90" s="68"/>
      <c r="U90" s="68"/>
      <c r="V90" s="68"/>
      <c r="W90" s="68"/>
      <c r="X90" s="68"/>
      <c r="Y90" s="68"/>
      <c r="Z90" s="68"/>
    </row>
    <row r="91" spans="1:26" ht="15" customHeight="1" x14ac:dyDescent="0.25">
      <c r="A91" s="355"/>
      <c r="B91" s="253"/>
      <c r="C91" s="253"/>
      <c r="D91" s="255"/>
      <c r="E91" s="255"/>
      <c r="F91" s="255"/>
      <c r="G91" s="255"/>
      <c r="H91" s="255"/>
      <c r="I91" s="255"/>
      <c r="J91" s="255"/>
      <c r="K91" s="352"/>
      <c r="L91" s="255"/>
      <c r="M91" s="53"/>
      <c r="N91" s="53"/>
      <c r="O91" s="53"/>
      <c r="P91" s="10"/>
      <c r="Q91" s="68"/>
      <c r="R91" s="68"/>
      <c r="S91" s="68"/>
      <c r="T91" s="68"/>
      <c r="U91" s="68"/>
      <c r="V91" s="68"/>
      <c r="W91" s="68"/>
      <c r="X91" s="68"/>
      <c r="Y91" s="68"/>
      <c r="Z91" s="68"/>
    </row>
    <row r="92" spans="1:26" ht="15" customHeight="1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68"/>
      <c r="R92" s="68"/>
      <c r="S92" s="68"/>
      <c r="T92" s="68"/>
      <c r="U92" s="68"/>
      <c r="V92" s="68"/>
      <c r="W92" s="68"/>
      <c r="X92" s="53"/>
      <c r="Y92" s="53"/>
      <c r="Z92" s="53"/>
    </row>
    <row r="93" spans="1:26" ht="15" customHeight="1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68"/>
      <c r="R93" s="68"/>
      <c r="S93" s="68"/>
      <c r="T93" s="68"/>
      <c r="U93" s="68"/>
      <c r="V93" s="68"/>
      <c r="W93" s="68"/>
      <c r="X93" s="10"/>
      <c r="Y93" s="10"/>
      <c r="Z93" s="10"/>
    </row>
    <row r="94" spans="1:26" ht="15" customHeight="1" x14ac:dyDescent="0.2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53"/>
      <c r="R94" s="53"/>
      <c r="S94" s="53"/>
      <c r="T94" s="53"/>
      <c r="U94" s="53"/>
      <c r="V94" s="53"/>
      <c r="W94" s="53"/>
      <c r="X94" s="10"/>
      <c r="Y94" s="10"/>
      <c r="Z94" s="10"/>
    </row>
    <row r="95" spans="1:26" ht="15" customHeight="1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" customHeight="1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" customHeight="1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" customHeight="1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" customHeight="1" x14ac:dyDescent="0.35">
      <c r="A99" s="10"/>
      <c r="B99" s="70" t="s">
        <v>10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1"/>
      <c r="N99" s="10"/>
      <c r="O99" s="11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" customHeight="1" x14ac:dyDescent="0.35">
      <c r="C100" s="2"/>
      <c r="D100" s="36">
        <v>1988</v>
      </c>
      <c r="E100" s="170">
        <v>2003</v>
      </c>
      <c r="F100" s="179">
        <v>2004</v>
      </c>
      <c r="G100" s="29">
        <v>2005</v>
      </c>
      <c r="H100" s="173">
        <v>2006</v>
      </c>
      <c r="I100" s="56">
        <v>2007</v>
      </c>
      <c r="J100" s="46">
        <v>2008</v>
      </c>
      <c r="K100" s="63">
        <v>2009</v>
      </c>
      <c r="L100" s="186">
        <v>2010</v>
      </c>
      <c r="M100" s="262">
        <v>2011</v>
      </c>
      <c r="N100" s="192">
        <v>2012</v>
      </c>
      <c r="O100" s="263">
        <v>2013</v>
      </c>
      <c r="P100" s="204">
        <v>2014</v>
      </c>
      <c r="Q100" s="306">
        <f>P100+1</f>
        <v>2015</v>
      </c>
      <c r="R100" s="204">
        <f t="shared" ref="R100:W100" si="11">Q100+1</f>
        <v>2016</v>
      </c>
      <c r="S100" s="306">
        <f t="shared" si="11"/>
        <v>2017</v>
      </c>
      <c r="T100" s="204">
        <f t="shared" si="11"/>
        <v>2018</v>
      </c>
      <c r="U100" s="306">
        <f t="shared" si="11"/>
        <v>2019</v>
      </c>
      <c r="V100" s="204">
        <f t="shared" si="11"/>
        <v>2020</v>
      </c>
      <c r="W100" s="306">
        <f t="shared" si="11"/>
        <v>2021</v>
      </c>
      <c r="X100" s="68"/>
      <c r="Y100" s="68"/>
      <c r="Z100" s="10"/>
    </row>
    <row r="101" spans="1:26" ht="15" customHeight="1" x14ac:dyDescent="0.35">
      <c r="C101" s="3"/>
      <c r="D101" s="37"/>
      <c r="E101" s="27"/>
      <c r="F101" s="42"/>
      <c r="G101" s="30"/>
      <c r="H101" s="44"/>
      <c r="I101" s="32"/>
      <c r="J101" s="47"/>
      <c r="K101" s="34"/>
      <c r="L101" s="155"/>
      <c r="M101" s="276"/>
      <c r="N101" s="309"/>
      <c r="O101" s="276"/>
      <c r="P101" s="307"/>
      <c r="Q101" s="276"/>
      <c r="R101" s="307"/>
      <c r="S101" s="276"/>
      <c r="T101" s="307"/>
      <c r="U101" s="276"/>
      <c r="V101" s="307"/>
      <c r="W101" s="276"/>
      <c r="X101" s="68"/>
      <c r="Y101" s="68"/>
      <c r="Z101" s="10"/>
    </row>
    <row r="102" spans="1:26" ht="15" customHeight="1" x14ac:dyDescent="0.35">
      <c r="A102" s="14"/>
      <c r="C102" s="3" t="s">
        <v>17</v>
      </c>
      <c r="D102" s="38"/>
      <c r="E102" s="28"/>
      <c r="F102" s="43"/>
      <c r="G102" s="31"/>
      <c r="H102" s="45"/>
      <c r="I102" s="33"/>
      <c r="J102" s="48"/>
      <c r="K102" s="35"/>
      <c r="L102" s="156"/>
      <c r="M102" s="290"/>
      <c r="N102" s="310"/>
      <c r="O102" s="290"/>
      <c r="P102" s="52"/>
      <c r="Q102" s="290"/>
      <c r="R102" s="52"/>
      <c r="S102" s="290"/>
      <c r="T102" s="52"/>
      <c r="U102" s="290"/>
      <c r="V102" s="52"/>
      <c r="W102" s="290"/>
      <c r="X102" s="68"/>
      <c r="Y102" s="68"/>
      <c r="Z102" s="68"/>
    </row>
    <row r="103" spans="1:26" ht="15" customHeight="1" x14ac:dyDescent="0.35">
      <c r="A103" s="14"/>
      <c r="C103" s="6" t="s">
        <v>11</v>
      </c>
      <c r="D103" s="39">
        <v>8.6999999999999994E-2</v>
      </c>
      <c r="E103" s="58">
        <v>0.32972972972972975</v>
      </c>
      <c r="F103" s="182">
        <v>0.39316239316239321</v>
      </c>
      <c r="G103" s="57">
        <v>0.55045871559633031</v>
      </c>
      <c r="H103" s="176">
        <v>0.27692307692307694</v>
      </c>
      <c r="I103" s="59">
        <v>7.3170731707317069E-2</v>
      </c>
      <c r="J103" s="49">
        <v>4.878048780487805E-2</v>
      </c>
      <c r="K103" s="64">
        <v>0</v>
      </c>
      <c r="L103" s="189">
        <v>1.1235955056179777E-2</v>
      </c>
      <c r="M103" s="160">
        <v>0</v>
      </c>
      <c r="N103" s="195">
        <v>0</v>
      </c>
      <c r="O103" s="200">
        <v>4.9019607843137261E-2</v>
      </c>
      <c r="P103" s="206">
        <v>2.5000000000000001E-2</v>
      </c>
      <c r="Q103" s="209">
        <v>3.4482758620689655E-2</v>
      </c>
      <c r="R103" s="206">
        <v>7.5268817204301078E-2</v>
      </c>
      <c r="S103" s="209">
        <v>0.23749999999999999</v>
      </c>
      <c r="T103" s="206">
        <v>0.37662337662337664</v>
      </c>
      <c r="U103" s="209">
        <v>0.28358208955223879</v>
      </c>
      <c r="V103" s="206">
        <v>0.32941176470588229</v>
      </c>
      <c r="W103" s="209">
        <v>0.80281690140845074</v>
      </c>
      <c r="X103" s="68"/>
      <c r="Y103" s="68"/>
      <c r="Z103" s="68"/>
    </row>
    <row r="104" spans="1:26" ht="15" customHeight="1" x14ac:dyDescent="0.35">
      <c r="A104" s="14"/>
      <c r="C104" s="6" t="s">
        <v>12</v>
      </c>
      <c r="D104" s="40">
        <v>53</v>
      </c>
      <c r="E104" s="61">
        <v>57.297297297297298</v>
      </c>
      <c r="F104" s="183">
        <v>57.26495726495726</v>
      </c>
      <c r="G104" s="60">
        <v>43.119266055045877</v>
      </c>
      <c r="H104" s="177">
        <v>50.769230769230766</v>
      </c>
      <c r="I104" s="62">
        <v>34.146341463414636</v>
      </c>
      <c r="J104" s="50">
        <v>17.073170731707318</v>
      </c>
      <c r="K104" s="65">
        <v>14.772727272727273</v>
      </c>
      <c r="L104" s="190">
        <v>19.101123595505616</v>
      </c>
      <c r="M104" s="161">
        <v>14.285714285714285</v>
      </c>
      <c r="N104" s="196">
        <v>22.891566265060241</v>
      </c>
      <c r="O104" s="201">
        <v>63.725490196078425</v>
      </c>
      <c r="P104" s="207">
        <v>70</v>
      </c>
      <c r="Q104" s="210">
        <v>71.264367816091962</v>
      </c>
      <c r="R104" s="207">
        <v>77.41935483870968</v>
      </c>
      <c r="S104" s="210">
        <v>63.749999999999993</v>
      </c>
      <c r="T104" s="207">
        <v>57.142857142857139</v>
      </c>
      <c r="U104" s="210">
        <v>65.671641791044777</v>
      </c>
      <c r="V104" s="207">
        <v>58.82352941176471</v>
      </c>
      <c r="W104" s="210">
        <v>12.676056338028168</v>
      </c>
      <c r="X104" s="68"/>
      <c r="Y104" s="68"/>
      <c r="Z104" s="68"/>
    </row>
    <row r="105" spans="1:26" ht="15" customHeight="1" x14ac:dyDescent="0.35">
      <c r="A105" s="14"/>
      <c r="C105" s="6" t="s">
        <v>13</v>
      </c>
      <c r="D105" s="40">
        <v>23.9</v>
      </c>
      <c r="E105" s="61">
        <v>8.6486486486486491</v>
      </c>
      <c r="F105" s="183">
        <v>2.5641025641025639</v>
      </c>
      <c r="G105" s="60">
        <v>1.834862385321101</v>
      </c>
      <c r="H105" s="177">
        <v>9.2307692307692317</v>
      </c>
      <c r="I105" s="62">
        <v>19.512195121951219</v>
      </c>
      <c r="J105" s="50">
        <v>17.073170731707318</v>
      </c>
      <c r="K105" s="65">
        <v>17.045454545454543</v>
      </c>
      <c r="L105" s="190">
        <v>19.101123595505616</v>
      </c>
      <c r="M105" s="161">
        <v>23.076923076923077</v>
      </c>
      <c r="N105" s="196">
        <v>24.096385542168676</v>
      </c>
      <c r="O105" s="201">
        <v>8.8235294117647065</v>
      </c>
      <c r="P105" s="207">
        <v>20</v>
      </c>
      <c r="Q105" s="210">
        <v>13.793103448275861</v>
      </c>
      <c r="R105" s="207">
        <v>12.903225806451612</v>
      </c>
      <c r="S105" s="210">
        <v>10</v>
      </c>
      <c r="T105" s="207">
        <v>3.8961038961038961</v>
      </c>
      <c r="U105" s="210">
        <v>4.4776119402985071</v>
      </c>
      <c r="V105" s="207">
        <v>5.8823529411764701</v>
      </c>
      <c r="W105" s="210">
        <v>5.6338028169014089</v>
      </c>
      <c r="X105" s="68"/>
      <c r="Y105" s="68"/>
      <c r="Z105" s="68"/>
    </row>
    <row r="106" spans="1:26" ht="15" customHeight="1" x14ac:dyDescent="0.35">
      <c r="A106" s="14"/>
      <c r="C106" s="6" t="s">
        <v>14</v>
      </c>
      <c r="D106" s="40">
        <v>11.7</v>
      </c>
      <c r="E106" s="61">
        <v>1.0810810810810811</v>
      </c>
      <c r="F106" s="183">
        <v>0.85470085470085477</v>
      </c>
      <c r="G106" s="60">
        <v>0</v>
      </c>
      <c r="H106" s="177">
        <v>10.76923076923077</v>
      </c>
      <c r="I106" s="62">
        <v>34.146341463414636</v>
      </c>
      <c r="J106" s="50">
        <v>55.284552845528459</v>
      </c>
      <c r="K106" s="65">
        <v>53.409090909090907</v>
      </c>
      <c r="L106" s="190">
        <v>56.17977528089888</v>
      </c>
      <c r="M106" s="161">
        <v>5.4945054945054945</v>
      </c>
      <c r="N106" s="196">
        <v>18.072289156626507</v>
      </c>
      <c r="O106" s="201">
        <v>3.9215686274509802</v>
      </c>
      <c r="P106" s="207">
        <v>1.25</v>
      </c>
      <c r="Q106" s="210">
        <v>0</v>
      </c>
      <c r="R106" s="207">
        <v>0</v>
      </c>
      <c r="S106" s="210">
        <v>1.25</v>
      </c>
      <c r="T106" s="207">
        <v>1.2987012987012987</v>
      </c>
      <c r="U106" s="210">
        <v>0</v>
      </c>
      <c r="V106" s="207">
        <v>0</v>
      </c>
      <c r="W106" s="210">
        <v>1.4084507042253522</v>
      </c>
      <c r="X106" s="68"/>
      <c r="Y106" s="68"/>
      <c r="Z106" s="68"/>
    </row>
    <row r="107" spans="1:26" ht="15" customHeight="1" x14ac:dyDescent="0.35">
      <c r="A107" s="14"/>
      <c r="C107" s="6" t="s">
        <v>15</v>
      </c>
      <c r="D107" s="40">
        <v>2.6</v>
      </c>
      <c r="E107" s="61">
        <v>0</v>
      </c>
      <c r="F107" s="183">
        <v>0</v>
      </c>
      <c r="G107" s="60">
        <v>0</v>
      </c>
      <c r="H107" s="177">
        <v>1.5384615384615385</v>
      </c>
      <c r="I107" s="62">
        <v>4.8780487804878048</v>
      </c>
      <c r="J107" s="50">
        <v>5.6910569105691051</v>
      </c>
      <c r="K107" s="65">
        <v>14.772727272727273</v>
      </c>
      <c r="L107" s="190">
        <v>4.4943820224719104</v>
      </c>
      <c r="M107" s="161">
        <v>57.142857142857139</v>
      </c>
      <c r="N107" s="196">
        <v>34.939759036144579</v>
      </c>
      <c r="O107" s="201">
        <v>18.627450980392158</v>
      </c>
      <c r="P107" s="207">
        <v>6.25</v>
      </c>
      <c r="Q107" s="210">
        <v>11.494252873563218</v>
      </c>
      <c r="R107" s="207">
        <v>2.1505376344086025</v>
      </c>
      <c r="S107" s="210">
        <v>1.25</v>
      </c>
      <c r="T107" s="207">
        <v>0</v>
      </c>
      <c r="U107" s="210">
        <v>1.4925373134328357</v>
      </c>
      <c r="V107" s="207">
        <v>2.3529411764705883</v>
      </c>
      <c r="W107" s="210">
        <v>0</v>
      </c>
      <c r="X107" s="68"/>
      <c r="Y107" s="68"/>
      <c r="Z107" s="68"/>
    </row>
    <row r="108" spans="1:26" ht="15" customHeight="1" x14ac:dyDescent="0.35">
      <c r="A108" s="14"/>
      <c r="C108" s="3"/>
      <c r="D108" s="37"/>
      <c r="E108" s="171"/>
      <c r="F108" s="180"/>
      <c r="G108" s="165"/>
      <c r="H108" s="174"/>
      <c r="I108" s="166"/>
      <c r="J108" s="47"/>
      <c r="K108" s="168"/>
      <c r="L108" s="187"/>
      <c r="M108" s="276"/>
      <c r="N108" s="277"/>
      <c r="O108" s="278"/>
      <c r="P108" s="279"/>
      <c r="Q108" s="311"/>
      <c r="R108" s="279"/>
      <c r="S108" s="311"/>
      <c r="T108" s="279"/>
      <c r="U108" s="311"/>
      <c r="V108" s="279"/>
      <c r="W108" s="311"/>
      <c r="X108" s="68"/>
      <c r="Y108" s="68"/>
      <c r="Z108" s="68"/>
    </row>
    <row r="109" spans="1:26" ht="15" customHeight="1" x14ac:dyDescent="0.35">
      <c r="A109" s="14"/>
      <c r="C109" s="3" t="s">
        <v>18</v>
      </c>
      <c r="D109" s="38"/>
      <c r="E109" s="172"/>
      <c r="F109" s="181"/>
      <c r="G109" s="164"/>
      <c r="H109" s="175"/>
      <c r="I109" s="167"/>
      <c r="J109" s="48"/>
      <c r="K109" s="169"/>
      <c r="L109" s="188"/>
      <c r="M109" s="297"/>
      <c r="N109" s="291"/>
      <c r="O109" s="298"/>
      <c r="P109" s="299"/>
      <c r="Q109" s="308"/>
      <c r="R109" s="299"/>
      <c r="S109" s="308"/>
      <c r="T109" s="299"/>
      <c r="U109" s="308"/>
      <c r="V109" s="299"/>
      <c r="W109" s="308"/>
      <c r="X109" s="68"/>
      <c r="Y109" s="68"/>
      <c r="Z109" s="68"/>
    </row>
    <row r="110" spans="1:26" ht="15" customHeight="1" x14ac:dyDescent="0.35">
      <c r="A110" s="14"/>
      <c r="C110" s="6" t="s">
        <v>16</v>
      </c>
      <c r="D110" s="41">
        <v>0.84799999999999998</v>
      </c>
      <c r="E110" s="142">
        <v>0.86956521739130432</v>
      </c>
      <c r="F110" s="184">
        <v>0.83333333333333348</v>
      </c>
      <c r="G110" s="143">
        <v>0.84693877551020402</v>
      </c>
      <c r="H110" s="178">
        <v>0.7777777777777779</v>
      </c>
      <c r="I110" s="185">
        <v>0.76056338028169013</v>
      </c>
      <c r="J110" s="51">
        <v>0.85436893203883491</v>
      </c>
      <c r="K110" s="145">
        <v>0.87341772151898733</v>
      </c>
      <c r="L110" s="191">
        <v>0.92207792207792205</v>
      </c>
      <c r="M110" s="163">
        <v>0.88461538461538458</v>
      </c>
      <c r="N110" s="197">
        <v>0.8783783783783784</v>
      </c>
      <c r="O110" s="203">
        <v>0.87912087912087911</v>
      </c>
      <c r="P110" s="208">
        <v>0.8904109589041096</v>
      </c>
      <c r="Q110" s="211">
        <v>0.8666666666666667</v>
      </c>
      <c r="R110" s="208">
        <v>0.85185185185185186</v>
      </c>
      <c r="S110" s="211">
        <v>0.79411764705882348</v>
      </c>
      <c r="T110" s="208">
        <v>0.77464788732394363</v>
      </c>
      <c r="U110" s="211">
        <v>0.81967213114754101</v>
      </c>
      <c r="V110" s="208">
        <v>0.78666666666666663</v>
      </c>
      <c r="W110" s="211">
        <v>0.47272727272727272</v>
      </c>
      <c r="X110" s="68"/>
      <c r="Y110" s="68"/>
      <c r="Z110" s="53"/>
    </row>
    <row r="111" spans="1:26" ht="15" customHeight="1" x14ac:dyDescent="0.25">
      <c r="A111" s="10"/>
      <c r="B111" s="10"/>
      <c r="C111" s="10"/>
      <c r="D111" s="53">
        <f>SUM(D104:D107)+D103*100</f>
        <v>99.9</v>
      </c>
      <c r="E111" s="53">
        <f t="shared" ref="E111:W111" si="12">SUM(E104:E107)+E103*100</f>
        <v>100</v>
      </c>
      <c r="F111" s="53">
        <f t="shared" si="12"/>
        <v>100</v>
      </c>
      <c r="G111" s="53">
        <f t="shared" si="12"/>
        <v>100</v>
      </c>
      <c r="H111" s="53">
        <f t="shared" si="12"/>
        <v>100</v>
      </c>
      <c r="I111" s="53">
        <f t="shared" si="12"/>
        <v>100</v>
      </c>
      <c r="J111" s="53">
        <f t="shared" si="12"/>
        <v>100</v>
      </c>
      <c r="K111" s="53">
        <f t="shared" si="12"/>
        <v>100</v>
      </c>
      <c r="L111" s="53">
        <f t="shared" si="12"/>
        <v>100</v>
      </c>
      <c r="M111" s="53">
        <f t="shared" si="12"/>
        <v>100</v>
      </c>
      <c r="N111" s="53">
        <f t="shared" si="12"/>
        <v>100</v>
      </c>
      <c r="O111" s="53">
        <f t="shared" si="12"/>
        <v>100</v>
      </c>
      <c r="P111" s="53">
        <f t="shared" si="12"/>
        <v>100</v>
      </c>
      <c r="Q111" s="53">
        <f t="shared" si="12"/>
        <v>100</v>
      </c>
      <c r="R111" s="53">
        <f t="shared" si="12"/>
        <v>100.00000000000001</v>
      </c>
      <c r="S111" s="53">
        <f t="shared" si="12"/>
        <v>100</v>
      </c>
      <c r="T111" s="53">
        <f t="shared" si="12"/>
        <v>100</v>
      </c>
      <c r="U111" s="53">
        <f t="shared" si="12"/>
        <v>100</v>
      </c>
      <c r="V111" s="53">
        <f t="shared" si="12"/>
        <v>100</v>
      </c>
      <c r="W111" s="53">
        <f t="shared" si="12"/>
        <v>100</v>
      </c>
      <c r="X111" s="68"/>
      <c r="Y111" s="68"/>
      <c r="Z111" s="10"/>
    </row>
    <row r="112" spans="1:26" ht="15" customHeight="1" x14ac:dyDescent="0.25">
      <c r="A112" s="10"/>
      <c r="B112" s="10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10"/>
      <c r="X112" s="10"/>
      <c r="Y112" s="10"/>
      <c r="Z112" s="10"/>
    </row>
    <row r="113" spans="1:26" ht="15" customHeight="1" x14ac:dyDescent="0.35">
      <c r="A113" s="10"/>
      <c r="B113" s="353"/>
      <c r="C113" s="72"/>
      <c r="D113" s="73">
        <v>1988</v>
      </c>
      <c r="E113" s="74">
        <v>2004</v>
      </c>
      <c r="F113" s="95">
        <v>2006</v>
      </c>
      <c r="G113" s="75">
        <v>2008</v>
      </c>
      <c r="H113" s="76">
        <v>2011</v>
      </c>
      <c r="I113" s="320">
        <v>2014</v>
      </c>
      <c r="J113" s="321">
        <v>2018</v>
      </c>
      <c r="K113" s="322">
        <v>2021</v>
      </c>
      <c r="L113" s="323"/>
      <c r="M113" s="68"/>
      <c r="N113" s="68"/>
      <c r="O113" s="68"/>
      <c r="P113" s="10"/>
      <c r="Q113" s="10"/>
      <c r="R113" s="10"/>
      <c r="S113" s="10"/>
      <c r="T113" s="10"/>
      <c r="U113" s="10"/>
      <c r="V113" s="380">
        <f>AVERAGE(D110:U110)</f>
        <v>0.84586249138875746</v>
      </c>
      <c r="W113" s="10"/>
      <c r="X113" s="10"/>
      <c r="Y113" s="10"/>
      <c r="Z113" s="10"/>
    </row>
    <row r="114" spans="1:26" ht="15" customHeight="1" x14ac:dyDescent="0.35">
      <c r="A114" s="10"/>
      <c r="B114" s="353"/>
      <c r="C114" s="77"/>
      <c r="D114" s="96"/>
      <c r="E114" s="97"/>
      <c r="F114" s="98"/>
      <c r="G114" s="99"/>
      <c r="H114" s="100"/>
      <c r="I114" s="347"/>
      <c r="J114" s="326"/>
      <c r="K114" s="327"/>
      <c r="L114" s="328"/>
      <c r="M114" s="68"/>
      <c r="N114" s="382">
        <f t="shared" ref="N114:Q114" si="13">N103*100+N104</f>
        <v>22.891566265060241</v>
      </c>
      <c r="O114" s="382">
        <f t="shared" si="13"/>
        <v>68.627450980392155</v>
      </c>
      <c r="P114" s="382">
        <f t="shared" si="13"/>
        <v>72.5</v>
      </c>
      <c r="Q114" s="382">
        <f t="shared" si="13"/>
        <v>74.71264367816093</v>
      </c>
      <c r="R114" s="382">
        <f t="shared" ref="R114:V114" si="14">R103*100+R104</f>
        <v>84.946236559139791</v>
      </c>
      <c r="S114" s="382">
        <f t="shared" si="14"/>
        <v>87.5</v>
      </c>
      <c r="T114" s="382">
        <f t="shared" si="14"/>
        <v>94.805194805194802</v>
      </c>
      <c r="U114" s="382">
        <f t="shared" si="14"/>
        <v>94.029850746268664</v>
      </c>
      <c r="V114" s="382">
        <f t="shared" si="14"/>
        <v>91.764705882352942</v>
      </c>
      <c r="W114" s="10"/>
      <c r="X114" s="10"/>
      <c r="Y114" s="10"/>
      <c r="Z114" s="10"/>
    </row>
    <row r="115" spans="1:26" ht="15" customHeight="1" x14ac:dyDescent="0.35">
      <c r="A115" s="10"/>
      <c r="B115" s="354"/>
      <c r="C115" s="77" t="s">
        <v>17</v>
      </c>
      <c r="D115" s="78"/>
      <c r="E115" s="79"/>
      <c r="F115" s="101"/>
      <c r="G115" s="80"/>
      <c r="H115" s="102"/>
      <c r="I115" s="349"/>
      <c r="J115" s="330"/>
      <c r="K115" s="331"/>
      <c r="L115" s="332"/>
      <c r="M115" s="68"/>
      <c r="N115" s="68"/>
      <c r="O115" s="68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" customHeight="1" x14ac:dyDescent="0.35">
      <c r="A116" s="10"/>
      <c r="B116" s="354"/>
      <c r="C116" s="82" t="s">
        <v>11</v>
      </c>
      <c r="D116" s="83">
        <v>8.6999999999999994E-2</v>
      </c>
      <c r="E116" s="84">
        <v>0.39316239316239321</v>
      </c>
      <c r="F116" s="103">
        <v>0.27692307692307694</v>
      </c>
      <c r="G116" s="85">
        <v>4.878048780487805E-2</v>
      </c>
      <c r="H116" s="86">
        <v>0</v>
      </c>
      <c r="I116" s="295">
        <v>2.5000000000000001E-2</v>
      </c>
      <c r="J116" s="334">
        <v>0.37662337662337664</v>
      </c>
      <c r="K116" s="335">
        <v>0.80281690140845074</v>
      </c>
      <c r="L116" s="336"/>
      <c r="M116" s="68"/>
      <c r="N116" s="68"/>
      <c r="O116" s="68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" customHeight="1" x14ac:dyDescent="0.35">
      <c r="A117" s="10"/>
      <c r="B117" s="354"/>
      <c r="C117" s="82" t="s">
        <v>12</v>
      </c>
      <c r="D117" s="87">
        <v>53</v>
      </c>
      <c r="E117" s="88">
        <v>57.26495726495726</v>
      </c>
      <c r="F117" s="104">
        <v>50.769230769230766</v>
      </c>
      <c r="G117" s="89">
        <v>17.073170731707318</v>
      </c>
      <c r="H117" s="90">
        <v>14.285714285714285</v>
      </c>
      <c r="I117" s="296">
        <v>70</v>
      </c>
      <c r="J117" s="338">
        <v>57.142857142857139</v>
      </c>
      <c r="K117" s="339">
        <v>12.676056338028168</v>
      </c>
      <c r="L117" s="340"/>
      <c r="M117" s="68"/>
      <c r="N117" s="68"/>
      <c r="O117" s="68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" customHeight="1" x14ac:dyDescent="0.35">
      <c r="A118" s="10"/>
      <c r="B118" s="354"/>
      <c r="C118" s="82" t="s">
        <v>13</v>
      </c>
      <c r="D118" s="87">
        <v>23.9</v>
      </c>
      <c r="E118" s="88">
        <v>2.5641025641025639</v>
      </c>
      <c r="F118" s="104">
        <v>9.2307692307692317</v>
      </c>
      <c r="G118" s="89">
        <v>17.073170731707318</v>
      </c>
      <c r="H118" s="90">
        <v>23.076923076923077</v>
      </c>
      <c r="I118" s="296">
        <v>20</v>
      </c>
      <c r="J118" s="338">
        <v>3.8961038961038961</v>
      </c>
      <c r="K118" s="339">
        <v>5.6338028169014089</v>
      </c>
      <c r="L118" s="340"/>
      <c r="M118" s="68"/>
      <c r="N118" s="68"/>
      <c r="O118" s="68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" customHeight="1" x14ac:dyDescent="0.35">
      <c r="A119" s="10"/>
      <c r="B119" s="354"/>
      <c r="C119" s="82" t="s">
        <v>14</v>
      </c>
      <c r="D119" s="87">
        <v>11.7</v>
      </c>
      <c r="E119" s="88">
        <v>0.85470085470085477</v>
      </c>
      <c r="F119" s="104">
        <v>10.76923076923077</v>
      </c>
      <c r="G119" s="89">
        <v>55.284552845528459</v>
      </c>
      <c r="H119" s="90">
        <v>57.142857142857139</v>
      </c>
      <c r="I119" s="296">
        <v>6.25</v>
      </c>
      <c r="J119" s="338">
        <v>0</v>
      </c>
      <c r="K119" s="339">
        <v>1.4084507042253522</v>
      </c>
      <c r="L119" s="340"/>
      <c r="M119" s="68"/>
      <c r="N119" s="68"/>
      <c r="O119" s="68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" customHeight="1" x14ac:dyDescent="0.35">
      <c r="A120" s="10"/>
      <c r="B120" s="354"/>
      <c r="C120" s="82" t="s">
        <v>15</v>
      </c>
      <c r="D120" s="87">
        <v>2.6</v>
      </c>
      <c r="E120" s="88">
        <v>0</v>
      </c>
      <c r="F120" s="104">
        <v>1.5384615384615385</v>
      </c>
      <c r="G120" s="89">
        <v>5.6910569105691051</v>
      </c>
      <c r="H120" s="90">
        <v>5.4945054945054945</v>
      </c>
      <c r="I120" s="296">
        <v>1.25</v>
      </c>
      <c r="J120" s="338">
        <v>1.2987012987012987</v>
      </c>
      <c r="K120" s="339">
        <v>0</v>
      </c>
      <c r="L120" s="340"/>
      <c r="M120" s="68"/>
      <c r="N120" s="68"/>
      <c r="O120" s="68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" customHeight="1" x14ac:dyDescent="0.35">
      <c r="A121" s="10"/>
      <c r="B121" s="354"/>
      <c r="C121" s="77"/>
      <c r="D121" s="96"/>
      <c r="E121" s="97"/>
      <c r="F121" s="98"/>
      <c r="G121" s="99"/>
      <c r="H121" s="100"/>
      <c r="I121" s="325"/>
      <c r="J121" s="326"/>
      <c r="K121" s="327"/>
      <c r="L121" s="328"/>
      <c r="M121" s="68"/>
      <c r="N121" s="68"/>
      <c r="O121" s="68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" customHeight="1" x14ac:dyDescent="0.35">
      <c r="A122" s="10"/>
      <c r="B122" s="354"/>
      <c r="C122" s="77" t="s">
        <v>39</v>
      </c>
      <c r="D122" s="78"/>
      <c r="E122" s="79"/>
      <c r="F122" s="101"/>
      <c r="G122" s="80"/>
      <c r="H122" s="81"/>
      <c r="I122" s="341"/>
      <c r="J122" s="330"/>
      <c r="K122" s="331"/>
      <c r="L122" s="332"/>
      <c r="M122" s="68"/>
      <c r="N122" s="68"/>
      <c r="O122" s="68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" customHeight="1" x14ac:dyDescent="0.35">
      <c r="A123" s="10"/>
      <c r="B123" s="354"/>
      <c r="C123" s="82" t="s">
        <v>16</v>
      </c>
      <c r="D123" s="83">
        <v>0.84799999999999998</v>
      </c>
      <c r="E123" s="84">
        <v>0.83333333333333348</v>
      </c>
      <c r="F123" s="103">
        <v>0.7777777777777779</v>
      </c>
      <c r="G123" s="85">
        <v>0.85436893203883491</v>
      </c>
      <c r="H123" s="86">
        <v>0.88461538461538458</v>
      </c>
      <c r="I123" s="301">
        <v>0.8904109589041096</v>
      </c>
      <c r="J123" s="342">
        <v>0.77464788732394363</v>
      </c>
      <c r="K123" s="343">
        <v>0.47272727272727272</v>
      </c>
      <c r="L123" s="344"/>
      <c r="M123" s="68"/>
      <c r="N123" s="68"/>
      <c r="O123" s="68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" customHeight="1" x14ac:dyDescent="0.25">
      <c r="A124" s="10"/>
      <c r="B124" s="253"/>
      <c r="C124" s="253"/>
      <c r="D124" s="255"/>
      <c r="E124" s="255"/>
      <c r="F124" s="255"/>
      <c r="G124" s="255"/>
      <c r="H124" s="255"/>
      <c r="I124" s="255"/>
      <c r="J124" s="255"/>
      <c r="K124" s="255"/>
      <c r="L124" s="255"/>
      <c r="M124" s="53"/>
      <c r="N124" s="53"/>
      <c r="O124" s="53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" customHeight="1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" customHeight="1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9" spans="7:7" ht="15" customHeight="1" x14ac:dyDescent="0.25">
      <c r="G129" s="9">
        <f>G116*100</f>
        <v>4.8780487804878048</v>
      </c>
    </row>
    <row r="130" spans="7:7" ht="15" customHeight="1" x14ac:dyDescent="0.25">
      <c r="G130" s="381">
        <f>G129+G117</f>
        <v>21.951219512195124</v>
      </c>
    </row>
  </sheetData>
  <phoneticPr fontId="4" type="noConversion"/>
  <pageMargins left="0.75" right="0.75" top="1" bottom="1" header="0.5" footer="0.5"/>
  <pageSetup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rgb="FF92D050"/>
  </sheetPr>
  <dimension ref="A1:Y47"/>
  <sheetViews>
    <sheetView showGridLines="0" zoomScale="75" zoomScaleNormal="75" workbookViewId="0">
      <selection activeCell="U35" sqref="U35"/>
    </sheetView>
  </sheetViews>
  <sheetFormatPr defaultRowHeight="15.5" x14ac:dyDescent="0.35"/>
  <cols>
    <col min="1" max="1" width="3.453125" style="105" customWidth="1"/>
    <col min="2" max="2" width="12.453125" customWidth="1"/>
    <col min="3" max="15" width="6.7265625" customWidth="1"/>
    <col min="16" max="18" width="6.7265625" hidden="1" customWidth="1"/>
    <col min="19" max="22" width="6.7265625" customWidth="1"/>
  </cols>
  <sheetData>
    <row r="1" spans="1:22" ht="13" x14ac:dyDescent="0.3">
      <c r="A1" s="215" t="s">
        <v>115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spans="1:22" ht="13" x14ac:dyDescent="0.3">
      <c r="A2" s="215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</row>
    <row r="3" spans="1:22" s="106" customFormat="1" ht="17" x14ac:dyDescent="0.4">
      <c r="A3" s="217"/>
      <c r="B3" s="217"/>
      <c r="C3" s="218">
        <v>1988</v>
      </c>
      <c r="D3" s="217">
        <v>2003</v>
      </c>
      <c r="E3" s="218">
        <v>2004</v>
      </c>
      <c r="F3" s="217">
        <v>2005</v>
      </c>
      <c r="G3" s="218">
        <v>2006</v>
      </c>
      <c r="H3" s="217">
        <v>2007</v>
      </c>
      <c r="I3" s="218">
        <v>2008</v>
      </c>
      <c r="J3" s="217">
        <v>2009</v>
      </c>
      <c r="K3" s="218">
        <v>2010</v>
      </c>
      <c r="L3" s="217">
        <v>2011</v>
      </c>
      <c r="M3" s="218">
        <v>2012</v>
      </c>
      <c r="N3" s="217">
        <v>2013</v>
      </c>
      <c r="O3" s="218">
        <v>2014</v>
      </c>
      <c r="P3" s="217">
        <v>2015</v>
      </c>
      <c r="Q3" s="218">
        <v>2016</v>
      </c>
      <c r="R3" s="217">
        <v>2017</v>
      </c>
      <c r="S3" s="218">
        <v>2018</v>
      </c>
      <c r="T3" s="217">
        <v>2019</v>
      </c>
      <c r="U3" s="218">
        <v>2020</v>
      </c>
      <c r="V3" s="217">
        <v>2021</v>
      </c>
    </row>
    <row r="4" spans="1:22" ht="13" x14ac:dyDescent="0.3">
      <c r="A4" s="219" t="s">
        <v>31</v>
      </c>
      <c r="B4" s="220"/>
      <c r="C4" s="221"/>
      <c r="D4" s="220"/>
      <c r="E4" s="221"/>
      <c r="F4" s="220"/>
      <c r="G4" s="221"/>
      <c r="H4" s="220"/>
      <c r="I4" s="221"/>
      <c r="J4" s="220"/>
      <c r="K4" s="221"/>
      <c r="L4" s="220"/>
      <c r="M4" s="221"/>
      <c r="N4" s="220"/>
      <c r="O4" s="221"/>
      <c r="P4" s="220"/>
      <c r="Q4" s="221"/>
      <c r="R4" s="220"/>
      <c r="S4" s="221"/>
      <c r="T4" s="220"/>
      <c r="U4" s="221"/>
      <c r="V4" s="220"/>
    </row>
    <row r="5" spans="1:22" ht="13" x14ac:dyDescent="0.3">
      <c r="A5" s="219"/>
      <c r="B5" s="220" t="s">
        <v>33</v>
      </c>
      <c r="C5" s="221"/>
      <c r="D5" s="220"/>
      <c r="E5" s="221"/>
      <c r="F5" s="220"/>
      <c r="G5" s="221"/>
      <c r="H5" s="220"/>
      <c r="I5" s="221"/>
      <c r="J5" s="220"/>
      <c r="K5" s="221"/>
      <c r="L5" s="220"/>
      <c r="M5" s="221"/>
      <c r="N5" s="220"/>
      <c r="O5" s="221"/>
      <c r="P5" s="220"/>
      <c r="Q5" s="221"/>
      <c r="R5" s="220"/>
      <c r="S5" s="221"/>
      <c r="T5" s="220"/>
      <c r="U5" s="221"/>
      <c r="V5" s="220"/>
    </row>
    <row r="6" spans="1:22" ht="13" x14ac:dyDescent="0.3">
      <c r="A6" s="219"/>
      <c r="B6" s="220" t="s">
        <v>11</v>
      </c>
      <c r="C6" s="222">
        <v>90.8</v>
      </c>
      <c r="D6" s="244">
        <v>76.223776223776213</v>
      </c>
      <c r="E6" s="245">
        <v>86.666666666666671</v>
      </c>
      <c r="F6" s="244">
        <v>65.116279069767444</v>
      </c>
      <c r="G6" s="246">
        <v>23.404255319148938</v>
      </c>
      <c r="H6" s="244">
        <v>0</v>
      </c>
      <c r="I6" s="247">
        <v>0</v>
      </c>
      <c r="J6" s="244">
        <v>2.8571428571428572</v>
      </c>
      <c r="K6" s="248">
        <v>2.9850746268656714</v>
      </c>
      <c r="L6" s="249">
        <v>1.5625</v>
      </c>
      <c r="M6" s="248">
        <v>1.4285714285714286</v>
      </c>
      <c r="N6" s="244">
        <v>66.265060240963862</v>
      </c>
      <c r="O6" s="250">
        <v>29.6875</v>
      </c>
      <c r="P6" s="244">
        <v>25.423728813559322</v>
      </c>
      <c r="Q6" s="244">
        <v>32.075471698113205</v>
      </c>
      <c r="R6" s="244">
        <v>44</v>
      </c>
      <c r="S6" s="251">
        <v>51.923076923076927</v>
      </c>
      <c r="T6" s="244">
        <v>20.33898305084746</v>
      </c>
      <c r="U6" s="248">
        <v>19.696969696969695</v>
      </c>
      <c r="V6" s="252">
        <v>85.416666666666657</v>
      </c>
    </row>
    <row r="7" spans="1:22" ht="13" x14ac:dyDescent="0.3">
      <c r="A7" s="219"/>
      <c r="B7" s="220" t="s">
        <v>12</v>
      </c>
      <c r="C7" s="222">
        <v>8.8000000000000007</v>
      </c>
      <c r="D7" s="244">
        <v>22.377622377622377</v>
      </c>
      <c r="E7" s="245">
        <v>13.333333333333334</v>
      </c>
      <c r="F7" s="244">
        <v>30.232558139534881</v>
      </c>
      <c r="G7" s="246">
        <v>51.063829787234042</v>
      </c>
      <c r="H7" s="244">
        <v>19.607843137254903</v>
      </c>
      <c r="I7" s="247">
        <v>3.125</v>
      </c>
      <c r="J7" s="244">
        <v>14.285714285714285</v>
      </c>
      <c r="K7" s="248">
        <v>43.283582089552233</v>
      </c>
      <c r="L7" s="249">
        <v>25</v>
      </c>
      <c r="M7" s="248">
        <v>50</v>
      </c>
      <c r="N7" s="244">
        <v>33.734939759036145</v>
      </c>
      <c r="O7" s="250">
        <v>59.375</v>
      </c>
      <c r="P7" s="244">
        <v>64.406779661016941</v>
      </c>
      <c r="Q7" s="244">
        <v>64.15094339622641</v>
      </c>
      <c r="R7" s="244">
        <v>53.333333333333336</v>
      </c>
      <c r="S7" s="251">
        <v>44.230769230769226</v>
      </c>
      <c r="T7" s="244">
        <v>47.457627118644069</v>
      </c>
      <c r="U7" s="248">
        <v>72.727272727272734</v>
      </c>
      <c r="V7" s="252">
        <v>12.5</v>
      </c>
    </row>
    <row r="8" spans="1:22" ht="13" x14ac:dyDescent="0.3">
      <c r="A8" s="219"/>
      <c r="B8" s="220" t="s">
        <v>13</v>
      </c>
      <c r="C8" s="222">
        <v>0.4</v>
      </c>
      <c r="D8" s="244">
        <v>1.3986013986013985</v>
      </c>
      <c r="E8" s="245">
        <v>0</v>
      </c>
      <c r="F8" s="244">
        <v>4.6511627906976747</v>
      </c>
      <c r="G8" s="246">
        <v>14.893617021276595</v>
      </c>
      <c r="H8" s="244">
        <v>19.607843137254903</v>
      </c>
      <c r="I8" s="247">
        <v>6.25</v>
      </c>
      <c r="J8" s="244">
        <v>24.285714285714285</v>
      </c>
      <c r="K8" s="248">
        <v>37.313432835820898</v>
      </c>
      <c r="L8" s="249">
        <v>37.5</v>
      </c>
      <c r="M8" s="248">
        <v>27.142857142857142</v>
      </c>
      <c r="N8" s="244">
        <v>0</v>
      </c>
      <c r="O8" s="250">
        <v>7.8125</v>
      </c>
      <c r="P8" s="244">
        <v>5.0847457627118651</v>
      </c>
      <c r="Q8" s="244">
        <v>3.7735849056603774</v>
      </c>
      <c r="R8" s="244">
        <v>2.666666666666667</v>
      </c>
      <c r="S8" s="251">
        <v>3.8461538461538463</v>
      </c>
      <c r="T8" s="244">
        <v>18.64406779661017</v>
      </c>
      <c r="U8" s="248">
        <v>3.0303030303030303</v>
      </c>
      <c r="V8" s="252">
        <v>0</v>
      </c>
    </row>
    <row r="9" spans="1:22" ht="13" x14ac:dyDescent="0.3">
      <c r="A9" s="219"/>
      <c r="B9" s="220" t="s">
        <v>14</v>
      </c>
      <c r="C9" s="222">
        <v>0</v>
      </c>
      <c r="D9" s="244">
        <v>0</v>
      </c>
      <c r="E9" s="245">
        <v>0</v>
      </c>
      <c r="F9" s="244">
        <v>0</v>
      </c>
      <c r="G9" s="246">
        <v>0</v>
      </c>
      <c r="H9" s="244">
        <v>1.9607843137254901</v>
      </c>
      <c r="I9" s="247">
        <v>27.34375</v>
      </c>
      <c r="J9" s="244">
        <v>8.5714285714285712</v>
      </c>
      <c r="K9" s="248">
        <v>2.9850746268656714</v>
      </c>
      <c r="L9" s="249">
        <v>0</v>
      </c>
      <c r="M9" s="248">
        <v>0</v>
      </c>
      <c r="N9" s="244">
        <v>0</v>
      </c>
      <c r="O9" s="250">
        <v>0</v>
      </c>
      <c r="P9" s="244">
        <v>0</v>
      </c>
      <c r="Q9" s="244">
        <v>0</v>
      </c>
      <c r="R9" s="244">
        <v>0</v>
      </c>
      <c r="S9" s="251">
        <v>0</v>
      </c>
      <c r="T9" s="244">
        <v>1.6949152542372881</v>
      </c>
      <c r="U9" s="248">
        <v>0</v>
      </c>
      <c r="V9" s="252">
        <v>0</v>
      </c>
    </row>
    <row r="10" spans="1:22" ht="13" x14ac:dyDescent="0.3">
      <c r="A10" s="219"/>
      <c r="B10" s="220" t="s">
        <v>15</v>
      </c>
      <c r="C10" s="222">
        <v>0</v>
      </c>
      <c r="D10" s="244">
        <v>0</v>
      </c>
      <c r="E10" s="245">
        <v>0</v>
      </c>
      <c r="F10" s="244">
        <v>0</v>
      </c>
      <c r="G10" s="246">
        <v>10.638297872340425</v>
      </c>
      <c r="H10" s="244">
        <v>58.82352941176471</v>
      </c>
      <c r="I10" s="247">
        <v>63.28125</v>
      </c>
      <c r="J10" s="244">
        <v>50</v>
      </c>
      <c r="K10" s="248">
        <v>13.432835820895523</v>
      </c>
      <c r="L10" s="249">
        <v>35.9375</v>
      </c>
      <c r="M10" s="248">
        <v>21.428571428571427</v>
      </c>
      <c r="N10" s="244">
        <v>0</v>
      </c>
      <c r="O10" s="250">
        <v>3.125</v>
      </c>
      <c r="P10" s="244">
        <v>5.0847457627118651</v>
      </c>
      <c r="Q10" s="244">
        <v>0</v>
      </c>
      <c r="R10" s="244">
        <v>0</v>
      </c>
      <c r="S10" s="251">
        <v>0</v>
      </c>
      <c r="T10" s="244">
        <v>11.864406779661017</v>
      </c>
      <c r="U10" s="248">
        <v>4.5454545454545459</v>
      </c>
      <c r="V10" s="252">
        <v>2.083333333333333</v>
      </c>
    </row>
    <row r="11" spans="1:22" ht="13" x14ac:dyDescent="0.3">
      <c r="A11" s="219"/>
      <c r="B11" s="220"/>
      <c r="C11" s="222"/>
      <c r="D11" s="224"/>
      <c r="E11" s="222"/>
      <c r="F11" s="224"/>
      <c r="G11" s="222"/>
      <c r="H11" s="224"/>
      <c r="I11" s="222"/>
      <c r="J11" s="224"/>
      <c r="K11" s="222"/>
      <c r="L11" s="223"/>
      <c r="M11" s="222"/>
      <c r="N11" s="223"/>
      <c r="O11" s="222"/>
      <c r="P11" s="220"/>
      <c r="Q11" s="221"/>
      <c r="R11" s="220"/>
      <c r="S11" s="222"/>
      <c r="T11" s="223"/>
      <c r="U11" s="222"/>
      <c r="V11" s="223"/>
    </row>
    <row r="12" spans="1:22" ht="13" x14ac:dyDescent="0.3">
      <c r="A12" s="219"/>
      <c r="B12" s="220" t="s">
        <v>34</v>
      </c>
      <c r="C12" s="222"/>
      <c r="D12" s="223"/>
      <c r="E12" s="222"/>
      <c r="F12" s="223"/>
      <c r="G12" s="222"/>
      <c r="H12" s="223"/>
      <c r="I12" s="222"/>
      <c r="J12" s="223"/>
      <c r="K12" s="222"/>
      <c r="L12" s="223"/>
      <c r="M12" s="222"/>
      <c r="N12" s="223"/>
      <c r="O12" s="222"/>
      <c r="P12" s="220"/>
      <c r="Q12" s="221"/>
      <c r="R12" s="220"/>
      <c r="S12" s="222"/>
      <c r="T12" s="223"/>
      <c r="U12" s="222"/>
      <c r="V12" s="223"/>
    </row>
    <row r="13" spans="1:22" ht="13" x14ac:dyDescent="0.3">
      <c r="A13" s="219"/>
      <c r="B13" s="220" t="s">
        <v>16</v>
      </c>
      <c r="C13" s="222">
        <v>93.2</v>
      </c>
      <c r="D13" s="223">
        <v>76.984126984126988</v>
      </c>
      <c r="E13" s="222">
        <v>72.151898734177209</v>
      </c>
      <c r="F13" s="223">
        <v>90.410958904109577</v>
      </c>
      <c r="G13" s="222">
        <v>75</v>
      </c>
      <c r="H13" s="223">
        <v>78.571428571428569</v>
      </c>
      <c r="I13" s="222">
        <v>78.84615384615384</v>
      </c>
      <c r="J13" s="223">
        <v>90.163934426229503</v>
      </c>
      <c r="K13" s="222">
        <v>91.666666666666657</v>
      </c>
      <c r="L13" s="223">
        <v>92.156862745098039</v>
      </c>
      <c r="M13" s="222">
        <v>82.258064516129039</v>
      </c>
      <c r="N13" s="223">
        <v>92.753623188405797</v>
      </c>
      <c r="O13" s="222">
        <v>95.833333333333343</v>
      </c>
      <c r="P13" s="220">
        <v>92</v>
      </c>
      <c r="Q13" s="221">
        <v>90.697674418604649</v>
      </c>
      <c r="R13" s="220">
        <v>82.089552238805979</v>
      </c>
      <c r="S13" s="222">
        <v>72.727272727272734</v>
      </c>
      <c r="T13" s="223">
        <v>81.481481481481481</v>
      </c>
      <c r="U13" s="222">
        <v>80</v>
      </c>
      <c r="V13" s="223">
        <v>70.454545454545453</v>
      </c>
    </row>
    <row r="14" spans="1:22" ht="13" x14ac:dyDescent="0.3">
      <c r="A14" s="219"/>
      <c r="B14" s="220"/>
      <c r="C14" s="222"/>
      <c r="D14" s="224"/>
      <c r="E14" s="222"/>
      <c r="F14" s="224"/>
      <c r="G14" s="222"/>
      <c r="H14" s="224"/>
      <c r="I14" s="222"/>
      <c r="J14" s="224"/>
      <c r="K14" s="222"/>
      <c r="L14" s="223"/>
      <c r="M14" s="222"/>
      <c r="N14" s="223"/>
      <c r="O14" s="222"/>
      <c r="P14" s="220"/>
      <c r="Q14" s="221"/>
      <c r="R14" s="220"/>
      <c r="S14" s="222"/>
      <c r="T14" s="223"/>
      <c r="U14" s="222"/>
      <c r="V14" s="223"/>
    </row>
    <row r="15" spans="1:22" ht="13" x14ac:dyDescent="0.3">
      <c r="A15" s="219" t="s">
        <v>2</v>
      </c>
      <c r="B15" s="220"/>
      <c r="C15" s="221"/>
      <c r="D15" s="220"/>
      <c r="E15" s="221"/>
      <c r="F15" s="220"/>
      <c r="G15" s="221"/>
      <c r="H15" s="220"/>
      <c r="I15" s="221"/>
      <c r="J15" s="220"/>
      <c r="K15" s="221"/>
      <c r="L15" s="220"/>
      <c r="M15" s="222"/>
      <c r="N15" s="220"/>
      <c r="O15" s="222"/>
      <c r="P15" s="220"/>
      <c r="Q15" s="221"/>
      <c r="R15" s="220"/>
      <c r="S15" s="222"/>
      <c r="T15" s="223"/>
      <c r="U15" s="222"/>
      <c r="V15" s="223"/>
    </row>
    <row r="16" spans="1:22" ht="13" x14ac:dyDescent="0.3">
      <c r="A16" s="219"/>
      <c r="B16" s="220" t="s">
        <v>33</v>
      </c>
      <c r="C16" s="221"/>
      <c r="D16" s="220"/>
      <c r="E16" s="221"/>
      <c r="F16" s="220"/>
      <c r="G16" s="221"/>
      <c r="H16" s="220"/>
      <c r="I16" s="221"/>
      <c r="J16" s="220"/>
      <c r="K16" s="221"/>
      <c r="L16" s="220"/>
      <c r="M16" s="222"/>
      <c r="N16" s="220"/>
      <c r="O16" s="222"/>
      <c r="P16" s="220"/>
      <c r="Q16" s="221"/>
      <c r="R16" s="220"/>
      <c r="S16" s="222"/>
      <c r="T16" s="223"/>
      <c r="U16" s="222"/>
      <c r="V16" s="223"/>
    </row>
    <row r="17" spans="1:22" ht="13" x14ac:dyDescent="0.3">
      <c r="A17" s="219"/>
      <c r="B17" s="220" t="s">
        <v>11</v>
      </c>
      <c r="C17" s="222">
        <v>83.7</v>
      </c>
      <c r="D17" s="244">
        <v>28.571428571428569</v>
      </c>
      <c r="E17" s="245">
        <v>68.852459016393439</v>
      </c>
      <c r="F17" s="244">
        <v>87.254901960784309</v>
      </c>
      <c r="G17" s="246">
        <v>20.754716981132077</v>
      </c>
      <c r="H17" s="244">
        <v>2.8571428571428572</v>
      </c>
      <c r="I17" s="247">
        <v>1.3513513513513513</v>
      </c>
      <c r="J17" s="244">
        <v>1.0869565217391304</v>
      </c>
      <c r="K17" s="248">
        <v>1.0752688172043012</v>
      </c>
      <c r="L17" s="249">
        <v>0</v>
      </c>
      <c r="M17" s="248">
        <v>4.7619047619047619</v>
      </c>
      <c r="N17" s="244">
        <v>78.160919540229884</v>
      </c>
      <c r="O17" s="250">
        <v>72.916666666666657</v>
      </c>
      <c r="P17" s="244">
        <v>79.775280898876403</v>
      </c>
      <c r="Q17" s="244">
        <v>66.666666666666657</v>
      </c>
      <c r="R17" s="244">
        <v>54.6875</v>
      </c>
      <c r="S17" s="251">
        <v>71.794871794871796</v>
      </c>
      <c r="T17" s="244">
        <v>28.749999999999996</v>
      </c>
      <c r="U17" s="248">
        <v>17.142857142857142</v>
      </c>
      <c r="V17" s="252">
        <v>83.928571428571431</v>
      </c>
    </row>
    <row r="18" spans="1:22" ht="13" x14ac:dyDescent="0.3">
      <c r="A18" s="219"/>
      <c r="B18" s="220" t="s">
        <v>12</v>
      </c>
      <c r="C18" s="222">
        <v>12.8</v>
      </c>
      <c r="D18" s="244">
        <v>50.931677018633536</v>
      </c>
      <c r="E18" s="245">
        <v>31.147540983606557</v>
      </c>
      <c r="F18" s="244">
        <v>9.8039215686274517</v>
      </c>
      <c r="G18" s="246">
        <v>41.509433962264154</v>
      </c>
      <c r="H18" s="244">
        <v>42.857142857142854</v>
      </c>
      <c r="I18" s="247">
        <v>4.0540540540540544</v>
      </c>
      <c r="J18" s="244">
        <v>18.478260869565215</v>
      </c>
      <c r="K18" s="248">
        <v>53.763440860215049</v>
      </c>
      <c r="L18" s="249">
        <v>14.772727272727273</v>
      </c>
      <c r="M18" s="248">
        <v>50</v>
      </c>
      <c r="N18" s="244">
        <v>21.839080459770116</v>
      </c>
      <c r="O18" s="250">
        <v>27.083333333333332</v>
      </c>
      <c r="P18" s="244">
        <v>20.224719101123593</v>
      </c>
      <c r="Q18" s="244">
        <v>27.536231884057973</v>
      </c>
      <c r="R18" s="244">
        <v>42.1875</v>
      </c>
      <c r="S18" s="251">
        <v>25.641025641025639</v>
      </c>
      <c r="T18" s="244">
        <v>45</v>
      </c>
      <c r="U18" s="248">
        <v>51.428571428571423</v>
      </c>
      <c r="V18" s="252">
        <v>16.071428571428573</v>
      </c>
    </row>
    <row r="19" spans="1:22" ht="13" x14ac:dyDescent="0.3">
      <c r="A19" s="219"/>
      <c r="B19" s="220" t="s">
        <v>13</v>
      </c>
      <c r="C19" s="222">
        <v>3.1</v>
      </c>
      <c r="D19" s="244">
        <v>14.285714285714285</v>
      </c>
      <c r="E19" s="245">
        <v>0</v>
      </c>
      <c r="F19" s="244">
        <v>1.9607843137254901</v>
      </c>
      <c r="G19" s="246">
        <v>16.981132075471699</v>
      </c>
      <c r="H19" s="244">
        <v>20</v>
      </c>
      <c r="I19" s="247">
        <v>4.0540540540540544</v>
      </c>
      <c r="J19" s="244">
        <v>10.869565217391305</v>
      </c>
      <c r="K19" s="248">
        <v>26.881720430107524</v>
      </c>
      <c r="L19" s="249">
        <v>28.40909090909091</v>
      </c>
      <c r="M19" s="248">
        <v>23.809523809523807</v>
      </c>
      <c r="N19" s="244">
        <v>0</v>
      </c>
      <c r="O19" s="250">
        <v>0</v>
      </c>
      <c r="P19" s="244">
        <v>0</v>
      </c>
      <c r="Q19" s="244">
        <v>1.4492753623188406</v>
      </c>
      <c r="R19" s="244">
        <v>1.5625</v>
      </c>
      <c r="S19" s="251">
        <v>2.5641025641025639</v>
      </c>
      <c r="T19" s="244">
        <v>15</v>
      </c>
      <c r="U19" s="248">
        <v>20</v>
      </c>
      <c r="V19" s="252">
        <v>0</v>
      </c>
    </row>
    <row r="20" spans="1:22" ht="13" x14ac:dyDescent="0.3">
      <c r="A20" s="219"/>
      <c r="B20" s="220" t="s">
        <v>14</v>
      </c>
      <c r="C20" s="222">
        <v>0.5</v>
      </c>
      <c r="D20" s="244">
        <v>0</v>
      </c>
      <c r="E20" s="245">
        <v>0</v>
      </c>
      <c r="F20" s="244">
        <v>0</v>
      </c>
      <c r="G20" s="246">
        <v>0</v>
      </c>
      <c r="H20" s="244">
        <v>1.4285714285714286</v>
      </c>
      <c r="I20" s="247">
        <v>33.108108108108105</v>
      </c>
      <c r="J20" s="244">
        <v>26.086956521739129</v>
      </c>
      <c r="K20" s="248">
        <v>1.0752688172043012</v>
      </c>
      <c r="L20" s="249">
        <v>10.227272727272728</v>
      </c>
      <c r="M20" s="248">
        <v>2.3809523809523809</v>
      </c>
      <c r="N20" s="244">
        <v>0</v>
      </c>
      <c r="O20" s="250">
        <v>0</v>
      </c>
      <c r="P20" s="244">
        <v>0</v>
      </c>
      <c r="Q20" s="244">
        <v>0</v>
      </c>
      <c r="R20" s="244">
        <v>0</v>
      </c>
      <c r="S20" s="251">
        <v>0</v>
      </c>
      <c r="T20" s="244">
        <v>0</v>
      </c>
      <c r="U20" s="248">
        <v>0</v>
      </c>
      <c r="V20" s="252">
        <v>0</v>
      </c>
    </row>
    <row r="21" spans="1:22" ht="13" x14ac:dyDescent="0.3">
      <c r="A21" s="219"/>
      <c r="B21" s="220" t="s">
        <v>15</v>
      </c>
      <c r="C21" s="222">
        <v>0</v>
      </c>
      <c r="D21" s="244">
        <v>6.2111801242236027</v>
      </c>
      <c r="E21" s="245">
        <v>0</v>
      </c>
      <c r="F21" s="244">
        <v>0.98039215686274506</v>
      </c>
      <c r="G21" s="246">
        <v>20.754716981132077</v>
      </c>
      <c r="H21" s="244">
        <v>32.857142857142854</v>
      </c>
      <c r="I21" s="247">
        <v>57.432432432432435</v>
      </c>
      <c r="J21" s="244">
        <v>43.478260869565219</v>
      </c>
      <c r="K21" s="248">
        <v>17.20430107526882</v>
      </c>
      <c r="L21" s="249">
        <v>46.590909090909086</v>
      </c>
      <c r="M21" s="248">
        <v>19.047619047619047</v>
      </c>
      <c r="N21" s="244">
        <v>0</v>
      </c>
      <c r="O21" s="250">
        <v>0</v>
      </c>
      <c r="P21" s="244">
        <v>0</v>
      </c>
      <c r="Q21" s="244">
        <v>4.3478260869565215</v>
      </c>
      <c r="R21" s="244">
        <v>1.5625</v>
      </c>
      <c r="S21" s="251">
        <v>0</v>
      </c>
      <c r="T21" s="244">
        <v>11.25</v>
      </c>
      <c r="U21" s="248">
        <v>11.428571428571429</v>
      </c>
      <c r="V21" s="252">
        <v>0</v>
      </c>
    </row>
    <row r="22" spans="1:22" ht="13" x14ac:dyDescent="0.3">
      <c r="A22" s="219"/>
      <c r="B22" s="220"/>
      <c r="C22" s="222"/>
      <c r="D22" s="224"/>
      <c r="E22" s="222"/>
      <c r="F22" s="224"/>
      <c r="G22" s="222"/>
      <c r="H22" s="224"/>
      <c r="I22" s="222"/>
      <c r="J22" s="224"/>
      <c r="K22" s="222"/>
      <c r="L22" s="223"/>
      <c r="M22" s="222"/>
      <c r="N22" s="223"/>
      <c r="O22" s="222"/>
      <c r="P22" s="220"/>
      <c r="Q22" s="221"/>
      <c r="R22" s="220"/>
      <c r="S22" s="222"/>
      <c r="T22" s="223"/>
      <c r="U22" s="222"/>
      <c r="V22" s="223"/>
    </row>
    <row r="23" spans="1:22" ht="13" x14ac:dyDescent="0.3">
      <c r="A23" s="219"/>
      <c r="B23" s="220" t="s">
        <v>34</v>
      </c>
      <c r="C23" s="222"/>
      <c r="D23" s="223"/>
      <c r="E23" s="222"/>
      <c r="F23" s="223"/>
      <c r="G23" s="222"/>
      <c r="H23" s="223"/>
      <c r="I23" s="222"/>
      <c r="J23" s="223"/>
      <c r="K23" s="222"/>
      <c r="L23" s="223"/>
      <c r="M23" s="221"/>
      <c r="N23" s="223"/>
      <c r="O23" s="221"/>
      <c r="P23" s="220"/>
      <c r="Q23" s="221"/>
      <c r="R23" s="220"/>
      <c r="S23" s="222"/>
      <c r="T23" s="223"/>
      <c r="U23" s="222"/>
      <c r="V23" s="223"/>
    </row>
    <row r="24" spans="1:22" ht="13" x14ac:dyDescent="0.3">
      <c r="A24" s="219"/>
      <c r="B24" s="220" t="s">
        <v>16</v>
      </c>
      <c r="C24" s="222">
        <v>95</v>
      </c>
      <c r="D24" s="223">
        <v>82.068965517241381</v>
      </c>
      <c r="E24" s="222">
        <v>87.037037037037038</v>
      </c>
      <c r="F24" s="223">
        <v>78.651685393258433</v>
      </c>
      <c r="G24" s="222">
        <v>81.395348837209298</v>
      </c>
      <c r="H24" s="223">
        <v>82.456140350877192</v>
      </c>
      <c r="I24" s="222">
        <v>80.487804878048792</v>
      </c>
      <c r="J24" s="223">
        <v>91.25</v>
      </c>
      <c r="K24" s="222">
        <v>92.045454545454547</v>
      </c>
      <c r="L24" s="223">
        <v>88</v>
      </c>
      <c r="M24" s="222">
        <v>89.041095890410958</v>
      </c>
      <c r="N24" s="223">
        <v>93.421052631578945</v>
      </c>
      <c r="O24" s="222">
        <v>80.487804878048792</v>
      </c>
      <c r="P24" s="220">
        <v>82.278481012658233</v>
      </c>
      <c r="Q24" s="221">
        <v>83.333333333333343</v>
      </c>
      <c r="R24" s="220">
        <v>82.456140350877192</v>
      </c>
      <c r="S24" s="222">
        <v>83.561643835616437</v>
      </c>
      <c r="T24" s="223">
        <v>77.333333333333329</v>
      </c>
      <c r="U24" s="222">
        <v>81.25</v>
      </c>
      <c r="V24" s="223">
        <v>75.510204081632651</v>
      </c>
    </row>
    <row r="25" spans="1:22" ht="13" x14ac:dyDescent="0.3">
      <c r="A25" s="219"/>
      <c r="B25" s="220"/>
      <c r="C25" s="222"/>
      <c r="D25" s="224"/>
      <c r="E25" s="222"/>
      <c r="F25" s="224"/>
      <c r="G25" s="222"/>
      <c r="H25" s="224"/>
      <c r="I25" s="222"/>
      <c r="J25" s="224"/>
      <c r="K25" s="222"/>
      <c r="L25" s="223"/>
      <c r="M25" s="222"/>
      <c r="N25" s="223"/>
      <c r="O25" s="222"/>
      <c r="P25" s="220"/>
      <c r="Q25" s="221"/>
      <c r="R25" s="220"/>
      <c r="S25" s="222"/>
      <c r="T25" s="223"/>
      <c r="U25" s="222"/>
      <c r="V25" s="223"/>
    </row>
    <row r="26" spans="1:22" ht="13" x14ac:dyDescent="0.3">
      <c r="A26" s="219" t="s">
        <v>3</v>
      </c>
      <c r="B26" s="220"/>
      <c r="C26" s="221"/>
      <c r="D26" s="220"/>
      <c r="E26" s="221"/>
      <c r="F26" s="220"/>
      <c r="G26" s="221"/>
      <c r="H26" s="220"/>
      <c r="I26" s="221"/>
      <c r="J26" s="220"/>
      <c r="K26" s="221"/>
      <c r="L26" s="220"/>
      <c r="M26" s="222"/>
      <c r="N26" s="220"/>
      <c r="O26" s="222"/>
      <c r="P26" s="220"/>
      <c r="Q26" s="221"/>
      <c r="R26" s="220"/>
      <c r="S26" s="222"/>
      <c r="T26" s="223"/>
      <c r="U26" s="222"/>
      <c r="V26" s="223"/>
    </row>
    <row r="27" spans="1:22" ht="13" x14ac:dyDescent="0.3">
      <c r="A27" s="219"/>
      <c r="B27" s="220" t="s">
        <v>33</v>
      </c>
      <c r="C27" s="221"/>
      <c r="D27" s="220"/>
      <c r="E27" s="221"/>
      <c r="F27" s="220"/>
      <c r="G27" s="221"/>
      <c r="H27" s="220"/>
      <c r="I27" s="221"/>
      <c r="J27" s="220"/>
      <c r="K27" s="221"/>
      <c r="L27" s="220"/>
      <c r="M27" s="221"/>
      <c r="N27" s="220"/>
      <c r="O27" s="221"/>
      <c r="P27" s="220"/>
      <c r="Q27" s="221"/>
      <c r="R27" s="220"/>
      <c r="S27" s="222"/>
      <c r="T27" s="223"/>
      <c r="U27" s="222"/>
      <c r="V27" s="223"/>
    </row>
    <row r="28" spans="1:22" ht="13" x14ac:dyDescent="0.3">
      <c r="A28" s="219"/>
      <c r="B28" s="220" t="s">
        <v>11</v>
      </c>
      <c r="C28" s="222">
        <v>3</v>
      </c>
      <c r="D28" s="244">
        <v>29.64824120603015</v>
      </c>
      <c r="E28" s="245">
        <v>32.743362831858406</v>
      </c>
      <c r="F28" s="244">
        <v>42.1875</v>
      </c>
      <c r="G28" s="246">
        <v>7.1428571428571423</v>
      </c>
      <c r="H28" s="244">
        <v>1.1111111111111112</v>
      </c>
      <c r="I28" s="247">
        <v>0.79365079365079361</v>
      </c>
      <c r="J28" s="244">
        <v>0</v>
      </c>
      <c r="K28" s="248">
        <v>0.97087378640776689</v>
      </c>
      <c r="L28" s="249">
        <v>0</v>
      </c>
      <c r="M28" s="248">
        <v>4.5977011494252871</v>
      </c>
      <c r="N28" s="244">
        <v>25.301204819277107</v>
      </c>
      <c r="O28" s="250">
        <v>22.727272727272727</v>
      </c>
      <c r="P28" s="244">
        <v>28.30188679245283</v>
      </c>
      <c r="Q28" s="244">
        <v>51.351351351351347</v>
      </c>
      <c r="R28" s="244">
        <v>52.222222222222229</v>
      </c>
      <c r="S28" s="251">
        <v>76</v>
      </c>
      <c r="T28" s="244">
        <v>48.529411764705884</v>
      </c>
      <c r="U28" s="248">
        <v>29.545454545454547</v>
      </c>
      <c r="V28" s="252">
        <v>86.206896551724128</v>
      </c>
    </row>
    <row r="29" spans="1:22" ht="13" x14ac:dyDescent="0.3">
      <c r="A29" s="219"/>
      <c r="B29" s="220" t="s">
        <v>12</v>
      </c>
      <c r="C29" s="222">
        <v>34.299999999999997</v>
      </c>
      <c r="D29" s="244">
        <v>49.246231155778894</v>
      </c>
      <c r="E29" s="245">
        <v>51.327433628318587</v>
      </c>
      <c r="F29" s="244">
        <v>45.3125</v>
      </c>
      <c r="G29" s="246">
        <v>22.448979591836736</v>
      </c>
      <c r="H29" s="244">
        <v>12.222222222222221</v>
      </c>
      <c r="I29" s="247">
        <v>2.3809523809523809</v>
      </c>
      <c r="J29" s="244">
        <v>13.888888888888889</v>
      </c>
      <c r="K29" s="248">
        <v>35.922330097087382</v>
      </c>
      <c r="L29" s="249">
        <v>30.434782608695656</v>
      </c>
      <c r="M29" s="248">
        <v>47.126436781609193</v>
      </c>
      <c r="N29" s="244">
        <v>62.650602409638559</v>
      </c>
      <c r="O29" s="250">
        <v>75</v>
      </c>
      <c r="P29" s="244">
        <v>66.037735849056602</v>
      </c>
      <c r="Q29" s="244">
        <v>44.594594594594597</v>
      </c>
      <c r="R29" s="244">
        <v>47.777777777777779</v>
      </c>
      <c r="S29" s="251">
        <v>21.333333333333336</v>
      </c>
      <c r="T29" s="244">
        <v>39.705882352941174</v>
      </c>
      <c r="U29" s="248">
        <v>55.68181818181818</v>
      </c>
      <c r="V29" s="252">
        <v>12.643678160919542</v>
      </c>
    </row>
    <row r="30" spans="1:22" ht="13" x14ac:dyDescent="0.3">
      <c r="A30" s="219"/>
      <c r="B30" s="220" t="s">
        <v>13</v>
      </c>
      <c r="C30" s="222">
        <v>37.4</v>
      </c>
      <c r="D30" s="244">
        <v>12.562814070351758</v>
      </c>
      <c r="E30" s="245">
        <v>12.389380530973451</v>
      </c>
      <c r="F30" s="244">
        <v>10.9375</v>
      </c>
      <c r="G30" s="246">
        <v>18.367346938775512</v>
      </c>
      <c r="H30" s="244">
        <v>21.111111111111111</v>
      </c>
      <c r="I30" s="247">
        <v>7.9365079365079358</v>
      </c>
      <c r="J30" s="244">
        <v>22.222222222222221</v>
      </c>
      <c r="K30" s="248">
        <v>34.95145631067961</v>
      </c>
      <c r="L30" s="249">
        <v>21.739130434782609</v>
      </c>
      <c r="M30" s="248">
        <v>32.183908045977013</v>
      </c>
      <c r="N30" s="244">
        <v>12.048192771084338</v>
      </c>
      <c r="O30" s="250">
        <v>2.2727272727272729</v>
      </c>
      <c r="P30" s="244">
        <v>3.7735849056603774</v>
      </c>
      <c r="Q30" s="244">
        <v>4.0540540540540544</v>
      </c>
      <c r="R30" s="244">
        <v>0</v>
      </c>
      <c r="S30" s="251">
        <v>2.666666666666667</v>
      </c>
      <c r="T30" s="244">
        <v>7.3529411764705888</v>
      </c>
      <c r="U30" s="248">
        <v>10.227272727272728</v>
      </c>
      <c r="V30" s="252">
        <v>1.1494252873563218</v>
      </c>
    </row>
    <row r="31" spans="1:22" ht="13" x14ac:dyDescent="0.3">
      <c r="A31" s="219"/>
      <c r="B31" s="220" t="s">
        <v>14</v>
      </c>
      <c r="C31" s="222">
        <v>22.2</v>
      </c>
      <c r="D31" s="244">
        <v>0</v>
      </c>
      <c r="E31" s="245">
        <v>0</v>
      </c>
      <c r="F31" s="244">
        <v>0</v>
      </c>
      <c r="G31" s="246">
        <v>5.1020408163265305</v>
      </c>
      <c r="H31" s="244">
        <v>5.5555555555555554</v>
      </c>
      <c r="I31" s="247">
        <v>17.460317460317459</v>
      </c>
      <c r="J31" s="244">
        <v>6.481481481481481</v>
      </c>
      <c r="K31" s="248">
        <v>4.8543689320388346</v>
      </c>
      <c r="L31" s="249">
        <v>1.4492753623188406</v>
      </c>
      <c r="M31" s="248">
        <v>0</v>
      </c>
      <c r="N31" s="244">
        <v>0</v>
      </c>
      <c r="O31" s="250">
        <v>0</v>
      </c>
      <c r="P31" s="244">
        <v>0</v>
      </c>
      <c r="Q31" s="244">
        <v>0</v>
      </c>
      <c r="R31" s="244">
        <v>0</v>
      </c>
      <c r="S31" s="251">
        <v>0</v>
      </c>
      <c r="T31" s="244">
        <v>0</v>
      </c>
      <c r="U31" s="248">
        <v>0</v>
      </c>
      <c r="V31" s="252">
        <v>0</v>
      </c>
    </row>
    <row r="32" spans="1:22" ht="13" x14ac:dyDescent="0.3">
      <c r="A32" s="219"/>
      <c r="B32" s="220" t="s">
        <v>15</v>
      </c>
      <c r="C32" s="222">
        <v>3</v>
      </c>
      <c r="D32" s="244">
        <v>8.5427135678391952</v>
      </c>
      <c r="E32" s="245">
        <v>3.5398230088495577</v>
      </c>
      <c r="F32" s="244">
        <v>1.5625</v>
      </c>
      <c r="G32" s="246">
        <v>46.938775510204081</v>
      </c>
      <c r="H32" s="244">
        <v>60</v>
      </c>
      <c r="I32" s="247">
        <v>71.428571428571431</v>
      </c>
      <c r="J32" s="244">
        <v>57.407407407407405</v>
      </c>
      <c r="K32" s="248">
        <v>23.300970873786408</v>
      </c>
      <c r="L32" s="249">
        <v>46.376811594202898</v>
      </c>
      <c r="M32" s="248">
        <v>16.091954022988507</v>
      </c>
      <c r="N32" s="244">
        <v>0</v>
      </c>
      <c r="O32" s="250">
        <v>0</v>
      </c>
      <c r="P32" s="244">
        <v>1.8867924528301887</v>
      </c>
      <c r="Q32" s="244">
        <v>0</v>
      </c>
      <c r="R32" s="244">
        <v>0</v>
      </c>
      <c r="S32" s="251">
        <v>0</v>
      </c>
      <c r="T32" s="244">
        <v>4.4117647058823533</v>
      </c>
      <c r="U32" s="248">
        <v>4.5454545454545459</v>
      </c>
      <c r="V32" s="252">
        <v>0</v>
      </c>
    </row>
    <row r="33" spans="1:25" ht="13" x14ac:dyDescent="0.3">
      <c r="A33" s="219"/>
      <c r="B33" s="220"/>
      <c r="C33" s="222"/>
      <c r="D33" s="224"/>
      <c r="E33" s="222"/>
      <c r="F33" s="224"/>
      <c r="G33" s="222"/>
      <c r="H33" s="224"/>
      <c r="I33" s="222"/>
      <c r="J33" s="224"/>
      <c r="K33" s="222"/>
      <c r="L33" s="223"/>
      <c r="M33" s="221"/>
      <c r="N33" s="223"/>
      <c r="O33" s="221"/>
      <c r="P33" s="220"/>
      <c r="Q33" s="221"/>
      <c r="R33" s="220"/>
      <c r="S33" s="222"/>
      <c r="T33" s="223"/>
      <c r="U33" s="222"/>
      <c r="V33" s="223"/>
    </row>
    <row r="34" spans="1:25" ht="13" x14ac:dyDescent="0.3">
      <c r="A34" s="219"/>
      <c r="B34" s="220" t="s">
        <v>34</v>
      </c>
      <c r="C34" s="222"/>
      <c r="D34" s="223"/>
      <c r="E34" s="222"/>
      <c r="F34" s="223"/>
      <c r="G34" s="222"/>
      <c r="H34" s="223"/>
      <c r="I34" s="222"/>
      <c r="J34" s="223"/>
      <c r="K34" s="222"/>
      <c r="L34" s="223"/>
      <c r="M34" s="221"/>
      <c r="N34" s="223"/>
      <c r="O34" s="221"/>
      <c r="P34" s="220"/>
      <c r="Q34" s="221"/>
      <c r="R34" s="220"/>
      <c r="S34" s="222"/>
      <c r="T34" s="223"/>
      <c r="U34" s="222"/>
      <c r="V34" s="223"/>
    </row>
    <row r="35" spans="1:25" ht="13" x14ac:dyDescent="0.3">
      <c r="A35" s="219"/>
      <c r="B35" s="220" t="s">
        <v>16</v>
      </c>
      <c r="C35" s="222">
        <v>77.8</v>
      </c>
      <c r="D35" s="223">
        <v>66.473988439306353</v>
      </c>
      <c r="E35" s="222">
        <v>83.15789473684211</v>
      </c>
      <c r="F35" s="223">
        <v>72.115384615384613</v>
      </c>
      <c r="G35" s="222">
        <v>66.666666666666657</v>
      </c>
      <c r="H35" s="223">
        <v>70.129870129870127</v>
      </c>
      <c r="I35" s="222">
        <v>81.578947368421055</v>
      </c>
      <c r="J35" s="223">
        <v>87.878787878787875</v>
      </c>
      <c r="K35" s="222">
        <v>88.297872340425528</v>
      </c>
      <c r="L35" s="223">
        <v>82.142857142857139</v>
      </c>
      <c r="M35" s="222">
        <v>84.210526315789465</v>
      </c>
      <c r="N35" s="223">
        <v>83.333333333333343</v>
      </c>
      <c r="O35" s="222">
        <v>84.615384615384613</v>
      </c>
      <c r="P35" s="220">
        <v>85.714285714285708</v>
      </c>
      <c r="Q35" s="221">
        <v>81.428571428571431</v>
      </c>
      <c r="R35" s="220">
        <v>77.631578947368425</v>
      </c>
      <c r="S35" s="222">
        <v>75.362318840579718</v>
      </c>
      <c r="T35" s="223">
        <v>85.245901639344254</v>
      </c>
      <c r="U35" s="222">
        <v>69.230769230769226</v>
      </c>
      <c r="V35" s="223">
        <v>64.86486486486487</v>
      </c>
    </row>
    <row r="36" spans="1:25" ht="13" x14ac:dyDescent="0.3">
      <c r="A36" s="219"/>
      <c r="B36" s="220"/>
      <c r="C36" s="222"/>
      <c r="D36" s="224"/>
      <c r="E36" s="222"/>
      <c r="F36" s="224"/>
      <c r="G36" s="222"/>
      <c r="H36" s="224"/>
      <c r="I36" s="222"/>
      <c r="J36" s="224"/>
      <c r="K36" s="222"/>
      <c r="L36" s="223"/>
      <c r="M36" s="222"/>
      <c r="N36" s="223"/>
      <c r="O36" s="222"/>
      <c r="P36" s="220"/>
      <c r="Q36" s="221"/>
      <c r="R36" s="220"/>
      <c r="S36" s="222"/>
      <c r="T36" s="223"/>
      <c r="U36" s="222"/>
      <c r="V36" s="223"/>
    </row>
    <row r="37" spans="1:25" ht="13" x14ac:dyDescent="0.3">
      <c r="A37" s="219" t="s">
        <v>10</v>
      </c>
      <c r="B37" s="220"/>
      <c r="C37" s="221"/>
      <c r="D37" s="220"/>
      <c r="E37" s="221"/>
      <c r="F37" s="220"/>
      <c r="G37" s="221"/>
      <c r="H37" s="220"/>
      <c r="I37" s="221"/>
      <c r="J37" s="220"/>
      <c r="K37" s="221"/>
      <c r="L37" s="220"/>
      <c r="M37" s="222"/>
      <c r="N37" s="220"/>
      <c r="O37" s="222"/>
      <c r="P37" s="220"/>
      <c r="Q37" s="221"/>
      <c r="R37" s="220"/>
      <c r="S37" s="222"/>
      <c r="T37" s="223"/>
      <c r="U37" s="222"/>
      <c r="V37" s="223"/>
    </row>
    <row r="38" spans="1:25" ht="13" x14ac:dyDescent="0.3">
      <c r="A38" s="219"/>
      <c r="B38" s="220" t="s">
        <v>33</v>
      </c>
      <c r="C38" s="221"/>
      <c r="D38" s="220"/>
      <c r="E38" s="221"/>
      <c r="F38" s="220"/>
      <c r="G38" s="221"/>
      <c r="H38" s="220"/>
      <c r="I38" s="221"/>
      <c r="J38" s="220"/>
      <c r="K38" s="221"/>
      <c r="L38" s="220"/>
      <c r="M38" s="221"/>
      <c r="N38" s="220"/>
      <c r="O38" s="221"/>
      <c r="P38" s="220"/>
      <c r="Q38" s="221"/>
      <c r="R38" s="220"/>
      <c r="S38" s="222"/>
      <c r="T38" s="223"/>
      <c r="U38" s="222"/>
      <c r="V38" s="223"/>
    </row>
    <row r="39" spans="1:25" ht="13" x14ac:dyDescent="0.3">
      <c r="A39" s="219"/>
      <c r="B39" s="220" t="s">
        <v>11</v>
      </c>
      <c r="C39" s="222">
        <v>8.6999999999999993</v>
      </c>
      <c r="D39" s="244">
        <v>32.972972972972975</v>
      </c>
      <c r="E39" s="245">
        <v>39.316239316239319</v>
      </c>
      <c r="F39" s="244">
        <v>55.045871559633028</v>
      </c>
      <c r="G39" s="246">
        <v>27.692307692307693</v>
      </c>
      <c r="H39" s="244">
        <v>7.3170731707317067</v>
      </c>
      <c r="I39" s="247">
        <v>4.838709677419355</v>
      </c>
      <c r="J39" s="244">
        <v>0</v>
      </c>
      <c r="K39" s="248">
        <v>1.1235955056179776</v>
      </c>
      <c r="L39" s="249">
        <v>0</v>
      </c>
      <c r="M39" s="248">
        <v>0</v>
      </c>
      <c r="N39" s="244">
        <v>4.9019607843137258</v>
      </c>
      <c r="O39" s="250">
        <v>2.5</v>
      </c>
      <c r="P39" s="244">
        <v>3.4482758620689653</v>
      </c>
      <c r="Q39" s="244">
        <v>7.5268817204301079</v>
      </c>
      <c r="R39" s="244">
        <v>23.75</v>
      </c>
      <c r="S39" s="251">
        <v>37.662337662337663</v>
      </c>
      <c r="T39" s="244">
        <v>28.35820895522388</v>
      </c>
      <c r="U39" s="248">
        <v>32.941176470588232</v>
      </c>
      <c r="V39" s="252">
        <v>80.281690140845072</v>
      </c>
    </row>
    <row r="40" spans="1:25" ht="13" x14ac:dyDescent="0.3">
      <c r="A40" s="219"/>
      <c r="B40" s="220" t="s">
        <v>12</v>
      </c>
      <c r="C40" s="222">
        <v>53</v>
      </c>
      <c r="D40" s="244">
        <v>57.297297297297298</v>
      </c>
      <c r="E40" s="245">
        <v>57.26495726495726</v>
      </c>
      <c r="F40" s="244">
        <v>43.119266055045877</v>
      </c>
      <c r="G40" s="246">
        <v>50.769230769230766</v>
      </c>
      <c r="H40" s="244">
        <v>34.146341463414636</v>
      </c>
      <c r="I40" s="247">
        <v>16.93548387096774</v>
      </c>
      <c r="J40" s="244">
        <v>14.772727272727273</v>
      </c>
      <c r="K40" s="248">
        <v>19.101123595505616</v>
      </c>
      <c r="L40" s="249">
        <v>14.285714285714285</v>
      </c>
      <c r="M40" s="248">
        <v>22.891566265060241</v>
      </c>
      <c r="N40" s="244">
        <v>63.725490196078425</v>
      </c>
      <c r="O40" s="250">
        <v>70</v>
      </c>
      <c r="P40" s="244">
        <v>71.264367816091962</v>
      </c>
      <c r="Q40" s="244">
        <v>77.41935483870968</v>
      </c>
      <c r="R40" s="244">
        <v>63.749999999999993</v>
      </c>
      <c r="S40" s="251">
        <v>57.142857142857139</v>
      </c>
      <c r="T40" s="244">
        <v>65.671641791044777</v>
      </c>
      <c r="U40" s="248">
        <v>58.82352941176471</v>
      </c>
      <c r="V40" s="252">
        <v>12.676056338028168</v>
      </c>
    </row>
    <row r="41" spans="1:25" ht="13" x14ac:dyDescent="0.3">
      <c r="A41" s="219"/>
      <c r="B41" s="220" t="s">
        <v>13</v>
      </c>
      <c r="C41" s="222">
        <v>23.9</v>
      </c>
      <c r="D41" s="244">
        <v>8.6486486486486491</v>
      </c>
      <c r="E41" s="245">
        <v>2.5641025641025639</v>
      </c>
      <c r="F41" s="244">
        <v>1.834862385321101</v>
      </c>
      <c r="G41" s="246">
        <v>9.2307692307692317</v>
      </c>
      <c r="H41" s="244">
        <v>19.512195121951219</v>
      </c>
      <c r="I41" s="247">
        <v>17.741935483870968</v>
      </c>
      <c r="J41" s="244">
        <v>17.045454545454543</v>
      </c>
      <c r="K41" s="248">
        <v>19.101123595505616</v>
      </c>
      <c r="L41" s="249">
        <v>23.076923076923077</v>
      </c>
      <c r="M41" s="248">
        <v>24.096385542168676</v>
      </c>
      <c r="N41" s="244">
        <v>8.8235294117647065</v>
      </c>
      <c r="O41" s="250">
        <v>20</v>
      </c>
      <c r="P41" s="244">
        <v>13.793103448275861</v>
      </c>
      <c r="Q41" s="244">
        <v>12.903225806451612</v>
      </c>
      <c r="R41" s="244">
        <v>10</v>
      </c>
      <c r="S41" s="251">
        <v>3.8961038961038961</v>
      </c>
      <c r="T41" s="244">
        <v>4.4776119402985071</v>
      </c>
      <c r="U41" s="248">
        <v>5.8823529411764701</v>
      </c>
      <c r="V41" s="252">
        <v>5.6338028169014089</v>
      </c>
    </row>
    <row r="42" spans="1:25" ht="13" x14ac:dyDescent="0.3">
      <c r="A42" s="219"/>
      <c r="B42" s="220" t="s">
        <v>14</v>
      </c>
      <c r="C42" s="222">
        <v>11.7</v>
      </c>
      <c r="D42" s="244">
        <v>0</v>
      </c>
      <c r="E42" s="245">
        <v>0</v>
      </c>
      <c r="F42" s="244">
        <v>0</v>
      </c>
      <c r="G42" s="246">
        <v>1.5384615384615385</v>
      </c>
      <c r="H42" s="244">
        <v>4.8780487804878048</v>
      </c>
      <c r="I42" s="247">
        <v>5.6451612903225801</v>
      </c>
      <c r="J42" s="244">
        <v>14.772727272727273</v>
      </c>
      <c r="K42" s="248">
        <v>4.4943820224719104</v>
      </c>
      <c r="L42" s="249">
        <v>5.4945054945054945</v>
      </c>
      <c r="M42" s="248">
        <v>18.072289156626507</v>
      </c>
      <c r="N42" s="244">
        <v>3.9215686274509802</v>
      </c>
      <c r="O42" s="250">
        <v>1.25</v>
      </c>
      <c r="P42" s="244">
        <v>0</v>
      </c>
      <c r="Q42" s="244">
        <v>0</v>
      </c>
      <c r="R42" s="244">
        <v>1.25</v>
      </c>
      <c r="S42" s="251">
        <v>1.2987012987012987</v>
      </c>
      <c r="T42" s="244">
        <v>0</v>
      </c>
      <c r="U42" s="248">
        <v>0</v>
      </c>
      <c r="V42" s="252">
        <v>1.4084507042253522</v>
      </c>
    </row>
    <row r="43" spans="1:25" ht="13" x14ac:dyDescent="0.3">
      <c r="A43" s="219"/>
      <c r="B43" s="220" t="s">
        <v>15</v>
      </c>
      <c r="C43" s="222">
        <v>2.6</v>
      </c>
      <c r="D43" s="244">
        <v>1.0810810810810811</v>
      </c>
      <c r="E43" s="245">
        <v>0.85470085470085477</v>
      </c>
      <c r="F43" s="244">
        <v>0</v>
      </c>
      <c r="G43" s="246">
        <v>10.76923076923077</v>
      </c>
      <c r="H43" s="244">
        <v>34.146341463414636</v>
      </c>
      <c r="I43" s="247">
        <v>54.838709677419352</v>
      </c>
      <c r="J43" s="244">
        <v>53.409090909090907</v>
      </c>
      <c r="K43" s="248">
        <v>56.17977528089888</v>
      </c>
      <c r="L43" s="249">
        <v>57.142857142857139</v>
      </c>
      <c r="M43" s="248">
        <v>34.939759036144579</v>
      </c>
      <c r="N43" s="244">
        <v>18.627450980392158</v>
      </c>
      <c r="O43" s="250">
        <v>6.25</v>
      </c>
      <c r="P43" s="244">
        <v>11.494252873563218</v>
      </c>
      <c r="Q43" s="244">
        <v>2.1505376344086025</v>
      </c>
      <c r="R43" s="244">
        <v>1.25</v>
      </c>
      <c r="S43" s="251">
        <v>0</v>
      </c>
      <c r="T43" s="244">
        <v>1.4925373134328357</v>
      </c>
      <c r="U43" s="248">
        <v>2.3529411764705883</v>
      </c>
      <c r="V43" s="252">
        <v>0</v>
      </c>
    </row>
    <row r="44" spans="1:25" ht="13" x14ac:dyDescent="0.3">
      <c r="A44" s="219"/>
      <c r="B44" s="220"/>
      <c r="C44" s="222"/>
      <c r="D44" s="224"/>
      <c r="E44" s="222"/>
      <c r="F44" s="224"/>
      <c r="G44" s="222"/>
      <c r="H44" s="224"/>
      <c r="I44" s="222"/>
      <c r="J44" s="224"/>
      <c r="K44" s="222"/>
      <c r="L44" s="223"/>
      <c r="M44" s="221"/>
      <c r="N44" s="223"/>
      <c r="O44" s="221"/>
      <c r="P44" s="220"/>
      <c r="Q44" s="221"/>
      <c r="R44" s="220"/>
      <c r="S44" s="222"/>
      <c r="T44" s="223"/>
      <c r="U44" s="222"/>
      <c r="V44" s="223"/>
    </row>
    <row r="45" spans="1:25" ht="13" x14ac:dyDescent="0.3">
      <c r="A45" s="219"/>
      <c r="B45" s="220" t="s">
        <v>34</v>
      </c>
      <c r="C45" s="222"/>
      <c r="D45" s="223"/>
      <c r="E45" s="222"/>
      <c r="F45" s="223"/>
      <c r="G45" s="222"/>
      <c r="H45" s="223"/>
      <c r="I45" s="222"/>
      <c r="J45" s="223"/>
      <c r="K45" s="222"/>
      <c r="L45" s="223"/>
      <c r="M45" s="221"/>
      <c r="N45" s="223"/>
      <c r="O45" s="221"/>
      <c r="P45" s="220"/>
      <c r="Q45" s="221"/>
      <c r="R45" s="220"/>
      <c r="S45" s="222"/>
      <c r="T45" s="223"/>
      <c r="U45" s="222"/>
      <c r="V45" s="223"/>
      <c r="Y45" s="7" t="s">
        <v>58</v>
      </c>
    </row>
    <row r="46" spans="1:25" ht="13" x14ac:dyDescent="0.3">
      <c r="A46" s="219"/>
      <c r="B46" s="220" t="s">
        <v>16</v>
      </c>
      <c r="C46" s="222">
        <v>84.8</v>
      </c>
      <c r="D46" s="223">
        <v>86.956521739130437</v>
      </c>
      <c r="E46" s="222">
        <v>83.333333333333343</v>
      </c>
      <c r="F46" s="223">
        <v>84.693877551020407</v>
      </c>
      <c r="G46" s="222">
        <v>77.777777777777786</v>
      </c>
      <c r="H46" s="223">
        <v>76.056338028169009</v>
      </c>
      <c r="I46" s="222">
        <v>85.576923076923066</v>
      </c>
      <c r="J46" s="223">
        <v>87.341772151898738</v>
      </c>
      <c r="K46" s="222">
        <v>92.20779220779221</v>
      </c>
      <c r="L46" s="223">
        <v>88.461538461538453</v>
      </c>
      <c r="M46" s="222">
        <v>87.837837837837839</v>
      </c>
      <c r="N46" s="223">
        <v>87.912087912087912</v>
      </c>
      <c r="O46" s="222">
        <v>89.041095890410958</v>
      </c>
      <c r="P46" s="220">
        <v>86.666666666666671</v>
      </c>
      <c r="Q46" s="221">
        <v>85.18518518518519</v>
      </c>
      <c r="R46" s="220">
        <v>79.411764705882348</v>
      </c>
      <c r="S46" s="222">
        <v>77.464788732394368</v>
      </c>
      <c r="T46" s="223">
        <v>81.967213114754102</v>
      </c>
      <c r="U46" s="222">
        <v>78.666666666666657</v>
      </c>
      <c r="V46" s="223">
        <v>47.272727272727273</v>
      </c>
    </row>
    <row r="47" spans="1:25" x14ac:dyDescent="0.35">
      <c r="A47" s="214"/>
      <c r="B47" s="220"/>
      <c r="C47" s="222"/>
      <c r="D47" s="224"/>
      <c r="E47" s="222"/>
      <c r="F47" s="224"/>
      <c r="G47" s="222"/>
      <c r="H47" s="224"/>
      <c r="I47" s="222"/>
      <c r="J47" s="224"/>
      <c r="K47" s="222"/>
      <c r="L47" s="223"/>
      <c r="M47" s="222"/>
      <c r="N47" s="223"/>
      <c r="O47" s="222"/>
      <c r="P47" s="220"/>
      <c r="Q47" s="221"/>
      <c r="R47" s="220"/>
      <c r="S47" s="221"/>
      <c r="T47" s="220"/>
      <c r="U47" s="221"/>
      <c r="V47" s="220"/>
    </row>
  </sheetData>
  <pageMargins left="0.7" right="0.7" top="0.28000000000000003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>
    <tabColor rgb="FF03D7ED"/>
  </sheetPr>
  <dimension ref="A1:AG47"/>
  <sheetViews>
    <sheetView zoomScale="75" zoomScaleNormal="75" workbookViewId="0">
      <selection activeCell="F6" sqref="F6:X7"/>
    </sheetView>
  </sheetViews>
  <sheetFormatPr defaultColWidth="9.1796875" defaultRowHeight="15" customHeight="1" x14ac:dyDescent="0.25"/>
  <cols>
    <col min="1" max="2" width="1.7265625" style="7" customWidth="1"/>
    <col min="3" max="4" width="2.7265625" style="7" customWidth="1"/>
    <col min="5" max="5" width="17.453125" style="7" customWidth="1"/>
    <col min="6" max="25" width="8.7265625" style="7" customWidth="1"/>
    <col min="26" max="27" width="2.7265625" style="7" customWidth="1"/>
    <col min="28" max="16384" width="9.1796875" style="7"/>
  </cols>
  <sheetData>
    <row r="1" spans="1:33" ht="15" customHeight="1" x14ac:dyDescent="0.25">
      <c r="A1" s="10"/>
      <c r="B1" s="10" t="s">
        <v>116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</row>
    <row r="2" spans="1:33" ht="15" customHeight="1" x14ac:dyDescent="0.3">
      <c r="A2" s="8"/>
      <c r="B2" s="8"/>
      <c r="C2" s="107" t="s">
        <v>31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ht="15" customHeight="1" x14ac:dyDescent="0.35">
      <c r="A3" s="8"/>
      <c r="B3" s="8"/>
      <c r="C3" s="8"/>
      <c r="D3" s="16"/>
      <c r="E3" s="92"/>
      <c r="F3" s="66">
        <v>1988</v>
      </c>
      <c r="G3" s="55">
        <v>2003</v>
      </c>
      <c r="H3" s="54">
        <v>2004</v>
      </c>
      <c r="I3" s="130">
        <v>2005</v>
      </c>
      <c r="J3" s="63">
        <v>2006</v>
      </c>
      <c r="K3" s="131">
        <v>2007</v>
      </c>
      <c r="L3" s="132">
        <v>2008</v>
      </c>
      <c r="M3" s="133">
        <v>2009</v>
      </c>
      <c r="N3" s="134">
        <v>2010</v>
      </c>
      <c r="O3" s="135">
        <v>2011</v>
      </c>
      <c r="P3" s="134">
        <v>2012</v>
      </c>
      <c r="Q3" s="135">
        <v>2013</v>
      </c>
      <c r="R3" s="135">
        <v>2014</v>
      </c>
      <c r="S3" s="135">
        <v>2015</v>
      </c>
      <c r="T3" s="135">
        <v>2016</v>
      </c>
      <c r="U3" s="135">
        <v>2017</v>
      </c>
      <c r="V3" s="135">
        <v>2018</v>
      </c>
      <c r="W3" s="135">
        <v>2019</v>
      </c>
      <c r="X3" s="135">
        <v>2020</v>
      </c>
      <c r="Y3" s="135">
        <v>2021</v>
      </c>
      <c r="Z3" s="8"/>
      <c r="AA3" s="108" t="s">
        <v>30</v>
      </c>
      <c r="AB3" s="108"/>
      <c r="AC3" s="15"/>
      <c r="AD3" s="15"/>
      <c r="AE3" s="15"/>
      <c r="AF3" s="15"/>
      <c r="AG3" s="15"/>
    </row>
    <row r="4" spans="1:33" ht="10" customHeight="1" x14ac:dyDescent="0.35">
      <c r="A4" s="8"/>
      <c r="B4" s="8"/>
      <c r="C4" s="8"/>
      <c r="D4" s="16"/>
      <c r="E4" s="93"/>
      <c r="F4" s="109"/>
      <c r="G4" s="136"/>
      <c r="H4" s="110"/>
      <c r="I4" s="110"/>
      <c r="J4" s="16"/>
      <c r="K4" s="111"/>
      <c r="L4" s="137"/>
      <c r="M4" s="138"/>
      <c r="N4" s="139"/>
      <c r="O4" s="140"/>
      <c r="P4" s="139"/>
      <c r="Q4" s="140"/>
      <c r="R4" s="140"/>
      <c r="S4" s="140"/>
      <c r="T4" s="140"/>
      <c r="U4" s="140"/>
      <c r="V4" s="140"/>
      <c r="W4" s="140"/>
      <c r="X4" s="140"/>
      <c r="Y4" s="140"/>
      <c r="Z4" s="8"/>
      <c r="AA4" s="10"/>
      <c r="AB4" s="10"/>
      <c r="AC4" s="10"/>
      <c r="AD4" s="10"/>
      <c r="AE4" s="10"/>
      <c r="AF4" s="10"/>
      <c r="AG4" s="10"/>
    </row>
    <row r="5" spans="1:33" ht="15" customHeight="1" x14ac:dyDescent="0.35">
      <c r="A5" s="8"/>
      <c r="B5" s="8"/>
      <c r="C5" s="107"/>
      <c r="D5" s="16"/>
      <c r="E5" s="93" t="s">
        <v>35</v>
      </c>
      <c r="F5" s="113"/>
      <c r="G5" s="141"/>
      <c r="H5" s="115"/>
      <c r="I5" s="115"/>
      <c r="J5" s="16"/>
      <c r="K5" s="111"/>
      <c r="L5" s="137"/>
      <c r="M5" s="138"/>
      <c r="N5" s="139"/>
      <c r="O5" s="140"/>
      <c r="P5" s="139"/>
      <c r="Q5" s="140"/>
      <c r="R5" s="140"/>
      <c r="S5" s="140"/>
      <c r="T5" s="140"/>
      <c r="U5" s="140"/>
      <c r="V5" s="140"/>
      <c r="W5" s="140"/>
      <c r="X5" s="140"/>
      <c r="Y5" s="140"/>
      <c r="Z5" s="8"/>
      <c r="AA5" s="116" t="s">
        <v>20</v>
      </c>
      <c r="AB5" s="117" t="s">
        <v>23</v>
      </c>
      <c r="AC5" s="10"/>
      <c r="AD5" s="10"/>
      <c r="AE5" s="10"/>
      <c r="AF5" s="10"/>
      <c r="AG5" s="10"/>
    </row>
    <row r="6" spans="1:33" ht="15" customHeight="1" x14ac:dyDescent="0.35">
      <c r="A6" s="8"/>
      <c r="B6" s="8"/>
      <c r="C6" s="107"/>
      <c r="D6" s="16"/>
      <c r="E6" s="118" t="s">
        <v>36</v>
      </c>
      <c r="F6" s="119">
        <v>3.4000000000000002E-2</v>
      </c>
      <c r="G6" s="142">
        <v>7.9136690647482008E-2</v>
      </c>
      <c r="H6" s="143">
        <v>0.10112359550561797</v>
      </c>
      <c r="I6" s="144">
        <v>0.10465116279069768</v>
      </c>
      <c r="J6" s="145">
        <v>0.06</v>
      </c>
      <c r="K6" s="146">
        <v>0.1</v>
      </c>
      <c r="L6" s="147">
        <v>7.1999999999999995E-2</v>
      </c>
      <c r="M6" s="148">
        <v>8.4507042253521125E-2</v>
      </c>
      <c r="N6" s="149">
        <v>7.4626865671641784E-2</v>
      </c>
      <c r="O6" s="150">
        <v>6.25E-2</v>
      </c>
      <c r="P6" s="149">
        <v>1.4285714285714285E-2</v>
      </c>
      <c r="Q6" s="150">
        <v>2.4096385542168676E-2</v>
      </c>
      <c r="R6" s="150">
        <v>4.6875E-2</v>
      </c>
      <c r="S6" s="150">
        <v>3.3898305084745763E-2</v>
      </c>
      <c r="T6" s="150">
        <v>0.11538461538461539</v>
      </c>
      <c r="U6" s="150">
        <v>0.04</v>
      </c>
      <c r="V6" s="150">
        <v>0.24528301886792453</v>
      </c>
      <c r="W6" s="150">
        <v>0.11666666666666667</v>
      </c>
      <c r="X6" s="150">
        <v>0.11940298507462686</v>
      </c>
      <c r="Y6" s="150">
        <v>0.14583333333333334</v>
      </c>
      <c r="Z6" s="8"/>
      <c r="AA6" s="116" t="s">
        <v>21</v>
      </c>
      <c r="AB6" s="117" t="s">
        <v>19</v>
      </c>
      <c r="AC6" s="10"/>
      <c r="AD6" s="10"/>
      <c r="AE6" s="10"/>
      <c r="AF6" s="10"/>
      <c r="AG6" s="10"/>
    </row>
    <row r="7" spans="1:33" ht="15" customHeight="1" x14ac:dyDescent="0.35">
      <c r="A7" s="8"/>
      <c r="B7" s="8"/>
      <c r="C7" s="107"/>
      <c r="D7" s="16"/>
      <c r="E7" s="118" t="s">
        <v>37</v>
      </c>
      <c r="F7" s="119">
        <v>0.63300000000000001</v>
      </c>
      <c r="G7" s="142">
        <v>0.4460431654676259</v>
      </c>
      <c r="H7" s="143">
        <v>0.34831460674157305</v>
      </c>
      <c r="I7" s="144">
        <v>0.29069767441860467</v>
      </c>
      <c r="J7" s="145">
        <v>0.4</v>
      </c>
      <c r="K7" s="146">
        <v>0.32</v>
      </c>
      <c r="L7" s="147">
        <v>0.248</v>
      </c>
      <c r="M7" s="148">
        <v>0.26760563380281688</v>
      </c>
      <c r="N7" s="149">
        <v>0.16417910447761194</v>
      </c>
      <c r="O7" s="150">
        <v>0.359375</v>
      </c>
      <c r="P7" s="149">
        <v>0.34285714285714286</v>
      </c>
      <c r="Q7" s="150">
        <v>0.38554216867469882</v>
      </c>
      <c r="R7" s="150">
        <v>0.34375</v>
      </c>
      <c r="S7" s="150">
        <v>0.33898305084745761</v>
      </c>
      <c r="T7" s="150">
        <v>0.32692307692307693</v>
      </c>
      <c r="U7" s="150">
        <v>0.29333333333333333</v>
      </c>
      <c r="V7" s="150">
        <v>0.16981132075471697</v>
      </c>
      <c r="W7" s="150">
        <v>0.18333333333333332</v>
      </c>
      <c r="X7" s="150">
        <v>0.28358208955223879</v>
      </c>
      <c r="Y7" s="150">
        <v>0.22916666666666666</v>
      </c>
      <c r="Z7" s="8"/>
      <c r="AA7" s="116" t="s">
        <v>24</v>
      </c>
      <c r="AB7" s="117" t="s">
        <v>25</v>
      </c>
      <c r="AC7" s="10"/>
      <c r="AD7" s="10"/>
      <c r="AE7" s="10"/>
      <c r="AF7" s="10"/>
      <c r="AG7" s="10"/>
    </row>
    <row r="8" spans="1:33" ht="10" customHeight="1" x14ac:dyDescent="0.35">
      <c r="A8" s="8"/>
      <c r="B8" s="8"/>
      <c r="C8" s="107"/>
      <c r="D8" s="16"/>
      <c r="E8" s="94"/>
      <c r="F8" s="120"/>
      <c r="G8" s="121"/>
      <c r="H8" s="122"/>
      <c r="I8" s="123"/>
      <c r="J8" s="16"/>
      <c r="K8" s="111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8"/>
      <c r="AA8" s="10"/>
      <c r="AB8" s="10"/>
      <c r="AC8" s="10"/>
      <c r="AD8" s="10"/>
      <c r="AE8" s="10"/>
      <c r="AF8" s="10"/>
      <c r="AG8" s="10"/>
    </row>
    <row r="9" spans="1:33" ht="34.5" customHeight="1" x14ac:dyDescent="0.35">
      <c r="A9" s="8"/>
      <c r="B9" s="8"/>
      <c r="C9" s="107"/>
      <c r="D9" s="16"/>
      <c r="E9" s="383" t="s">
        <v>38</v>
      </c>
      <c r="F9" s="383"/>
      <c r="G9" s="383"/>
      <c r="H9" s="383"/>
      <c r="I9" s="383"/>
      <c r="J9" s="383"/>
      <c r="K9" s="383"/>
      <c r="L9" s="383"/>
      <c r="M9" s="129"/>
      <c r="N9" s="129"/>
      <c r="O9" s="129"/>
      <c r="P9" s="152"/>
      <c r="Q9" s="153"/>
      <c r="R9" s="225"/>
      <c r="S9" s="225"/>
      <c r="T9" s="225"/>
      <c r="U9" s="225"/>
      <c r="V9" s="225"/>
      <c r="W9" s="225"/>
      <c r="X9" s="225"/>
      <c r="Y9" s="225"/>
      <c r="Z9" s="8"/>
      <c r="AA9" s="116" t="s">
        <v>26</v>
      </c>
      <c r="AB9" s="117" t="s">
        <v>28</v>
      </c>
      <c r="AC9" s="8"/>
      <c r="AD9" s="8"/>
      <c r="AE9" s="8"/>
      <c r="AF9" s="8"/>
      <c r="AG9" s="8"/>
    </row>
    <row r="10" spans="1:33" ht="15" customHeight="1" x14ac:dyDescent="0.35">
      <c r="A10" s="8"/>
      <c r="B10" s="8"/>
      <c r="C10" s="107"/>
      <c r="D10" s="16"/>
      <c r="E10" s="118" t="s">
        <v>16</v>
      </c>
      <c r="F10" s="119">
        <v>4.4999999999999998E-2</v>
      </c>
      <c r="G10" s="142">
        <v>7.575757575757576E-2</v>
      </c>
      <c r="H10" s="143">
        <v>4.0816326530612249E-2</v>
      </c>
      <c r="I10" s="144">
        <v>0.05</v>
      </c>
      <c r="J10" s="145">
        <v>5.5555555555555552E-2</v>
      </c>
      <c r="K10" s="146">
        <v>0.15789473684210525</v>
      </c>
      <c r="L10" s="147">
        <v>0.22580645161290319</v>
      </c>
      <c r="M10" s="148">
        <v>0</v>
      </c>
      <c r="N10" s="149">
        <v>0.1176470588235294</v>
      </c>
      <c r="O10" s="150">
        <v>0.15384615384615385</v>
      </c>
      <c r="P10" s="149">
        <v>8.3333333333333315E-2</v>
      </c>
      <c r="Q10" s="150">
        <v>0.18181818181818182</v>
      </c>
      <c r="R10" s="150">
        <v>0.1</v>
      </c>
      <c r="S10" s="150"/>
      <c r="T10" s="150"/>
      <c r="U10" s="150"/>
      <c r="V10" s="150"/>
      <c r="W10" s="150"/>
      <c r="X10" s="150"/>
      <c r="Y10" s="150"/>
      <c r="Z10" s="8"/>
      <c r="AA10" s="116" t="s">
        <v>27</v>
      </c>
      <c r="AB10" s="117" t="s">
        <v>29</v>
      </c>
      <c r="AC10" s="8"/>
      <c r="AD10" s="8"/>
      <c r="AE10" s="8"/>
      <c r="AF10" s="8"/>
      <c r="AG10" s="8"/>
    </row>
    <row r="11" spans="1:33" ht="15" customHeight="1" x14ac:dyDescent="0.35">
      <c r="A11" s="8"/>
      <c r="B11" s="8"/>
      <c r="C11" s="107" t="s">
        <v>2</v>
      </c>
      <c r="D11" s="8"/>
      <c r="E11" s="124"/>
      <c r="F11" s="125"/>
      <c r="G11" s="126"/>
      <c r="H11" s="126"/>
      <c r="I11" s="126"/>
      <c r="J11" s="8"/>
      <c r="K11" s="127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8"/>
      <c r="AA11" s="8"/>
      <c r="AB11" s="8"/>
      <c r="AC11" s="8"/>
      <c r="AD11" s="8"/>
      <c r="AE11" s="8"/>
      <c r="AF11" s="8"/>
      <c r="AG11" s="8"/>
    </row>
    <row r="12" spans="1:33" ht="15" customHeight="1" x14ac:dyDescent="0.35">
      <c r="A12" s="8"/>
      <c r="B12" s="8"/>
      <c r="C12" s="107"/>
      <c r="D12" s="16"/>
      <c r="E12" s="92"/>
      <c r="F12" s="66">
        <v>1988</v>
      </c>
      <c r="G12" s="55">
        <v>2003</v>
      </c>
      <c r="H12" s="54">
        <v>2004</v>
      </c>
      <c r="I12" s="130">
        <v>2005</v>
      </c>
      <c r="J12" s="63">
        <v>2006</v>
      </c>
      <c r="K12" s="131">
        <v>2007</v>
      </c>
      <c r="L12" s="132">
        <v>2008</v>
      </c>
      <c r="M12" s="133">
        <v>2009</v>
      </c>
      <c r="N12" s="134">
        <v>2010</v>
      </c>
      <c r="O12" s="135">
        <v>2011</v>
      </c>
      <c r="P12" s="134">
        <v>2012</v>
      </c>
      <c r="Q12" s="135">
        <v>2013</v>
      </c>
      <c r="R12" s="135">
        <v>2013</v>
      </c>
      <c r="S12" s="135"/>
      <c r="T12" s="135"/>
      <c r="U12" s="135"/>
      <c r="V12" s="135"/>
      <c r="W12" s="135"/>
      <c r="X12" s="135"/>
      <c r="Y12" s="135"/>
      <c r="Z12" s="8"/>
      <c r="AA12" s="8"/>
      <c r="AB12" s="8"/>
      <c r="AC12" s="8"/>
      <c r="AD12" s="8"/>
      <c r="AE12" s="8"/>
      <c r="AF12" s="8"/>
      <c r="AG12" s="8"/>
    </row>
    <row r="13" spans="1:33" ht="10" customHeight="1" x14ac:dyDescent="0.35">
      <c r="A13" s="8"/>
      <c r="B13" s="8"/>
      <c r="C13" s="107"/>
      <c r="D13" s="16"/>
      <c r="E13" s="93"/>
      <c r="F13" s="109"/>
      <c r="G13" s="136"/>
      <c r="H13" s="110"/>
      <c r="I13" s="110"/>
      <c r="J13" s="16"/>
      <c r="K13" s="111"/>
      <c r="L13" s="137"/>
      <c r="M13" s="138"/>
      <c r="N13" s="139"/>
      <c r="O13" s="140"/>
      <c r="P13" s="139"/>
      <c r="Q13" s="140"/>
      <c r="R13" s="140"/>
      <c r="S13" s="140"/>
      <c r="T13" s="140"/>
      <c r="U13" s="140"/>
      <c r="V13" s="140"/>
      <c r="W13" s="140"/>
      <c r="X13" s="140"/>
      <c r="Y13" s="140"/>
      <c r="Z13" s="8"/>
      <c r="AA13" s="8"/>
      <c r="AB13" s="8"/>
      <c r="AC13" s="8"/>
      <c r="AD13" s="8"/>
      <c r="AE13" s="8"/>
      <c r="AF13" s="8"/>
      <c r="AG13" s="8"/>
    </row>
    <row r="14" spans="1:33" ht="15" customHeight="1" x14ac:dyDescent="0.35">
      <c r="A14" s="8"/>
      <c r="B14" s="8"/>
      <c r="C14" s="107"/>
      <c r="D14" s="16"/>
      <c r="E14" s="93" t="s">
        <v>35</v>
      </c>
      <c r="F14" s="113"/>
      <c r="G14" s="141"/>
      <c r="H14" s="115"/>
      <c r="I14" s="115"/>
      <c r="J14" s="16"/>
      <c r="K14" s="111"/>
      <c r="L14" s="137"/>
      <c r="M14" s="138"/>
      <c r="N14" s="139"/>
      <c r="O14" s="140"/>
      <c r="P14" s="139"/>
      <c r="Q14" s="140"/>
      <c r="R14" s="140"/>
      <c r="S14" s="140"/>
      <c r="T14" s="140"/>
      <c r="U14" s="140"/>
      <c r="V14" s="140"/>
      <c r="W14" s="140"/>
      <c r="X14" s="140"/>
      <c r="Y14" s="140"/>
      <c r="Z14" s="8"/>
      <c r="AA14" s="8"/>
      <c r="AB14" s="8"/>
      <c r="AC14" s="8"/>
      <c r="AD14" s="8"/>
      <c r="AE14" s="8"/>
      <c r="AF14" s="8"/>
      <c r="AG14" s="8"/>
    </row>
    <row r="15" spans="1:33" ht="15" customHeight="1" x14ac:dyDescent="0.35">
      <c r="A15" s="8"/>
      <c r="B15" s="8"/>
      <c r="C15" s="107"/>
      <c r="D15" s="16"/>
      <c r="E15" s="118" t="s">
        <v>36</v>
      </c>
      <c r="F15" s="119">
        <v>4.2000000000000003E-2</v>
      </c>
      <c r="G15" s="142">
        <v>0.14814814814814814</v>
      </c>
      <c r="H15" s="143">
        <v>0.19008264462809918</v>
      </c>
      <c r="I15" s="144">
        <v>0.2</v>
      </c>
      <c r="J15" s="145">
        <v>0.11538461538461539</v>
      </c>
      <c r="K15" s="146">
        <v>0.17142857142857143</v>
      </c>
      <c r="L15" s="147">
        <v>0.12751677852348994</v>
      </c>
      <c r="M15" s="148">
        <v>0.12903225806451613</v>
      </c>
      <c r="N15" s="149">
        <v>0.13402061855670103</v>
      </c>
      <c r="O15" s="150">
        <v>0.11363636363636363</v>
      </c>
      <c r="P15" s="149">
        <v>6.097560975609756E-2</v>
      </c>
      <c r="Q15" s="150">
        <v>9.1954022988505746E-2</v>
      </c>
      <c r="R15" s="150">
        <v>0.10416666666666667</v>
      </c>
      <c r="S15" s="150">
        <v>0.15909090909090909</v>
      </c>
      <c r="T15" s="150">
        <v>0.15942028985507245</v>
      </c>
      <c r="U15" s="150">
        <v>0.19117647058823528</v>
      </c>
      <c r="V15" s="150">
        <v>0.22784810126582278</v>
      </c>
      <c r="W15" s="150">
        <v>0.3108108108108108</v>
      </c>
      <c r="X15" s="150">
        <v>0.22222222222222221</v>
      </c>
      <c r="Y15" s="150">
        <v>0.23214285714285715</v>
      </c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35">
      <c r="A16" s="8"/>
      <c r="B16" s="8"/>
      <c r="C16" s="107"/>
      <c r="D16" s="16"/>
      <c r="E16" s="118" t="s">
        <v>37</v>
      </c>
      <c r="F16" s="119">
        <v>0.55700000000000005</v>
      </c>
      <c r="G16" s="142">
        <v>0.33333333333333331</v>
      </c>
      <c r="H16" s="143">
        <v>0.19008264462809918</v>
      </c>
      <c r="I16" s="144">
        <v>0.19047619047619047</v>
      </c>
      <c r="J16" s="145">
        <v>0.25</v>
      </c>
      <c r="K16" s="146">
        <v>0.18571428571428572</v>
      </c>
      <c r="L16" s="147">
        <v>0.18791946308724833</v>
      </c>
      <c r="M16" s="148">
        <v>0.17204301075268819</v>
      </c>
      <c r="N16" s="149">
        <v>0.14432989690721648</v>
      </c>
      <c r="O16" s="150">
        <v>0.14772727272727273</v>
      </c>
      <c r="P16" s="149">
        <v>0.14634146341463414</v>
      </c>
      <c r="Q16" s="150">
        <v>0.25287356321839083</v>
      </c>
      <c r="R16" s="150">
        <v>0.29166666666666669</v>
      </c>
      <c r="S16" s="150">
        <v>0.15909090909090909</v>
      </c>
      <c r="T16" s="150">
        <v>0.18840579710144928</v>
      </c>
      <c r="U16" s="150">
        <v>7.3529411764705885E-2</v>
      </c>
      <c r="V16" s="150">
        <v>5.0632911392405063E-2</v>
      </c>
      <c r="W16" s="150">
        <v>0.17567567567567569</v>
      </c>
      <c r="X16" s="150">
        <v>8.3333333333333329E-2</v>
      </c>
      <c r="Y16" s="150">
        <v>8.9285714285714288E-2</v>
      </c>
      <c r="Z16" s="8"/>
      <c r="AA16" s="8"/>
      <c r="AB16" s="8"/>
      <c r="AC16" s="8"/>
      <c r="AD16" s="8"/>
      <c r="AE16" s="8"/>
      <c r="AF16" s="8"/>
      <c r="AG16" s="8"/>
    </row>
    <row r="17" spans="1:33" ht="10" customHeight="1" x14ac:dyDescent="0.35">
      <c r="A17" s="8"/>
      <c r="B17" s="8"/>
      <c r="C17" s="107"/>
      <c r="D17" s="16"/>
      <c r="E17" s="94"/>
      <c r="F17" s="120"/>
      <c r="G17" s="121"/>
      <c r="H17" s="122"/>
      <c r="I17" s="123"/>
      <c r="J17" s="16"/>
      <c r="K17" s="111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8"/>
      <c r="AA17" s="8"/>
      <c r="AB17" s="8"/>
      <c r="AC17" s="8"/>
      <c r="AD17" s="8"/>
      <c r="AE17" s="8"/>
      <c r="AF17" s="8"/>
      <c r="AG17" s="8"/>
    </row>
    <row r="18" spans="1:33" ht="34.5" customHeight="1" x14ac:dyDescent="0.35">
      <c r="A18" s="8"/>
      <c r="B18" s="8"/>
      <c r="C18" s="107"/>
      <c r="D18" s="16"/>
      <c r="E18" s="383" t="s">
        <v>38</v>
      </c>
      <c r="F18" s="383"/>
      <c r="G18" s="383"/>
      <c r="H18" s="383"/>
      <c r="I18" s="383"/>
      <c r="J18" s="383"/>
      <c r="K18" s="383"/>
      <c r="L18" s="383"/>
      <c r="M18" s="129"/>
      <c r="N18" s="129"/>
      <c r="O18" s="129"/>
      <c r="P18" s="152"/>
      <c r="Q18" s="153"/>
      <c r="R18" s="225"/>
      <c r="S18" s="225"/>
      <c r="T18" s="225"/>
      <c r="U18" s="225"/>
      <c r="V18" s="225"/>
      <c r="W18" s="225"/>
      <c r="X18" s="225"/>
      <c r="Y18" s="225"/>
      <c r="Z18" s="8"/>
      <c r="AA18" s="116" t="s">
        <v>26</v>
      </c>
      <c r="AB18" s="117" t="s">
        <v>28</v>
      </c>
      <c r="AC18" s="8"/>
      <c r="AD18" s="8"/>
      <c r="AE18" s="8"/>
      <c r="AF18" s="8"/>
      <c r="AG18" s="8"/>
    </row>
    <row r="19" spans="1:33" ht="15" customHeight="1" x14ac:dyDescent="0.35">
      <c r="A19" s="8"/>
      <c r="B19" s="8"/>
      <c r="C19" s="107"/>
      <c r="D19" s="16"/>
      <c r="E19" s="118" t="s">
        <v>16</v>
      </c>
      <c r="F19" s="119">
        <v>3.2000000000000001E-2</v>
      </c>
      <c r="G19" s="142">
        <v>0.11475409836065573</v>
      </c>
      <c r="H19" s="143">
        <v>0.1111111111111111</v>
      </c>
      <c r="I19" s="144">
        <v>0.12121212121212122</v>
      </c>
      <c r="J19" s="145">
        <v>0.21052631578947367</v>
      </c>
      <c r="K19" s="146">
        <v>6.25E-2</v>
      </c>
      <c r="L19" s="147">
        <v>0.18181818181818182</v>
      </c>
      <c r="M19" s="148">
        <v>0.23076923076923075</v>
      </c>
      <c r="N19" s="149">
        <v>0.15789473684210525</v>
      </c>
      <c r="O19" s="150">
        <v>0.1111111111111111</v>
      </c>
      <c r="P19" s="149">
        <v>0</v>
      </c>
      <c r="Q19" s="150">
        <v>0.1</v>
      </c>
      <c r="R19" s="150">
        <v>0</v>
      </c>
      <c r="S19" s="150"/>
      <c r="T19" s="150"/>
      <c r="U19" s="150"/>
      <c r="V19" s="150"/>
      <c r="W19" s="150"/>
      <c r="X19" s="150"/>
      <c r="Y19" s="150"/>
      <c r="Z19" s="8"/>
      <c r="AA19" s="8"/>
      <c r="AB19" s="8"/>
      <c r="AC19" s="8"/>
      <c r="AD19" s="8"/>
      <c r="AE19" s="8"/>
      <c r="AF19" s="8"/>
      <c r="AG19" s="8"/>
    </row>
    <row r="20" spans="1:33" ht="15" customHeight="1" x14ac:dyDescent="0.3">
      <c r="A20" s="8"/>
      <c r="B20" s="8"/>
      <c r="C20" s="107" t="s">
        <v>3</v>
      </c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8"/>
      <c r="AC20" s="8"/>
      <c r="AD20" s="8"/>
      <c r="AE20" s="8"/>
      <c r="AF20" s="8"/>
      <c r="AG20" s="8"/>
    </row>
    <row r="21" spans="1:33" ht="15" customHeight="1" x14ac:dyDescent="0.35">
      <c r="A21" s="8"/>
      <c r="B21" s="8"/>
      <c r="C21" s="107"/>
      <c r="D21" s="16"/>
      <c r="E21" s="92"/>
      <c r="F21" s="66">
        <v>1988</v>
      </c>
      <c r="G21" s="55">
        <v>2003</v>
      </c>
      <c r="H21" s="54">
        <v>2004</v>
      </c>
      <c r="I21" s="130">
        <v>2005</v>
      </c>
      <c r="J21" s="63">
        <v>2006</v>
      </c>
      <c r="K21" s="131">
        <v>2007</v>
      </c>
      <c r="L21" s="132">
        <v>2008</v>
      </c>
      <c r="M21" s="133">
        <v>2009</v>
      </c>
      <c r="N21" s="134">
        <v>2010</v>
      </c>
      <c r="O21" s="135">
        <v>2011</v>
      </c>
      <c r="P21" s="134">
        <v>2012</v>
      </c>
      <c r="Q21" s="135">
        <v>2013</v>
      </c>
      <c r="R21" s="135">
        <v>2013</v>
      </c>
      <c r="S21" s="135"/>
      <c r="T21" s="135"/>
      <c r="U21" s="135"/>
      <c r="V21" s="135"/>
      <c r="W21" s="135"/>
      <c r="X21" s="135"/>
      <c r="Y21" s="135"/>
      <c r="Z21" s="8"/>
      <c r="AA21" s="8"/>
      <c r="AB21" s="8"/>
      <c r="AC21" s="8"/>
      <c r="AD21" s="8"/>
      <c r="AE21" s="8"/>
      <c r="AF21" s="8"/>
      <c r="AG21" s="8"/>
    </row>
    <row r="22" spans="1:33" ht="10" customHeight="1" x14ac:dyDescent="0.35">
      <c r="A22" s="8"/>
      <c r="B22" s="8"/>
      <c r="C22" s="107"/>
      <c r="D22" s="16"/>
      <c r="E22" s="93"/>
      <c r="F22" s="109"/>
      <c r="G22" s="110"/>
      <c r="H22" s="110"/>
      <c r="I22" s="110"/>
      <c r="J22" s="16"/>
      <c r="K22" s="111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8"/>
      <c r="AA22" s="8"/>
      <c r="AB22" s="8"/>
      <c r="AC22" s="8"/>
      <c r="AD22" s="8"/>
      <c r="AE22" s="8"/>
      <c r="AF22" s="8"/>
      <c r="AG22" s="8"/>
    </row>
    <row r="23" spans="1:33" ht="15" customHeight="1" x14ac:dyDescent="0.35">
      <c r="A23" s="8"/>
      <c r="B23" s="8"/>
      <c r="C23" s="107"/>
      <c r="D23" s="16"/>
      <c r="E23" s="93" t="s">
        <v>35</v>
      </c>
      <c r="F23" s="113"/>
      <c r="G23" s="114"/>
      <c r="H23" s="115"/>
      <c r="I23" s="115"/>
      <c r="J23" s="16"/>
      <c r="K23" s="111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8"/>
      <c r="AA23" s="8"/>
      <c r="AB23" s="8"/>
      <c r="AC23" s="8"/>
      <c r="AD23" s="8"/>
      <c r="AE23" s="8"/>
      <c r="AF23" s="8"/>
      <c r="AG23" s="8"/>
    </row>
    <row r="24" spans="1:33" ht="15" customHeight="1" x14ac:dyDescent="0.35">
      <c r="A24" s="8"/>
      <c r="B24" s="8"/>
      <c r="C24" s="107"/>
      <c r="D24" s="16"/>
      <c r="E24" s="118" t="s">
        <v>36</v>
      </c>
      <c r="F24" s="119">
        <v>5.0999999999999997E-2</v>
      </c>
      <c r="G24" s="142">
        <v>7.8817733990147784E-2</v>
      </c>
      <c r="H24" s="143">
        <v>0.10714285714285714</v>
      </c>
      <c r="I24" s="144">
        <v>0.109375</v>
      </c>
      <c r="J24" s="145">
        <v>9.375E-2</v>
      </c>
      <c r="K24" s="146">
        <v>4.49438202247191E-2</v>
      </c>
      <c r="L24" s="147">
        <v>6.2992125984251968E-2</v>
      </c>
      <c r="M24" s="148">
        <v>1.8691588785046728E-2</v>
      </c>
      <c r="N24" s="149">
        <v>6.4220183486238536E-2</v>
      </c>
      <c r="O24" s="150">
        <v>1.4285714285714285E-2</v>
      </c>
      <c r="P24" s="149">
        <v>5.6179775280898875E-2</v>
      </c>
      <c r="Q24" s="150">
        <v>2.4096385542168676E-2</v>
      </c>
      <c r="R24" s="150">
        <v>4.4444444444444446E-2</v>
      </c>
      <c r="S24" s="150">
        <v>5.8823529411764705E-2</v>
      </c>
      <c r="T24" s="150">
        <v>5.4054054054054057E-2</v>
      </c>
      <c r="U24" s="150">
        <v>0.1111111111111111</v>
      </c>
      <c r="V24" s="150">
        <v>0.13157894736842105</v>
      </c>
      <c r="W24" s="150">
        <v>9.5238095238095233E-2</v>
      </c>
      <c r="X24" s="150">
        <v>0.10112359550561797</v>
      </c>
      <c r="Y24" s="150">
        <v>0.13953488372093023</v>
      </c>
      <c r="Z24" s="8"/>
      <c r="AA24" s="8"/>
      <c r="AB24" s="8"/>
      <c r="AC24" s="8"/>
      <c r="AD24" s="8"/>
      <c r="AE24" s="8"/>
      <c r="AF24" s="8"/>
      <c r="AG24" s="8"/>
    </row>
    <row r="25" spans="1:33" ht="15" customHeight="1" x14ac:dyDescent="0.35">
      <c r="A25" s="8"/>
      <c r="B25" s="8"/>
      <c r="C25" s="107"/>
      <c r="D25" s="16"/>
      <c r="E25" s="118" t="s">
        <v>37</v>
      </c>
      <c r="F25" s="119">
        <v>0.371</v>
      </c>
      <c r="G25" s="142">
        <v>0.29556650246305421</v>
      </c>
      <c r="H25" s="143">
        <v>0.25892857142857145</v>
      </c>
      <c r="I25" s="144">
        <v>0.2734375</v>
      </c>
      <c r="J25" s="145">
        <v>0.1875</v>
      </c>
      <c r="K25" s="146">
        <v>0.20224719101123595</v>
      </c>
      <c r="L25" s="147">
        <v>0.18110236220472442</v>
      </c>
      <c r="M25" s="148">
        <v>0.28037383177570091</v>
      </c>
      <c r="N25" s="149">
        <v>0.1834862385321101</v>
      </c>
      <c r="O25" s="150">
        <v>0.25714285714285712</v>
      </c>
      <c r="P25" s="149">
        <v>0.24719101123595505</v>
      </c>
      <c r="Q25" s="150">
        <v>0.27710843373493976</v>
      </c>
      <c r="R25" s="150">
        <v>0.17777777777777778</v>
      </c>
      <c r="S25" s="150">
        <v>0.23529411764705882</v>
      </c>
      <c r="T25" s="150">
        <v>0.22972972972972974</v>
      </c>
      <c r="U25" s="150">
        <v>0.23333333333333334</v>
      </c>
      <c r="V25" s="150">
        <v>0.26315789473684209</v>
      </c>
      <c r="W25" s="150">
        <v>0.30158730158730157</v>
      </c>
      <c r="X25" s="150">
        <v>0.29213483146067415</v>
      </c>
      <c r="Y25" s="150">
        <v>0.23255813953488372</v>
      </c>
      <c r="Z25" s="8"/>
      <c r="AA25" s="8"/>
      <c r="AB25" s="8"/>
      <c r="AC25" s="8"/>
      <c r="AD25" s="8"/>
      <c r="AE25" s="8"/>
      <c r="AF25" s="8"/>
      <c r="AG25" s="8"/>
    </row>
    <row r="26" spans="1:33" ht="10" customHeight="1" x14ac:dyDescent="0.35">
      <c r="A26" s="8"/>
      <c r="B26" s="8"/>
      <c r="C26" s="107"/>
      <c r="D26" s="16"/>
      <c r="E26" s="94"/>
      <c r="F26" s="120"/>
      <c r="G26" s="121"/>
      <c r="H26" s="122"/>
      <c r="I26" s="123"/>
      <c r="J26" s="16"/>
      <c r="K26" s="111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8"/>
      <c r="AA26" s="8"/>
      <c r="AB26" s="8"/>
      <c r="AC26" s="8"/>
      <c r="AD26" s="8"/>
      <c r="AE26" s="8"/>
      <c r="AF26" s="8"/>
      <c r="AG26" s="8"/>
    </row>
    <row r="27" spans="1:33" ht="34.5" customHeight="1" x14ac:dyDescent="0.35">
      <c r="A27" s="8"/>
      <c r="B27" s="8"/>
      <c r="C27" s="107"/>
      <c r="D27" s="16"/>
      <c r="E27" s="383" t="s">
        <v>38</v>
      </c>
      <c r="F27" s="383"/>
      <c r="G27" s="383"/>
      <c r="H27" s="383"/>
      <c r="I27" s="383"/>
      <c r="J27" s="383"/>
      <c r="K27" s="383"/>
      <c r="L27" s="383"/>
      <c r="M27" s="129"/>
      <c r="N27" s="129"/>
      <c r="O27" s="129"/>
      <c r="P27" s="152"/>
      <c r="Q27" s="153"/>
      <c r="R27" s="225"/>
      <c r="S27" s="225"/>
      <c r="T27" s="225"/>
      <c r="U27" s="225"/>
      <c r="V27" s="225"/>
      <c r="W27" s="225"/>
      <c r="X27" s="225"/>
      <c r="Y27" s="225"/>
      <c r="Z27" s="8"/>
      <c r="AA27" s="116" t="s">
        <v>26</v>
      </c>
      <c r="AB27" s="117" t="s">
        <v>28</v>
      </c>
      <c r="AC27" s="8"/>
      <c r="AD27" s="8"/>
      <c r="AE27" s="8"/>
      <c r="AF27" s="8"/>
      <c r="AG27" s="8"/>
    </row>
    <row r="28" spans="1:33" ht="15" customHeight="1" x14ac:dyDescent="0.35">
      <c r="A28" s="8"/>
      <c r="B28" s="8"/>
      <c r="C28" s="107"/>
      <c r="D28" s="16"/>
      <c r="E28" s="118" t="s">
        <v>16</v>
      </c>
      <c r="F28" s="119">
        <v>4.9000000000000002E-2</v>
      </c>
      <c r="G28" s="142">
        <v>0.12048192771084337</v>
      </c>
      <c r="H28" s="143">
        <v>7.0175438596491224E-2</v>
      </c>
      <c r="I28" s="144">
        <v>9.4339622641509441E-2</v>
      </c>
      <c r="J28" s="145">
        <v>0.16666666666666663</v>
      </c>
      <c r="K28" s="146">
        <v>6.6666666666666666E-2</v>
      </c>
      <c r="L28" s="147">
        <v>0.2162162162162162</v>
      </c>
      <c r="M28" s="148">
        <v>0.2</v>
      </c>
      <c r="N28" s="149">
        <v>0.12195121951219512</v>
      </c>
      <c r="O28" s="150">
        <v>0.16666666666666663</v>
      </c>
      <c r="P28" s="149">
        <v>0.23529411764705879</v>
      </c>
      <c r="Q28" s="150">
        <v>0.05</v>
      </c>
      <c r="R28" s="150">
        <v>0</v>
      </c>
      <c r="S28" s="150"/>
      <c r="T28" s="150"/>
      <c r="U28" s="150"/>
      <c r="V28" s="150"/>
      <c r="W28" s="150"/>
      <c r="X28" s="150"/>
      <c r="Y28" s="150"/>
      <c r="Z28" s="8"/>
      <c r="AA28" s="8"/>
      <c r="AB28" s="8"/>
      <c r="AC28" s="8"/>
      <c r="AD28" s="8"/>
      <c r="AE28" s="8"/>
      <c r="AF28" s="8"/>
      <c r="AG28" s="8"/>
    </row>
    <row r="29" spans="1:33" ht="15" customHeight="1" x14ac:dyDescent="0.3">
      <c r="A29" s="8"/>
      <c r="B29" s="8"/>
      <c r="C29" s="107" t="s">
        <v>10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8"/>
      <c r="AB29" s="8"/>
      <c r="AC29" s="8"/>
      <c r="AD29" s="8"/>
      <c r="AE29" s="8"/>
      <c r="AF29" s="8"/>
      <c r="AG29" s="8"/>
    </row>
    <row r="30" spans="1:33" ht="15" customHeight="1" x14ac:dyDescent="0.35">
      <c r="A30" s="8"/>
      <c r="B30" s="8"/>
      <c r="C30" s="107"/>
      <c r="D30" s="16"/>
      <c r="E30" s="92"/>
      <c r="F30" s="66">
        <v>1988</v>
      </c>
      <c r="G30" s="55">
        <v>2003</v>
      </c>
      <c r="H30" s="54">
        <v>2004</v>
      </c>
      <c r="I30" s="130">
        <v>2005</v>
      </c>
      <c r="J30" s="63">
        <v>2006</v>
      </c>
      <c r="K30" s="131">
        <v>2007</v>
      </c>
      <c r="L30" s="132">
        <v>2008</v>
      </c>
      <c r="M30" s="133">
        <v>2009</v>
      </c>
      <c r="N30" s="134">
        <v>2010</v>
      </c>
      <c r="O30" s="135">
        <v>2011</v>
      </c>
      <c r="P30" s="134">
        <v>2012</v>
      </c>
      <c r="Q30" s="135">
        <v>2013</v>
      </c>
      <c r="R30" s="135">
        <v>2013</v>
      </c>
      <c r="S30" s="135"/>
      <c r="T30" s="135"/>
      <c r="U30" s="135"/>
      <c r="V30" s="135"/>
      <c r="W30" s="135"/>
      <c r="X30" s="135"/>
      <c r="Y30" s="135"/>
      <c r="Z30" s="8"/>
      <c r="AA30" s="8"/>
      <c r="AB30" s="8"/>
      <c r="AC30" s="8"/>
      <c r="AD30" s="8"/>
      <c r="AE30" s="8"/>
      <c r="AF30" s="8"/>
      <c r="AG30" s="8"/>
    </row>
    <row r="31" spans="1:33" ht="15" customHeight="1" x14ac:dyDescent="0.35">
      <c r="A31" s="8"/>
      <c r="B31" s="8"/>
      <c r="C31" s="8"/>
      <c r="D31" s="16"/>
      <c r="E31" s="93"/>
      <c r="F31" s="109"/>
      <c r="G31" s="110"/>
      <c r="H31" s="110"/>
      <c r="I31" s="110"/>
      <c r="J31" s="16"/>
      <c r="K31" s="111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8"/>
      <c r="AA31" s="8"/>
      <c r="AB31" s="8"/>
      <c r="AC31" s="8"/>
      <c r="AD31" s="8"/>
      <c r="AE31" s="8"/>
      <c r="AF31" s="8"/>
      <c r="AG31" s="8"/>
    </row>
    <row r="32" spans="1:33" ht="15" customHeight="1" x14ac:dyDescent="0.35">
      <c r="A32" s="8"/>
      <c r="B32" s="8"/>
      <c r="C32" s="107"/>
      <c r="D32" s="16"/>
      <c r="E32" s="93" t="s">
        <v>35</v>
      </c>
      <c r="F32" s="113"/>
      <c r="G32" s="114"/>
      <c r="H32" s="115"/>
      <c r="I32" s="115"/>
      <c r="J32" s="16"/>
      <c r="K32" s="111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8"/>
      <c r="AA32" s="8"/>
      <c r="AB32" s="8"/>
      <c r="AC32" s="8"/>
      <c r="AD32" s="8"/>
      <c r="AE32" s="8"/>
      <c r="AF32" s="8"/>
      <c r="AG32" s="8"/>
    </row>
    <row r="33" spans="1:33" ht="15" customHeight="1" x14ac:dyDescent="0.35">
      <c r="A33" s="8"/>
      <c r="B33" s="8"/>
      <c r="C33" s="107"/>
      <c r="D33" s="16"/>
      <c r="E33" s="118" t="s">
        <v>36</v>
      </c>
      <c r="F33" s="119">
        <v>5.9000000000000004E-2</v>
      </c>
      <c r="G33" s="142">
        <v>4.3243243243243246E-2</v>
      </c>
      <c r="H33" s="143">
        <v>8.4033613445378148E-3</v>
      </c>
      <c r="I33" s="144">
        <v>6.363636363636363E-2</v>
      </c>
      <c r="J33" s="145">
        <v>9.2307692307692313E-2</v>
      </c>
      <c r="K33" s="146">
        <v>0.10465116279069768</v>
      </c>
      <c r="L33" s="147">
        <v>6.4000000000000001E-2</v>
      </c>
      <c r="M33" s="148">
        <v>0.18181818181818182</v>
      </c>
      <c r="N33" s="149">
        <v>7.6086956521739135E-2</v>
      </c>
      <c r="O33" s="150">
        <v>0.14606741573033707</v>
      </c>
      <c r="P33" s="149">
        <v>0.13414634146341464</v>
      </c>
      <c r="Q33" s="150">
        <v>8.8235294117647065E-2</v>
      </c>
      <c r="R33" s="150">
        <v>8.6419753086419748E-2</v>
      </c>
      <c r="S33" s="150">
        <v>3.3707865168539325E-2</v>
      </c>
      <c r="T33" s="150">
        <v>3.1914893617021274E-2</v>
      </c>
      <c r="U33" s="150">
        <v>2.4691358024691357E-2</v>
      </c>
      <c r="V33" s="150">
        <v>2.564102564102564E-2</v>
      </c>
      <c r="W33" s="150">
        <v>1.4925373134328358E-2</v>
      </c>
      <c r="X33" s="150">
        <v>4.6511627906976744E-2</v>
      </c>
      <c r="Y33" s="150">
        <v>0.15942028985507245</v>
      </c>
      <c r="Z33" s="8"/>
      <c r="AA33" s="8"/>
      <c r="AB33" s="8"/>
      <c r="AC33" s="8"/>
      <c r="AD33" s="8"/>
      <c r="AE33" s="8"/>
      <c r="AF33" s="8"/>
      <c r="AG33" s="8"/>
    </row>
    <row r="34" spans="1:33" ht="15" customHeight="1" x14ac:dyDescent="0.35">
      <c r="A34" s="8"/>
      <c r="B34" s="8"/>
      <c r="C34" s="107"/>
      <c r="D34" s="16"/>
      <c r="E34" s="118" t="s">
        <v>37</v>
      </c>
      <c r="F34" s="119">
        <v>0.29499999999999998</v>
      </c>
      <c r="G34" s="142">
        <v>0.38378378378378381</v>
      </c>
      <c r="H34" s="143">
        <v>0.44537815126050423</v>
      </c>
      <c r="I34" s="144">
        <v>0.35454545454545455</v>
      </c>
      <c r="J34" s="145">
        <v>0.24615384615384617</v>
      </c>
      <c r="K34" s="146">
        <v>0.27906976744186046</v>
      </c>
      <c r="L34" s="147">
        <v>0.216</v>
      </c>
      <c r="M34" s="148">
        <v>0.20454545454545456</v>
      </c>
      <c r="N34" s="149">
        <v>0.18478260869565216</v>
      </c>
      <c r="O34" s="150">
        <v>0.12359550561797752</v>
      </c>
      <c r="P34" s="149">
        <v>0.29268292682926828</v>
      </c>
      <c r="Q34" s="150">
        <v>0.18627450980392157</v>
      </c>
      <c r="R34" s="150">
        <v>0.18518518518518517</v>
      </c>
      <c r="S34" s="150">
        <v>0.21348314606741572</v>
      </c>
      <c r="T34" s="150">
        <v>0.18085106382978725</v>
      </c>
      <c r="U34" s="150">
        <v>0.1111111111111111</v>
      </c>
      <c r="V34" s="150">
        <v>0.19230769230769232</v>
      </c>
      <c r="W34" s="150">
        <v>0.2537313432835821</v>
      </c>
      <c r="X34" s="150">
        <v>0.23255813953488372</v>
      </c>
      <c r="Y34" s="150">
        <v>0.15942028985507245</v>
      </c>
      <c r="Z34" s="8"/>
      <c r="AA34" s="8"/>
      <c r="AB34" s="8"/>
      <c r="AC34" s="8"/>
      <c r="AD34" s="8"/>
      <c r="AE34" s="8"/>
      <c r="AF34" s="8"/>
      <c r="AG34" s="8"/>
    </row>
    <row r="35" spans="1:33" ht="15" customHeight="1" x14ac:dyDescent="0.35">
      <c r="A35" s="8"/>
      <c r="B35" s="8"/>
      <c r="C35" s="107"/>
      <c r="D35" s="16"/>
      <c r="E35" s="94"/>
      <c r="F35" s="120"/>
      <c r="G35" s="121"/>
      <c r="H35" s="122"/>
      <c r="I35" s="123"/>
      <c r="J35" s="16"/>
      <c r="K35" s="111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8"/>
      <c r="AA35" s="8"/>
      <c r="AB35" s="8"/>
      <c r="AC35" s="8"/>
      <c r="AD35" s="8"/>
      <c r="AE35" s="8"/>
      <c r="AF35" s="8"/>
      <c r="AG35" s="8"/>
    </row>
    <row r="36" spans="1:33" ht="34.5" customHeight="1" x14ac:dyDescent="0.35">
      <c r="A36" s="8"/>
      <c r="B36" s="8"/>
      <c r="C36" s="107"/>
      <c r="D36" s="16"/>
      <c r="E36" s="383" t="s">
        <v>38</v>
      </c>
      <c r="F36" s="383"/>
      <c r="G36" s="383"/>
      <c r="H36" s="383"/>
      <c r="I36" s="383"/>
      <c r="J36" s="383"/>
      <c r="K36" s="383"/>
      <c r="L36" s="383"/>
      <c r="M36" s="129"/>
      <c r="N36" s="129"/>
      <c r="O36" s="129"/>
      <c r="P36" s="152"/>
      <c r="Q36" s="153"/>
      <c r="R36" s="225"/>
      <c r="S36" s="225"/>
      <c r="T36" s="225"/>
      <c r="U36" s="225"/>
      <c r="V36" s="225"/>
      <c r="W36" s="225"/>
      <c r="X36" s="225"/>
      <c r="Y36" s="225"/>
      <c r="Z36" s="8"/>
      <c r="AA36" s="116" t="s">
        <v>26</v>
      </c>
      <c r="AB36" s="117" t="s">
        <v>28</v>
      </c>
      <c r="AC36" s="8"/>
      <c r="AD36" s="8"/>
      <c r="AE36" s="8"/>
      <c r="AF36" s="8"/>
      <c r="AG36" s="8"/>
    </row>
    <row r="37" spans="1:33" ht="15" customHeight="1" x14ac:dyDescent="0.35">
      <c r="A37" s="8"/>
      <c r="B37" s="8"/>
      <c r="C37" s="107"/>
      <c r="D37" s="16"/>
      <c r="E37" s="118" t="s">
        <v>16</v>
      </c>
      <c r="F37" s="119">
        <v>7.0000000000000007E-2</v>
      </c>
      <c r="G37" s="142">
        <v>9.0909090909090912E-2</v>
      </c>
      <c r="H37" s="143">
        <v>0.16129032258064516</v>
      </c>
      <c r="I37" s="144">
        <v>0.13793103448275862</v>
      </c>
      <c r="J37" s="145">
        <v>0</v>
      </c>
      <c r="K37" s="146">
        <v>0.15789473684210525</v>
      </c>
      <c r="L37" s="147">
        <v>0.14285714285714285</v>
      </c>
      <c r="M37" s="148">
        <v>0.14285714285714285</v>
      </c>
      <c r="N37" s="149">
        <v>5.2631578947368418E-2</v>
      </c>
      <c r="O37" s="150">
        <v>0.15384615384615385</v>
      </c>
      <c r="P37" s="149">
        <v>0.1</v>
      </c>
      <c r="Q37" s="150">
        <v>0.23076923076923075</v>
      </c>
      <c r="R37" s="150">
        <v>0.2</v>
      </c>
      <c r="S37" s="150"/>
      <c r="T37" s="150"/>
      <c r="U37" s="150"/>
      <c r="V37" s="150"/>
      <c r="W37" s="150"/>
      <c r="X37" s="150"/>
      <c r="Y37" s="150"/>
      <c r="Z37" s="8"/>
      <c r="AA37" s="8"/>
      <c r="AB37" s="8"/>
      <c r="AC37" s="8"/>
      <c r="AD37" s="8"/>
      <c r="AE37" s="8"/>
      <c r="AF37" s="8"/>
      <c r="AG37" s="8"/>
    </row>
    <row r="38" spans="1:33" ht="1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</row>
    <row r="39" spans="1:33" ht="1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</row>
    <row r="40" spans="1:33" ht="1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</row>
    <row r="41" spans="1:33" ht="1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</row>
    <row r="42" spans="1:33" ht="1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</row>
    <row r="43" spans="1:33" ht="1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</row>
    <row r="44" spans="1:33" ht="1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</row>
    <row r="45" spans="1:33" ht="1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</row>
    <row r="46" spans="1:33" ht="1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</row>
    <row r="47" spans="1:33" ht="1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</row>
  </sheetData>
  <mergeCells count="4">
    <mergeCell ref="E9:L9"/>
    <mergeCell ref="E18:L18"/>
    <mergeCell ref="E27:L27"/>
    <mergeCell ref="E36:L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55D34-771F-44F6-9CE2-85C2049F68BD}">
  <dimension ref="A1:AJ6847"/>
  <sheetViews>
    <sheetView zoomScale="70" zoomScaleNormal="70" workbookViewId="0">
      <pane xSplit="2" ySplit="3" topLeftCell="I4" activePane="bottomRight" state="frozen"/>
      <selection pane="topRight" activeCell="C1" sqref="C1"/>
      <selection pane="bottomLeft" activeCell="A4" sqref="A4"/>
      <selection pane="bottomRight" activeCell="M19" sqref="M19"/>
    </sheetView>
  </sheetViews>
  <sheetFormatPr defaultRowHeight="12.5" x14ac:dyDescent="0.25"/>
  <sheetData>
    <row r="1" spans="1:36" ht="14.5" x14ac:dyDescent="0.35">
      <c r="A1" t="s">
        <v>59</v>
      </c>
      <c r="B1" t="s">
        <v>60</v>
      </c>
      <c r="C1" s="232" t="s">
        <v>93</v>
      </c>
    </row>
    <row r="3" spans="1:36" x14ac:dyDescent="0.25">
      <c r="A3" s="226" t="s">
        <v>61</v>
      </c>
      <c r="B3" s="226" t="s">
        <v>62</v>
      </c>
      <c r="C3" s="226" t="s">
        <v>94</v>
      </c>
      <c r="Q3" s="7" t="s">
        <v>11</v>
      </c>
      <c r="R3">
        <v>2003</v>
      </c>
      <c r="S3">
        <v>2004</v>
      </c>
      <c r="T3">
        <v>2005</v>
      </c>
      <c r="U3">
        <v>2006</v>
      </c>
      <c r="V3">
        <v>2007</v>
      </c>
      <c r="W3" s="227">
        <v>2008</v>
      </c>
      <c r="X3">
        <v>2009</v>
      </c>
      <c r="Y3">
        <v>2010</v>
      </c>
      <c r="Z3" s="227">
        <v>2011</v>
      </c>
      <c r="AA3">
        <v>2012</v>
      </c>
      <c r="AB3">
        <v>2013</v>
      </c>
      <c r="AC3" s="227">
        <v>2014</v>
      </c>
      <c r="AD3">
        <v>2015</v>
      </c>
      <c r="AE3">
        <v>2016</v>
      </c>
      <c r="AF3">
        <v>2017</v>
      </c>
      <c r="AG3" s="227">
        <v>2018</v>
      </c>
      <c r="AH3">
        <v>2019</v>
      </c>
      <c r="AI3">
        <v>2020</v>
      </c>
      <c r="AJ3" s="227">
        <v>2021</v>
      </c>
    </row>
    <row r="4" spans="1:36" x14ac:dyDescent="0.25">
      <c r="A4">
        <v>2003</v>
      </c>
      <c r="B4" t="s">
        <v>63</v>
      </c>
      <c r="C4" s="233">
        <v>3</v>
      </c>
      <c r="E4">
        <v>2003</v>
      </c>
      <c r="F4">
        <v>1</v>
      </c>
      <c r="G4" s="7" t="s">
        <v>63</v>
      </c>
      <c r="H4" s="7" t="s">
        <v>64</v>
      </c>
      <c r="I4" s="7" t="s">
        <v>65</v>
      </c>
      <c r="J4" s="7" t="s">
        <v>66</v>
      </c>
      <c r="K4">
        <f>COUNTIFS($C$3:$C$6847,$F4,$A$3:$A$6847,$E4,$B$3:$B$6847,G4)</f>
        <v>46</v>
      </c>
      <c r="L4">
        <f t="shared" ref="L4:N19" si="0">COUNTIFS($C$3:$C$6847,$F4,$A$3:$A$6847,$E4,$B$3:$B$6847,H4)</f>
        <v>59</v>
      </c>
      <c r="M4">
        <f t="shared" si="0"/>
        <v>61</v>
      </c>
      <c r="N4">
        <f t="shared" si="0"/>
        <v>109</v>
      </c>
      <c r="Q4" s="7" t="s">
        <v>63</v>
      </c>
      <c r="R4" s="233">
        <v>28.571428571428569</v>
      </c>
      <c r="S4" s="233">
        <v>68.852459016393439</v>
      </c>
      <c r="T4" s="233">
        <v>87.254901960784309</v>
      </c>
      <c r="U4" s="233">
        <v>20.754716981132077</v>
      </c>
      <c r="V4" s="233">
        <v>2.8571428571428572</v>
      </c>
      <c r="W4" s="369">
        <v>1.3513513513513513</v>
      </c>
      <c r="X4" s="233">
        <v>1.0869565217391304</v>
      </c>
      <c r="Y4" s="233">
        <v>1.0752688172043012</v>
      </c>
      <c r="Z4" s="369">
        <v>0</v>
      </c>
      <c r="AA4" s="233">
        <v>4.7619047619047619</v>
      </c>
      <c r="AB4" s="233">
        <v>78.160919540229884</v>
      </c>
      <c r="AC4" s="369">
        <v>72.916666666666657</v>
      </c>
      <c r="AD4" s="233">
        <v>79.775280898876403</v>
      </c>
      <c r="AE4" s="233">
        <v>66.666666666666657</v>
      </c>
      <c r="AF4" s="233">
        <v>54.6875</v>
      </c>
      <c r="AG4" s="369">
        <v>71.794871794871796</v>
      </c>
      <c r="AH4" s="233">
        <v>28.749999999999996</v>
      </c>
      <c r="AI4" s="233">
        <v>17.142857142857142</v>
      </c>
      <c r="AJ4" s="369">
        <v>83.928571428571431</v>
      </c>
    </row>
    <row r="5" spans="1:36" x14ac:dyDescent="0.25">
      <c r="A5">
        <v>2003</v>
      </c>
      <c r="B5" t="s">
        <v>63</v>
      </c>
      <c r="C5" s="233">
        <v>3</v>
      </c>
      <c r="E5">
        <f>E4+1</f>
        <v>2004</v>
      </c>
      <c r="F5">
        <v>1</v>
      </c>
      <c r="G5" s="7" t="s">
        <v>63</v>
      </c>
      <c r="H5" s="7" t="s">
        <v>64</v>
      </c>
      <c r="I5" s="7" t="s">
        <v>65</v>
      </c>
      <c r="J5" s="7" t="s">
        <v>66</v>
      </c>
      <c r="K5">
        <f t="shared" ref="K5:K22" si="1">COUNTIFS($C$3:$C$6847,$F5,$A$3:$A$6847,$E5,$B$3:$B$6847,G5)</f>
        <v>84</v>
      </c>
      <c r="L5">
        <f t="shared" si="0"/>
        <v>37</v>
      </c>
      <c r="M5">
        <f t="shared" si="0"/>
        <v>46</v>
      </c>
      <c r="N5">
        <f t="shared" si="0"/>
        <v>78</v>
      </c>
      <c r="Q5" s="7" t="s">
        <v>64</v>
      </c>
      <c r="R5" s="233">
        <v>29.64824120603015</v>
      </c>
      <c r="S5" s="233">
        <v>32.743362831858406</v>
      </c>
      <c r="T5" s="233">
        <v>42.1875</v>
      </c>
      <c r="U5" s="233">
        <v>7.1428571428571423</v>
      </c>
      <c r="V5" s="233">
        <v>1.1111111111111112</v>
      </c>
      <c r="W5" s="369">
        <v>0.79365079365079361</v>
      </c>
      <c r="X5" s="233">
        <v>0</v>
      </c>
      <c r="Y5" s="233">
        <v>0.97087378640776689</v>
      </c>
      <c r="Z5" s="369">
        <v>0</v>
      </c>
      <c r="AA5" s="233">
        <v>4.5977011494252871</v>
      </c>
      <c r="AB5" s="233">
        <v>25.301204819277107</v>
      </c>
      <c r="AC5" s="369">
        <v>22.727272727272727</v>
      </c>
      <c r="AD5" s="233">
        <v>28.30188679245283</v>
      </c>
      <c r="AE5" s="233">
        <v>51.351351351351347</v>
      </c>
      <c r="AF5" s="233">
        <v>52.222222222222229</v>
      </c>
      <c r="AG5" s="369">
        <v>76</v>
      </c>
      <c r="AH5" s="233">
        <v>48.529411764705884</v>
      </c>
      <c r="AI5" s="233">
        <v>29.545454545454547</v>
      </c>
      <c r="AJ5" s="369">
        <v>86.206896551724128</v>
      </c>
    </row>
    <row r="6" spans="1:36" x14ac:dyDescent="0.25">
      <c r="A6">
        <v>2003</v>
      </c>
      <c r="B6" t="s">
        <v>63</v>
      </c>
      <c r="C6" s="233">
        <v>2</v>
      </c>
      <c r="E6">
        <f t="shared" ref="E6:E22" si="2">E5+1</f>
        <v>2005</v>
      </c>
      <c r="F6">
        <v>1</v>
      </c>
      <c r="G6" s="7" t="s">
        <v>63</v>
      </c>
      <c r="H6" s="7" t="s">
        <v>64</v>
      </c>
      <c r="I6" s="7" t="s">
        <v>65</v>
      </c>
      <c r="J6" s="7" t="s">
        <v>66</v>
      </c>
      <c r="K6">
        <f t="shared" si="1"/>
        <v>89</v>
      </c>
      <c r="L6">
        <f t="shared" si="0"/>
        <v>54</v>
      </c>
      <c r="M6">
        <f t="shared" si="0"/>
        <v>60</v>
      </c>
      <c r="N6">
        <f t="shared" si="0"/>
        <v>56</v>
      </c>
      <c r="Q6" s="7" t="s">
        <v>65</v>
      </c>
      <c r="R6" s="233">
        <v>32.972972972972975</v>
      </c>
      <c r="S6" s="233">
        <v>39.316239316239319</v>
      </c>
      <c r="T6" s="233">
        <v>55.045871559633028</v>
      </c>
      <c r="U6" s="233">
        <v>27.692307692307693</v>
      </c>
      <c r="V6" s="233">
        <v>7.3170731707317067</v>
      </c>
      <c r="W6" s="369">
        <v>4.838709677419355</v>
      </c>
      <c r="X6" s="233">
        <v>0</v>
      </c>
      <c r="Y6" s="233">
        <v>1.1235955056179776</v>
      </c>
      <c r="Z6" s="369">
        <v>0</v>
      </c>
      <c r="AA6" s="233">
        <v>0</v>
      </c>
      <c r="AB6" s="233">
        <v>4.9019607843137258</v>
      </c>
      <c r="AC6" s="369">
        <v>2.5</v>
      </c>
      <c r="AD6" s="233">
        <v>3.4482758620689653</v>
      </c>
      <c r="AE6" s="233">
        <v>7.5268817204301079</v>
      </c>
      <c r="AF6" s="233">
        <v>23.75</v>
      </c>
      <c r="AG6" s="369">
        <v>37.662337662337663</v>
      </c>
      <c r="AH6" s="233">
        <v>28.35820895522388</v>
      </c>
      <c r="AI6" s="233">
        <v>32.941176470588232</v>
      </c>
      <c r="AJ6" s="369">
        <v>80.281690140845072</v>
      </c>
    </row>
    <row r="7" spans="1:36" x14ac:dyDescent="0.25">
      <c r="A7">
        <v>2003</v>
      </c>
      <c r="B7" t="s">
        <v>63</v>
      </c>
      <c r="C7" s="233">
        <v>2</v>
      </c>
      <c r="E7">
        <f t="shared" si="2"/>
        <v>2006</v>
      </c>
      <c r="F7">
        <v>1</v>
      </c>
      <c r="G7" s="7" t="s">
        <v>63</v>
      </c>
      <c r="H7" s="7" t="s">
        <v>64</v>
      </c>
      <c r="I7" s="7" t="s">
        <v>65</v>
      </c>
      <c r="J7" s="7" t="s">
        <v>66</v>
      </c>
      <c r="K7">
        <f t="shared" si="1"/>
        <v>11</v>
      </c>
      <c r="L7">
        <f t="shared" si="0"/>
        <v>7</v>
      </c>
      <c r="M7">
        <f t="shared" si="0"/>
        <v>18</v>
      </c>
      <c r="N7">
        <f t="shared" si="0"/>
        <v>11</v>
      </c>
      <c r="Q7" s="7" t="s">
        <v>66</v>
      </c>
      <c r="R7" s="233">
        <v>76.223776223776213</v>
      </c>
      <c r="S7" s="233">
        <v>86.666666666666671</v>
      </c>
      <c r="T7" s="233">
        <v>65.116279069767444</v>
      </c>
      <c r="U7" s="233">
        <v>23.404255319148938</v>
      </c>
      <c r="V7" s="233">
        <v>0</v>
      </c>
      <c r="W7" s="369">
        <v>0</v>
      </c>
      <c r="X7" s="233">
        <v>2.8571428571428572</v>
      </c>
      <c r="Y7" s="233">
        <v>2.9850746268656714</v>
      </c>
      <c r="Z7" s="369">
        <v>1.5625</v>
      </c>
      <c r="AA7" s="233">
        <v>1.4285714285714286</v>
      </c>
      <c r="AB7" s="233">
        <v>66.265060240963862</v>
      </c>
      <c r="AC7" s="369">
        <v>29.6875</v>
      </c>
      <c r="AD7" s="233">
        <v>25.423728813559322</v>
      </c>
      <c r="AE7" s="233">
        <v>32.075471698113205</v>
      </c>
      <c r="AF7" s="233">
        <v>44</v>
      </c>
      <c r="AG7" s="369">
        <v>51.923076923076927</v>
      </c>
      <c r="AH7" s="233">
        <v>20.33898305084746</v>
      </c>
      <c r="AI7" s="233">
        <v>19.696969696969695</v>
      </c>
      <c r="AJ7" s="369">
        <v>85.416666666666657</v>
      </c>
    </row>
    <row r="8" spans="1:36" x14ac:dyDescent="0.25">
      <c r="A8">
        <v>2003</v>
      </c>
      <c r="B8" t="s">
        <v>63</v>
      </c>
      <c r="C8" s="233">
        <v>2</v>
      </c>
      <c r="E8">
        <f t="shared" si="2"/>
        <v>2007</v>
      </c>
      <c r="F8">
        <v>1</v>
      </c>
      <c r="G8" s="7" t="s">
        <v>63</v>
      </c>
      <c r="H8" s="7" t="s">
        <v>64</v>
      </c>
      <c r="I8" s="7" t="s">
        <v>65</v>
      </c>
      <c r="J8" s="7" t="s">
        <v>66</v>
      </c>
      <c r="K8">
        <f t="shared" si="1"/>
        <v>2</v>
      </c>
      <c r="L8">
        <f t="shared" si="0"/>
        <v>1</v>
      </c>
      <c r="M8">
        <f t="shared" si="0"/>
        <v>6</v>
      </c>
      <c r="N8">
        <f t="shared" si="0"/>
        <v>0</v>
      </c>
      <c r="Q8" s="7" t="s">
        <v>12</v>
      </c>
      <c r="R8" s="233"/>
      <c r="S8" s="233"/>
      <c r="T8" s="233"/>
      <c r="U8" s="233"/>
      <c r="V8" s="233"/>
      <c r="W8" s="369"/>
      <c r="X8" s="233"/>
      <c r="Y8" s="233"/>
      <c r="Z8" s="369"/>
      <c r="AA8" s="233"/>
      <c r="AB8" s="233"/>
      <c r="AC8" s="369"/>
      <c r="AD8" s="233"/>
      <c r="AE8" s="233"/>
      <c r="AF8" s="233"/>
      <c r="AG8" s="369"/>
      <c r="AH8" s="233"/>
      <c r="AI8" s="233"/>
      <c r="AJ8" s="369"/>
    </row>
    <row r="9" spans="1:36" x14ac:dyDescent="0.25">
      <c r="A9">
        <v>2003</v>
      </c>
      <c r="B9" t="s">
        <v>63</v>
      </c>
      <c r="C9" s="233">
        <v>2</v>
      </c>
      <c r="E9">
        <f t="shared" si="2"/>
        <v>2008</v>
      </c>
      <c r="F9">
        <v>1</v>
      </c>
      <c r="G9" s="7" t="s">
        <v>63</v>
      </c>
      <c r="H9" s="7" t="s">
        <v>64</v>
      </c>
      <c r="I9" s="7" t="s">
        <v>65</v>
      </c>
      <c r="J9" s="7" t="s">
        <v>66</v>
      </c>
      <c r="K9">
        <f t="shared" si="1"/>
        <v>2</v>
      </c>
      <c r="L9">
        <f t="shared" si="0"/>
        <v>1</v>
      </c>
      <c r="M9">
        <f t="shared" si="0"/>
        <v>6</v>
      </c>
      <c r="N9">
        <f t="shared" si="0"/>
        <v>0</v>
      </c>
      <c r="Q9" s="7" t="s">
        <v>63</v>
      </c>
      <c r="R9" s="233">
        <v>50.931677018633536</v>
      </c>
      <c r="S9" s="233">
        <v>31.147540983606557</v>
      </c>
      <c r="T9" s="233">
        <v>9.8039215686274517</v>
      </c>
      <c r="U9" s="233">
        <v>41.509433962264154</v>
      </c>
      <c r="V9" s="233">
        <v>42.857142857142854</v>
      </c>
      <c r="W9" s="369">
        <v>4.0540540540540544</v>
      </c>
      <c r="X9" s="233">
        <v>18.478260869565215</v>
      </c>
      <c r="Y9" s="233">
        <v>53.763440860215049</v>
      </c>
      <c r="Z9" s="369">
        <v>14.772727272727273</v>
      </c>
      <c r="AA9" s="233">
        <v>50</v>
      </c>
      <c r="AB9" s="233">
        <v>21.839080459770116</v>
      </c>
      <c r="AC9" s="369">
        <v>27.083333333333332</v>
      </c>
      <c r="AD9" s="233">
        <v>20.224719101123593</v>
      </c>
      <c r="AE9" s="233">
        <v>27.536231884057973</v>
      </c>
      <c r="AF9" s="233">
        <v>42.1875</v>
      </c>
      <c r="AG9" s="369">
        <v>25.641025641025639</v>
      </c>
      <c r="AH9" s="233">
        <v>45</v>
      </c>
      <c r="AI9" s="233">
        <v>51.428571428571423</v>
      </c>
      <c r="AJ9" s="369">
        <v>16.071428571428573</v>
      </c>
    </row>
    <row r="10" spans="1:36" x14ac:dyDescent="0.25">
      <c r="A10">
        <v>2003</v>
      </c>
      <c r="B10" t="s">
        <v>63</v>
      </c>
      <c r="C10" s="233">
        <v>1</v>
      </c>
      <c r="E10">
        <f t="shared" si="2"/>
        <v>2009</v>
      </c>
      <c r="F10">
        <v>1</v>
      </c>
      <c r="G10" s="7" t="s">
        <v>63</v>
      </c>
      <c r="H10" s="7" t="s">
        <v>64</v>
      </c>
      <c r="I10" s="7" t="s">
        <v>65</v>
      </c>
      <c r="J10" s="7" t="s">
        <v>66</v>
      </c>
      <c r="K10">
        <f t="shared" si="1"/>
        <v>1</v>
      </c>
      <c r="L10">
        <f t="shared" si="0"/>
        <v>0</v>
      </c>
      <c r="M10">
        <f t="shared" si="0"/>
        <v>0</v>
      </c>
      <c r="N10">
        <f t="shared" si="0"/>
        <v>2</v>
      </c>
      <c r="Q10" s="7" t="s">
        <v>64</v>
      </c>
      <c r="R10" s="233">
        <v>49.246231155778894</v>
      </c>
      <c r="S10" s="233">
        <v>51.327433628318587</v>
      </c>
      <c r="T10" s="233">
        <v>45.3125</v>
      </c>
      <c r="U10" s="233">
        <v>22.448979591836736</v>
      </c>
      <c r="V10" s="233">
        <v>12.222222222222221</v>
      </c>
      <c r="W10" s="369">
        <v>2.3809523809523809</v>
      </c>
      <c r="X10" s="233">
        <v>13.888888888888889</v>
      </c>
      <c r="Y10" s="233">
        <v>35.922330097087382</v>
      </c>
      <c r="Z10" s="369">
        <v>30.434782608695656</v>
      </c>
      <c r="AA10" s="233">
        <v>47.126436781609193</v>
      </c>
      <c r="AB10" s="233">
        <v>62.650602409638559</v>
      </c>
      <c r="AC10" s="369">
        <v>75</v>
      </c>
      <c r="AD10" s="233">
        <v>66.037735849056602</v>
      </c>
      <c r="AE10" s="233">
        <v>44.594594594594597</v>
      </c>
      <c r="AF10" s="233">
        <v>47.777777777777779</v>
      </c>
      <c r="AG10" s="369">
        <v>21.333333333333336</v>
      </c>
      <c r="AH10" s="233">
        <v>39.705882352941174</v>
      </c>
      <c r="AI10" s="233">
        <v>55.68181818181818</v>
      </c>
      <c r="AJ10" s="369">
        <v>12.643678160919542</v>
      </c>
    </row>
    <row r="11" spans="1:36" x14ac:dyDescent="0.25">
      <c r="A11">
        <v>2003</v>
      </c>
      <c r="B11" t="s">
        <v>63</v>
      </c>
      <c r="C11" s="233">
        <v>5</v>
      </c>
      <c r="E11">
        <f t="shared" si="2"/>
        <v>2010</v>
      </c>
      <c r="F11">
        <v>1</v>
      </c>
      <c r="G11" s="7" t="s">
        <v>63</v>
      </c>
      <c r="H11" s="7" t="s">
        <v>64</v>
      </c>
      <c r="I11" s="7" t="s">
        <v>65</v>
      </c>
      <c r="J11" s="7" t="s">
        <v>66</v>
      </c>
      <c r="K11">
        <f t="shared" si="1"/>
        <v>1</v>
      </c>
      <c r="L11">
        <f t="shared" si="0"/>
        <v>1</v>
      </c>
      <c r="M11">
        <f t="shared" si="0"/>
        <v>1</v>
      </c>
      <c r="N11">
        <f t="shared" si="0"/>
        <v>2</v>
      </c>
      <c r="Q11" s="7" t="s">
        <v>65</v>
      </c>
      <c r="R11" s="233">
        <v>57.297297297297298</v>
      </c>
      <c r="S11" s="233">
        <v>57.26495726495726</v>
      </c>
      <c r="T11" s="233">
        <v>43.119266055045877</v>
      </c>
      <c r="U11" s="233">
        <v>50.769230769230766</v>
      </c>
      <c r="V11" s="233">
        <v>34.146341463414636</v>
      </c>
      <c r="W11" s="369">
        <v>16.93548387096774</v>
      </c>
      <c r="X11" s="233">
        <v>14.772727272727273</v>
      </c>
      <c r="Y11" s="233">
        <v>19.101123595505616</v>
      </c>
      <c r="Z11" s="369">
        <v>14.285714285714285</v>
      </c>
      <c r="AA11" s="233">
        <v>22.891566265060241</v>
      </c>
      <c r="AB11" s="233">
        <v>63.725490196078425</v>
      </c>
      <c r="AC11" s="369">
        <v>70</v>
      </c>
      <c r="AD11" s="233">
        <v>71.264367816091962</v>
      </c>
      <c r="AE11" s="233">
        <v>77.41935483870968</v>
      </c>
      <c r="AF11" s="233">
        <v>63.749999999999993</v>
      </c>
      <c r="AG11" s="369">
        <v>57.142857142857139</v>
      </c>
      <c r="AH11" s="233">
        <v>65.671641791044777</v>
      </c>
      <c r="AI11" s="233">
        <v>58.82352941176471</v>
      </c>
      <c r="AJ11" s="369">
        <v>12.676056338028168</v>
      </c>
    </row>
    <row r="12" spans="1:36" x14ac:dyDescent="0.25">
      <c r="A12">
        <v>2003</v>
      </c>
      <c r="B12" t="s">
        <v>63</v>
      </c>
      <c r="C12" s="233">
        <v>2</v>
      </c>
      <c r="E12">
        <f t="shared" si="2"/>
        <v>2011</v>
      </c>
      <c r="F12">
        <v>1</v>
      </c>
      <c r="G12" s="7" t="s">
        <v>63</v>
      </c>
      <c r="H12" s="7" t="s">
        <v>64</v>
      </c>
      <c r="I12" s="7" t="s">
        <v>65</v>
      </c>
      <c r="J12" s="7" t="s">
        <v>66</v>
      </c>
      <c r="K12">
        <f t="shared" si="1"/>
        <v>0</v>
      </c>
      <c r="L12">
        <f t="shared" si="0"/>
        <v>0</v>
      </c>
      <c r="M12">
        <f t="shared" si="0"/>
        <v>0</v>
      </c>
      <c r="N12">
        <f t="shared" si="0"/>
        <v>1</v>
      </c>
      <c r="Q12" s="7" t="s">
        <v>66</v>
      </c>
      <c r="R12" s="233">
        <v>22.377622377622377</v>
      </c>
      <c r="S12" s="233">
        <v>13.333333333333334</v>
      </c>
      <c r="T12" s="233">
        <v>30.232558139534881</v>
      </c>
      <c r="U12" s="233">
        <v>51.063829787234042</v>
      </c>
      <c r="V12" s="233">
        <v>19.607843137254903</v>
      </c>
      <c r="W12" s="369">
        <v>3.125</v>
      </c>
      <c r="X12" s="233">
        <v>14.285714285714285</v>
      </c>
      <c r="Y12" s="233">
        <v>43.283582089552233</v>
      </c>
      <c r="Z12" s="369">
        <v>25</v>
      </c>
      <c r="AA12" s="233">
        <v>50</v>
      </c>
      <c r="AB12" s="233">
        <v>33.734939759036145</v>
      </c>
      <c r="AC12" s="369">
        <v>59.375</v>
      </c>
      <c r="AD12" s="233">
        <v>64.406779661016941</v>
      </c>
      <c r="AE12" s="233">
        <v>64.15094339622641</v>
      </c>
      <c r="AF12" s="233">
        <v>53.333333333333336</v>
      </c>
      <c r="AG12" s="369">
        <v>44.230769230769226</v>
      </c>
      <c r="AH12" s="233">
        <v>47.457627118644069</v>
      </c>
      <c r="AI12" s="233">
        <v>72.727272727272734</v>
      </c>
      <c r="AJ12" s="369">
        <v>12.5</v>
      </c>
    </row>
    <row r="13" spans="1:36" x14ac:dyDescent="0.25">
      <c r="A13">
        <v>2003</v>
      </c>
      <c r="B13" t="s">
        <v>63</v>
      </c>
      <c r="C13" s="233">
        <v>2</v>
      </c>
      <c r="E13">
        <f t="shared" si="2"/>
        <v>2012</v>
      </c>
      <c r="F13">
        <v>1</v>
      </c>
      <c r="G13" s="7" t="s">
        <v>63</v>
      </c>
      <c r="H13" s="7" t="s">
        <v>64</v>
      </c>
      <c r="I13" s="7" t="s">
        <v>65</v>
      </c>
      <c r="J13" s="7" t="s">
        <v>66</v>
      </c>
      <c r="K13">
        <f t="shared" si="1"/>
        <v>4</v>
      </c>
      <c r="L13">
        <f t="shared" si="0"/>
        <v>4</v>
      </c>
      <c r="M13">
        <f t="shared" si="0"/>
        <v>0</v>
      </c>
      <c r="N13">
        <f t="shared" si="0"/>
        <v>1</v>
      </c>
      <c r="Q13" s="7" t="s">
        <v>13</v>
      </c>
      <c r="R13" s="233"/>
      <c r="S13" s="233"/>
      <c r="T13" s="233"/>
      <c r="U13" s="233"/>
      <c r="V13" s="233"/>
      <c r="W13" s="369"/>
      <c r="X13" s="233"/>
      <c r="Y13" s="233"/>
      <c r="Z13" s="369"/>
      <c r="AA13" s="233"/>
      <c r="AB13" s="233"/>
      <c r="AC13" s="369"/>
      <c r="AD13" s="233"/>
      <c r="AE13" s="233"/>
      <c r="AF13" s="233"/>
      <c r="AG13" s="369"/>
      <c r="AH13" s="233"/>
      <c r="AI13" s="233"/>
      <c r="AJ13" s="369"/>
    </row>
    <row r="14" spans="1:36" x14ac:dyDescent="0.25">
      <c r="A14">
        <v>2003</v>
      </c>
      <c r="B14" t="s">
        <v>63</v>
      </c>
      <c r="C14" s="233">
        <v>3</v>
      </c>
      <c r="E14">
        <f t="shared" si="2"/>
        <v>2013</v>
      </c>
      <c r="F14">
        <v>1</v>
      </c>
      <c r="G14" s="7" t="s">
        <v>63</v>
      </c>
      <c r="H14" s="7" t="s">
        <v>64</v>
      </c>
      <c r="I14" s="7" t="s">
        <v>65</v>
      </c>
      <c r="J14" s="7" t="s">
        <v>66</v>
      </c>
      <c r="K14">
        <f t="shared" si="1"/>
        <v>68</v>
      </c>
      <c r="L14">
        <f t="shared" si="0"/>
        <v>21</v>
      </c>
      <c r="M14">
        <f t="shared" si="0"/>
        <v>5</v>
      </c>
      <c r="N14">
        <f t="shared" si="0"/>
        <v>55</v>
      </c>
      <c r="Q14" s="7" t="s">
        <v>63</v>
      </c>
      <c r="R14" s="233">
        <v>14.285714285714285</v>
      </c>
      <c r="S14" s="233">
        <v>0</v>
      </c>
      <c r="T14" s="233">
        <v>1.9607843137254901</v>
      </c>
      <c r="U14" s="233">
        <v>16.981132075471699</v>
      </c>
      <c r="V14" s="233">
        <v>20</v>
      </c>
      <c r="W14" s="369">
        <v>4.0540540540540544</v>
      </c>
      <c r="X14" s="233">
        <v>10.869565217391305</v>
      </c>
      <c r="Y14" s="233">
        <v>26.881720430107524</v>
      </c>
      <c r="Z14" s="369">
        <v>28.40909090909091</v>
      </c>
      <c r="AA14" s="233">
        <v>23.809523809523807</v>
      </c>
      <c r="AB14" s="233">
        <v>0</v>
      </c>
      <c r="AC14" s="369">
        <v>0</v>
      </c>
      <c r="AD14" s="233">
        <v>0</v>
      </c>
      <c r="AE14" s="233">
        <v>1.4492753623188406</v>
      </c>
      <c r="AF14" s="233">
        <v>1.5625</v>
      </c>
      <c r="AG14" s="369">
        <v>2.5641025641025639</v>
      </c>
      <c r="AH14" s="233">
        <v>15</v>
      </c>
      <c r="AI14" s="233">
        <v>20</v>
      </c>
      <c r="AJ14" s="369">
        <v>0</v>
      </c>
    </row>
    <row r="15" spans="1:36" x14ac:dyDescent="0.25">
      <c r="A15">
        <v>2003</v>
      </c>
      <c r="B15" t="s">
        <v>63</v>
      </c>
      <c r="C15" s="233">
        <v>1</v>
      </c>
      <c r="E15">
        <f t="shared" si="2"/>
        <v>2014</v>
      </c>
      <c r="F15">
        <v>1</v>
      </c>
      <c r="G15" s="7" t="s">
        <v>63</v>
      </c>
      <c r="H15" s="7" t="s">
        <v>64</v>
      </c>
      <c r="I15" s="7" t="s">
        <v>65</v>
      </c>
      <c r="J15" s="7" t="s">
        <v>66</v>
      </c>
      <c r="K15">
        <f t="shared" si="1"/>
        <v>35</v>
      </c>
      <c r="L15">
        <f t="shared" si="0"/>
        <v>10</v>
      </c>
      <c r="M15">
        <f t="shared" si="0"/>
        <v>2</v>
      </c>
      <c r="N15">
        <f t="shared" si="0"/>
        <v>19</v>
      </c>
      <c r="Q15" s="7" t="s">
        <v>64</v>
      </c>
      <c r="R15" s="233">
        <v>12.562814070351758</v>
      </c>
      <c r="S15" s="233">
        <v>12.389380530973451</v>
      </c>
      <c r="T15" s="233">
        <v>10.9375</v>
      </c>
      <c r="U15" s="233">
        <v>18.367346938775512</v>
      </c>
      <c r="V15" s="233">
        <v>21.111111111111111</v>
      </c>
      <c r="W15" s="369">
        <v>7.9365079365079358</v>
      </c>
      <c r="X15" s="233">
        <v>22.222222222222221</v>
      </c>
      <c r="Y15" s="233">
        <v>34.95145631067961</v>
      </c>
      <c r="Z15" s="369">
        <v>21.739130434782609</v>
      </c>
      <c r="AA15" s="233">
        <v>32.183908045977013</v>
      </c>
      <c r="AB15" s="233">
        <v>12.048192771084338</v>
      </c>
      <c r="AC15" s="369">
        <v>2.2727272727272729</v>
      </c>
      <c r="AD15" s="233">
        <v>3.7735849056603774</v>
      </c>
      <c r="AE15" s="233">
        <v>4.0540540540540544</v>
      </c>
      <c r="AF15" s="233">
        <v>0</v>
      </c>
      <c r="AG15" s="369">
        <v>2.666666666666667</v>
      </c>
      <c r="AH15" s="233">
        <v>7.3529411764705888</v>
      </c>
      <c r="AI15" s="233">
        <v>10.227272727272728</v>
      </c>
      <c r="AJ15" s="369">
        <v>1.1494252873563218</v>
      </c>
    </row>
    <row r="16" spans="1:36" x14ac:dyDescent="0.25">
      <c r="A16">
        <v>2003</v>
      </c>
      <c r="B16" t="s">
        <v>63</v>
      </c>
      <c r="C16" s="233">
        <v>1</v>
      </c>
      <c r="E16">
        <f t="shared" si="2"/>
        <v>2015</v>
      </c>
      <c r="F16">
        <v>1</v>
      </c>
      <c r="G16" s="7" t="s">
        <v>63</v>
      </c>
      <c r="H16" s="7" t="s">
        <v>64</v>
      </c>
      <c r="I16" s="7" t="s">
        <v>65</v>
      </c>
      <c r="J16" s="7" t="s">
        <v>66</v>
      </c>
      <c r="K16">
        <f t="shared" si="1"/>
        <v>71</v>
      </c>
      <c r="L16">
        <f t="shared" si="0"/>
        <v>15</v>
      </c>
      <c r="M16">
        <f t="shared" si="0"/>
        <v>3</v>
      </c>
      <c r="N16">
        <f t="shared" si="0"/>
        <v>15</v>
      </c>
      <c r="Q16" s="7" t="s">
        <v>65</v>
      </c>
      <c r="R16" s="233">
        <v>8.6486486486486491</v>
      </c>
      <c r="S16" s="233">
        <v>2.5641025641025639</v>
      </c>
      <c r="T16" s="233">
        <v>1.834862385321101</v>
      </c>
      <c r="U16" s="233">
        <v>9.2307692307692317</v>
      </c>
      <c r="V16" s="233">
        <v>19.512195121951219</v>
      </c>
      <c r="W16" s="369">
        <v>17.741935483870968</v>
      </c>
      <c r="X16" s="233">
        <v>17.045454545454543</v>
      </c>
      <c r="Y16" s="233">
        <v>19.101123595505616</v>
      </c>
      <c r="Z16" s="369">
        <v>23.076923076923077</v>
      </c>
      <c r="AA16" s="233">
        <v>24.096385542168676</v>
      </c>
      <c r="AB16" s="233">
        <v>8.8235294117647065</v>
      </c>
      <c r="AC16" s="369">
        <v>20</v>
      </c>
      <c r="AD16" s="233">
        <v>13.793103448275861</v>
      </c>
      <c r="AE16" s="233">
        <v>12.903225806451612</v>
      </c>
      <c r="AF16" s="233">
        <v>10</v>
      </c>
      <c r="AG16" s="369">
        <v>3.8961038961038961</v>
      </c>
      <c r="AH16" s="233">
        <v>4.4776119402985071</v>
      </c>
      <c r="AI16" s="233">
        <v>5.8823529411764701</v>
      </c>
      <c r="AJ16" s="369">
        <v>5.6338028169014089</v>
      </c>
    </row>
    <row r="17" spans="1:36" x14ac:dyDescent="0.25">
      <c r="A17">
        <v>2003</v>
      </c>
      <c r="B17" t="s">
        <v>63</v>
      </c>
      <c r="C17" s="233">
        <v>5</v>
      </c>
      <c r="E17">
        <f t="shared" si="2"/>
        <v>2016</v>
      </c>
      <c r="F17">
        <v>1</v>
      </c>
      <c r="G17" s="7" t="s">
        <v>63</v>
      </c>
      <c r="H17" s="7" t="s">
        <v>64</v>
      </c>
      <c r="I17" s="7" t="s">
        <v>65</v>
      </c>
      <c r="J17" s="7" t="s">
        <v>66</v>
      </c>
      <c r="K17">
        <f t="shared" si="1"/>
        <v>46</v>
      </c>
      <c r="L17">
        <f t="shared" si="0"/>
        <v>38</v>
      </c>
      <c r="M17">
        <f t="shared" si="0"/>
        <v>7</v>
      </c>
      <c r="N17">
        <f t="shared" si="0"/>
        <v>17</v>
      </c>
      <c r="Q17" s="7" t="s">
        <v>66</v>
      </c>
      <c r="R17" s="233">
        <v>1.3986013986013985</v>
      </c>
      <c r="S17" s="233">
        <v>0</v>
      </c>
      <c r="T17" s="233">
        <v>4.6511627906976747</v>
      </c>
      <c r="U17" s="233">
        <v>14.893617021276595</v>
      </c>
      <c r="V17" s="233">
        <v>19.607843137254903</v>
      </c>
      <c r="W17" s="369">
        <v>6.25</v>
      </c>
      <c r="X17" s="233">
        <v>24.285714285714285</v>
      </c>
      <c r="Y17" s="233">
        <v>37.313432835820898</v>
      </c>
      <c r="Z17" s="369">
        <v>37.5</v>
      </c>
      <c r="AA17" s="233">
        <v>27.142857142857142</v>
      </c>
      <c r="AB17" s="233">
        <v>0</v>
      </c>
      <c r="AC17" s="369">
        <v>7.8125</v>
      </c>
      <c r="AD17" s="233">
        <v>5.0847457627118651</v>
      </c>
      <c r="AE17" s="233">
        <v>3.7735849056603774</v>
      </c>
      <c r="AF17" s="233">
        <v>2.666666666666667</v>
      </c>
      <c r="AG17" s="369">
        <v>3.8461538461538463</v>
      </c>
      <c r="AH17" s="233">
        <v>18.64406779661017</v>
      </c>
      <c r="AI17" s="233">
        <v>3.0303030303030303</v>
      </c>
      <c r="AJ17" s="369">
        <v>0</v>
      </c>
    </row>
    <row r="18" spans="1:36" x14ac:dyDescent="0.25">
      <c r="A18">
        <v>2003</v>
      </c>
      <c r="B18" t="s">
        <v>63</v>
      </c>
      <c r="C18" s="233"/>
      <c r="E18">
        <f t="shared" si="2"/>
        <v>2017</v>
      </c>
      <c r="F18">
        <v>1</v>
      </c>
      <c r="G18" s="7" t="s">
        <v>63</v>
      </c>
      <c r="H18" s="7" t="s">
        <v>64</v>
      </c>
      <c r="I18" s="7" t="s">
        <v>65</v>
      </c>
      <c r="J18" s="7" t="s">
        <v>66</v>
      </c>
      <c r="K18">
        <f t="shared" si="1"/>
        <v>35</v>
      </c>
      <c r="L18">
        <f t="shared" si="0"/>
        <v>47</v>
      </c>
      <c r="M18">
        <f t="shared" si="0"/>
        <v>19</v>
      </c>
      <c r="N18">
        <f t="shared" si="0"/>
        <v>33</v>
      </c>
      <c r="Q18" s="7" t="s">
        <v>15</v>
      </c>
      <c r="R18" s="233"/>
      <c r="S18" s="233"/>
      <c r="T18" s="233"/>
      <c r="U18" s="233"/>
      <c r="V18" s="233"/>
      <c r="W18" s="369"/>
      <c r="X18" s="233"/>
      <c r="Y18" s="233"/>
      <c r="Z18" s="369"/>
      <c r="AA18" s="233"/>
      <c r="AB18" s="233"/>
      <c r="AC18" s="369"/>
      <c r="AD18" s="233"/>
      <c r="AE18" s="233"/>
      <c r="AF18" s="233"/>
      <c r="AG18" s="369"/>
      <c r="AH18" s="233"/>
      <c r="AI18" s="233"/>
      <c r="AJ18" s="369"/>
    </row>
    <row r="19" spans="1:36" x14ac:dyDescent="0.25">
      <c r="A19">
        <v>2003</v>
      </c>
      <c r="B19" t="s">
        <v>63</v>
      </c>
      <c r="C19" s="233">
        <v>2</v>
      </c>
      <c r="E19">
        <f t="shared" si="2"/>
        <v>2018</v>
      </c>
      <c r="F19">
        <v>1</v>
      </c>
      <c r="G19" s="7" t="s">
        <v>63</v>
      </c>
      <c r="H19" s="7" t="s">
        <v>64</v>
      </c>
      <c r="I19" s="7" t="s">
        <v>65</v>
      </c>
      <c r="J19" s="7" t="s">
        <v>66</v>
      </c>
      <c r="K19">
        <f t="shared" si="1"/>
        <v>56</v>
      </c>
      <c r="L19">
        <f t="shared" si="0"/>
        <v>57</v>
      </c>
      <c r="M19">
        <f t="shared" si="0"/>
        <v>29</v>
      </c>
      <c r="N19">
        <f t="shared" si="0"/>
        <v>27</v>
      </c>
      <c r="Q19" s="7" t="s">
        <v>63</v>
      </c>
      <c r="R19" s="233">
        <v>0</v>
      </c>
      <c r="S19" s="233">
        <v>0</v>
      </c>
      <c r="T19" s="233">
        <v>0</v>
      </c>
      <c r="U19" s="233">
        <v>0</v>
      </c>
      <c r="V19" s="233">
        <v>1.4285714285714286</v>
      </c>
      <c r="W19" s="369">
        <v>33.108108108108105</v>
      </c>
      <c r="X19" s="233">
        <v>26.086956521739129</v>
      </c>
      <c r="Y19" s="233">
        <v>1.0752688172043012</v>
      </c>
      <c r="Z19" s="369">
        <v>10.227272727272728</v>
      </c>
      <c r="AA19" s="233">
        <v>2.3809523809523809</v>
      </c>
      <c r="AB19" s="233">
        <v>0</v>
      </c>
      <c r="AC19" s="369">
        <v>0</v>
      </c>
      <c r="AD19" s="233">
        <v>0</v>
      </c>
      <c r="AE19" s="233">
        <v>0</v>
      </c>
      <c r="AF19" s="233">
        <v>0</v>
      </c>
      <c r="AG19" s="369">
        <v>0</v>
      </c>
      <c r="AH19" s="233">
        <v>0</v>
      </c>
      <c r="AI19" s="233">
        <v>0</v>
      </c>
      <c r="AJ19" s="369">
        <v>0</v>
      </c>
    </row>
    <row r="20" spans="1:36" x14ac:dyDescent="0.25">
      <c r="A20">
        <v>2003</v>
      </c>
      <c r="B20" t="s">
        <v>63</v>
      </c>
      <c r="C20" s="233">
        <v>2</v>
      </c>
      <c r="E20">
        <f t="shared" si="2"/>
        <v>2019</v>
      </c>
      <c r="F20">
        <v>1</v>
      </c>
      <c r="G20" s="7" t="s">
        <v>63</v>
      </c>
      <c r="H20" s="7" t="s">
        <v>64</v>
      </c>
      <c r="I20" s="7" t="s">
        <v>65</v>
      </c>
      <c r="J20" s="7" t="s">
        <v>66</v>
      </c>
      <c r="K20">
        <f t="shared" si="1"/>
        <v>23</v>
      </c>
      <c r="L20">
        <f t="shared" ref="L20:N22" si="3">COUNTIFS($C$3:$C$6847,$F20,$A$3:$A$6847,$E20,$B$3:$B$6847,H20)</f>
        <v>33</v>
      </c>
      <c r="M20">
        <f t="shared" si="3"/>
        <v>19</v>
      </c>
      <c r="N20">
        <f t="shared" si="3"/>
        <v>12</v>
      </c>
      <c r="Q20" s="7" t="s">
        <v>64</v>
      </c>
      <c r="R20" s="233">
        <v>0</v>
      </c>
      <c r="S20" s="233">
        <v>0</v>
      </c>
      <c r="T20" s="233">
        <v>0</v>
      </c>
      <c r="U20" s="233">
        <v>5.1020408163265305</v>
      </c>
      <c r="V20" s="233">
        <v>5.5555555555555554</v>
      </c>
      <c r="W20" s="369">
        <v>17.460317460317459</v>
      </c>
      <c r="X20" s="233">
        <v>6.481481481481481</v>
      </c>
      <c r="Y20" s="233">
        <v>4.8543689320388346</v>
      </c>
      <c r="Z20" s="369">
        <v>1.4492753623188406</v>
      </c>
      <c r="AA20" s="233">
        <v>0</v>
      </c>
      <c r="AB20" s="233">
        <v>0</v>
      </c>
      <c r="AC20" s="369">
        <v>0</v>
      </c>
      <c r="AD20" s="233">
        <v>0</v>
      </c>
      <c r="AE20" s="233">
        <v>0</v>
      </c>
      <c r="AF20" s="233">
        <v>0</v>
      </c>
      <c r="AG20" s="369">
        <v>0</v>
      </c>
      <c r="AH20" s="233">
        <v>0</v>
      </c>
      <c r="AI20" s="233">
        <v>0</v>
      </c>
      <c r="AJ20" s="369">
        <v>0</v>
      </c>
    </row>
    <row r="21" spans="1:36" x14ac:dyDescent="0.25">
      <c r="A21">
        <v>2003</v>
      </c>
      <c r="B21" t="s">
        <v>63</v>
      </c>
      <c r="C21" s="233">
        <v>2</v>
      </c>
      <c r="E21">
        <f t="shared" si="2"/>
        <v>2020</v>
      </c>
      <c r="F21">
        <v>1</v>
      </c>
      <c r="G21" s="7" t="s">
        <v>63</v>
      </c>
      <c r="H21" s="7" t="s">
        <v>64</v>
      </c>
      <c r="I21" s="7" t="s">
        <v>65</v>
      </c>
      <c r="J21" s="7" t="s">
        <v>66</v>
      </c>
      <c r="K21">
        <f t="shared" si="1"/>
        <v>12</v>
      </c>
      <c r="L21">
        <f t="shared" si="3"/>
        <v>26</v>
      </c>
      <c r="M21">
        <f t="shared" si="3"/>
        <v>28</v>
      </c>
      <c r="N21">
        <f t="shared" si="3"/>
        <v>13</v>
      </c>
      <c r="Q21" s="7" t="s">
        <v>65</v>
      </c>
      <c r="R21" s="233">
        <v>0</v>
      </c>
      <c r="S21" s="233">
        <v>0</v>
      </c>
      <c r="T21" s="233">
        <v>0</v>
      </c>
      <c r="U21" s="233">
        <v>1.5384615384615385</v>
      </c>
      <c r="V21" s="233">
        <v>4.8780487804878048</v>
      </c>
      <c r="W21" s="369">
        <v>5.6451612903225801</v>
      </c>
      <c r="X21" s="233">
        <v>14.772727272727273</v>
      </c>
      <c r="Y21" s="233">
        <v>4.4943820224719104</v>
      </c>
      <c r="Z21" s="369">
        <v>5.4945054945054945</v>
      </c>
      <c r="AA21" s="233">
        <v>18.072289156626507</v>
      </c>
      <c r="AB21" s="233">
        <v>3.9215686274509802</v>
      </c>
      <c r="AC21" s="369">
        <v>1.25</v>
      </c>
      <c r="AD21" s="233">
        <v>0</v>
      </c>
      <c r="AE21" s="233">
        <v>0</v>
      </c>
      <c r="AF21" s="233">
        <v>1.25</v>
      </c>
      <c r="AG21" s="369">
        <v>1.2987012987012987</v>
      </c>
      <c r="AH21" s="233">
        <v>0</v>
      </c>
      <c r="AI21" s="233">
        <v>0</v>
      </c>
      <c r="AJ21" s="369">
        <v>1.4084507042253522</v>
      </c>
    </row>
    <row r="22" spans="1:36" x14ac:dyDescent="0.25">
      <c r="A22">
        <v>2003</v>
      </c>
      <c r="B22" t="s">
        <v>63</v>
      </c>
      <c r="C22" s="233">
        <v>2</v>
      </c>
      <c r="E22">
        <f t="shared" si="2"/>
        <v>2021</v>
      </c>
      <c r="F22">
        <v>1</v>
      </c>
      <c r="G22" s="7" t="s">
        <v>63</v>
      </c>
      <c r="H22" s="7" t="s">
        <v>64</v>
      </c>
      <c r="I22" s="7" t="s">
        <v>65</v>
      </c>
      <c r="J22" s="7" t="s">
        <v>66</v>
      </c>
      <c r="K22">
        <f t="shared" si="1"/>
        <v>47</v>
      </c>
      <c r="L22">
        <f t="shared" si="3"/>
        <v>75</v>
      </c>
      <c r="M22">
        <f t="shared" si="3"/>
        <v>57</v>
      </c>
      <c r="N22">
        <f t="shared" si="3"/>
        <v>41</v>
      </c>
      <c r="Q22" s="7" t="s">
        <v>66</v>
      </c>
      <c r="R22" s="233">
        <v>0</v>
      </c>
      <c r="S22" s="233">
        <v>0</v>
      </c>
      <c r="T22" s="233">
        <v>0</v>
      </c>
      <c r="U22" s="233">
        <v>0</v>
      </c>
      <c r="V22" s="233">
        <v>1.9607843137254901</v>
      </c>
      <c r="W22" s="369">
        <v>27.34375</v>
      </c>
      <c r="X22" s="233">
        <v>8.5714285714285712</v>
      </c>
      <c r="Y22" s="233">
        <v>2.9850746268656714</v>
      </c>
      <c r="Z22" s="369">
        <v>0</v>
      </c>
      <c r="AA22" s="233">
        <v>0</v>
      </c>
      <c r="AB22" s="233">
        <v>0</v>
      </c>
      <c r="AC22" s="369">
        <v>0</v>
      </c>
      <c r="AD22" s="233">
        <v>0</v>
      </c>
      <c r="AE22" s="233">
        <v>0</v>
      </c>
      <c r="AF22" s="233">
        <v>0</v>
      </c>
      <c r="AG22" s="369">
        <v>0</v>
      </c>
      <c r="AH22" s="233">
        <v>1.6949152542372881</v>
      </c>
      <c r="AI22" s="233">
        <v>0</v>
      </c>
      <c r="AJ22" s="369">
        <v>0</v>
      </c>
    </row>
    <row r="23" spans="1:36" x14ac:dyDescent="0.25">
      <c r="A23">
        <v>2003</v>
      </c>
      <c r="B23" t="s">
        <v>63</v>
      </c>
      <c r="C23" s="233">
        <v>5</v>
      </c>
      <c r="Q23" s="7" t="s">
        <v>14</v>
      </c>
      <c r="R23" s="233"/>
      <c r="S23" s="233"/>
      <c r="T23" s="233"/>
      <c r="U23" s="233"/>
      <c r="V23" s="233"/>
      <c r="W23" s="369"/>
      <c r="X23" s="233"/>
      <c r="Y23" s="233"/>
      <c r="Z23" s="369"/>
      <c r="AA23" s="233"/>
      <c r="AB23" s="233"/>
      <c r="AC23" s="369"/>
      <c r="AD23" s="233"/>
      <c r="AE23" s="233"/>
      <c r="AF23" s="233"/>
      <c r="AG23" s="369"/>
      <c r="AH23" s="233"/>
      <c r="AI23" s="233"/>
      <c r="AJ23" s="369"/>
    </row>
    <row r="24" spans="1:36" x14ac:dyDescent="0.25">
      <c r="A24">
        <v>2003</v>
      </c>
      <c r="B24" t="s">
        <v>63</v>
      </c>
      <c r="C24" s="233">
        <v>3</v>
      </c>
      <c r="E24">
        <v>2003</v>
      </c>
      <c r="F24">
        <v>2</v>
      </c>
      <c r="G24" s="7" t="s">
        <v>63</v>
      </c>
      <c r="H24" s="7" t="s">
        <v>64</v>
      </c>
      <c r="I24" s="7" t="s">
        <v>65</v>
      </c>
      <c r="J24" s="7" t="s">
        <v>66</v>
      </c>
      <c r="K24">
        <f>COUNTIFS($C$3:$C$6847,$F24,$A$3:$A$6847,$E24,$B$3:$B$6847,G24)</f>
        <v>82</v>
      </c>
      <c r="L24">
        <f t="shared" ref="L24:L42" si="4">COUNTIFS($C$3:$C$6847,$F24,$A$3:$A$6847,$E24,$B$3:$B$6847,H24)</f>
        <v>98</v>
      </c>
      <c r="M24">
        <f t="shared" ref="M24:M42" si="5">COUNTIFS($C$3:$C$6847,$F24,$A$3:$A$6847,$E24,$B$3:$B$6847,I24)</f>
        <v>106</v>
      </c>
      <c r="N24">
        <f t="shared" ref="N24:N42" si="6">COUNTIFS($C$3:$C$6847,$F24,$A$3:$A$6847,$E24,$B$3:$B$6847,J24)</f>
        <v>32</v>
      </c>
      <c r="Q24" s="7" t="s">
        <v>63</v>
      </c>
      <c r="R24" s="233">
        <v>6.2111801242236027</v>
      </c>
      <c r="S24" s="233">
        <v>0</v>
      </c>
      <c r="T24" s="233">
        <v>0.98039215686274506</v>
      </c>
      <c r="U24" s="233">
        <v>20.754716981132077</v>
      </c>
      <c r="V24" s="233">
        <v>32.857142857142854</v>
      </c>
      <c r="W24" s="369">
        <v>57.432432432432435</v>
      </c>
      <c r="X24" s="233">
        <v>43.478260869565219</v>
      </c>
      <c r="Y24" s="233">
        <v>17.20430107526882</v>
      </c>
      <c r="Z24" s="369">
        <v>46.590909090909086</v>
      </c>
      <c r="AA24" s="233">
        <v>19.047619047619047</v>
      </c>
      <c r="AB24" s="233">
        <v>0</v>
      </c>
      <c r="AC24" s="369">
        <v>0</v>
      </c>
      <c r="AD24" s="233">
        <v>0</v>
      </c>
      <c r="AE24" s="233">
        <v>4.3478260869565215</v>
      </c>
      <c r="AF24" s="233">
        <v>1.5625</v>
      </c>
      <c r="AG24" s="369">
        <v>0</v>
      </c>
      <c r="AH24" s="233">
        <v>11.25</v>
      </c>
      <c r="AI24" s="233">
        <v>11.428571428571429</v>
      </c>
      <c r="AJ24" s="369">
        <v>0</v>
      </c>
    </row>
    <row r="25" spans="1:36" x14ac:dyDescent="0.25">
      <c r="A25">
        <v>2003</v>
      </c>
      <c r="B25" t="s">
        <v>63</v>
      </c>
      <c r="C25" s="233">
        <v>2</v>
      </c>
      <c r="E25">
        <f>E24+1</f>
        <v>2004</v>
      </c>
      <c r="F25">
        <v>2</v>
      </c>
      <c r="G25" s="7" t="s">
        <v>63</v>
      </c>
      <c r="H25" s="7" t="s">
        <v>64</v>
      </c>
      <c r="I25" s="7" t="s">
        <v>65</v>
      </c>
      <c r="J25" s="7" t="s">
        <v>66</v>
      </c>
      <c r="K25">
        <f t="shared" ref="K25:K42" si="7">COUNTIFS($C$3:$C$6847,$F25,$A$3:$A$6847,$E25,$B$3:$B$6847,G25)</f>
        <v>38</v>
      </c>
      <c r="L25">
        <f t="shared" si="4"/>
        <v>58</v>
      </c>
      <c r="M25">
        <f t="shared" si="5"/>
        <v>67</v>
      </c>
      <c r="N25">
        <f t="shared" si="6"/>
        <v>12</v>
      </c>
      <c r="Q25" s="7" t="s">
        <v>64</v>
      </c>
      <c r="R25" s="233">
        <v>8.5427135678391952</v>
      </c>
      <c r="S25" s="233">
        <v>3.5398230088495577</v>
      </c>
      <c r="T25" s="233">
        <v>1.5625</v>
      </c>
      <c r="U25" s="233">
        <v>46.938775510204081</v>
      </c>
      <c r="V25" s="233">
        <v>60</v>
      </c>
      <c r="W25" s="369">
        <v>71.428571428571431</v>
      </c>
      <c r="X25" s="233">
        <v>57.407407407407405</v>
      </c>
      <c r="Y25" s="233">
        <v>23.300970873786408</v>
      </c>
      <c r="Z25" s="369">
        <v>46.376811594202898</v>
      </c>
      <c r="AA25" s="233">
        <v>16.091954022988507</v>
      </c>
      <c r="AB25" s="233">
        <v>0</v>
      </c>
      <c r="AC25" s="369">
        <v>0</v>
      </c>
      <c r="AD25" s="233">
        <v>1.8867924528301887</v>
      </c>
      <c r="AE25" s="233">
        <v>0</v>
      </c>
      <c r="AF25" s="233">
        <v>0</v>
      </c>
      <c r="AG25" s="369">
        <v>0</v>
      </c>
      <c r="AH25" s="233">
        <v>4.4117647058823533</v>
      </c>
      <c r="AI25" s="233">
        <v>4.5454545454545459</v>
      </c>
      <c r="AJ25" s="369">
        <v>0</v>
      </c>
    </row>
    <row r="26" spans="1:36" x14ac:dyDescent="0.25">
      <c r="A26">
        <v>2003</v>
      </c>
      <c r="B26" t="s">
        <v>63</v>
      </c>
      <c r="C26" s="233">
        <v>1</v>
      </c>
      <c r="E26">
        <f t="shared" ref="E26:E42" si="8">E25+1</f>
        <v>2005</v>
      </c>
      <c r="F26">
        <v>2</v>
      </c>
      <c r="G26" s="7" t="s">
        <v>63</v>
      </c>
      <c r="H26" s="7" t="s">
        <v>64</v>
      </c>
      <c r="I26" s="7" t="s">
        <v>65</v>
      </c>
      <c r="J26" s="7" t="s">
        <v>66</v>
      </c>
      <c r="K26">
        <f t="shared" si="7"/>
        <v>10</v>
      </c>
      <c r="L26">
        <f t="shared" si="4"/>
        <v>58</v>
      </c>
      <c r="M26">
        <f t="shared" si="5"/>
        <v>47</v>
      </c>
      <c r="N26">
        <f t="shared" si="6"/>
        <v>26</v>
      </c>
      <c r="Q26" s="7" t="s">
        <v>65</v>
      </c>
      <c r="R26" s="233">
        <v>1.0810810810810811</v>
      </c>
      <c r="S26" s="233">
        <v>0.85470085470085477</v>
      </c>
      <c r="T26" s="233">
        <v>0</v>
      </c>
      <c r="U26" s="233">
        <v>10.76923076923077</v>
      </c>
      <c r="V26" s="233">
        <v>34.146341463414636</v>
      </c>
      <c r="W26" s="369">
        <v>54.838709677419352</v>
      </c>
      <c r="X26" s="233">
        <v>53.409090909090907</v>
      </c>
      <c r="Y26" s="233">
        <v>56.17977528089888</v>
      </c>
      <c r="Z26" s="369">
        <v>57.142857142857139</v>
      </c>
      <c r="AA26" s="233">
        <v>34.939759036144579</v>
      </c>
      <c r="AB26" s="233">
        <v>18.627450980392158</v>
      </c>
      <c r="AC26" s="369">
        <v>6.25</v>
      </c>
      <c r="AD26" s="233">
        <v>11.494252873563218</v>
      </c>
      <c r="AE26" s="233">
        <v>2.1505376344086025</v>
      </c>
      <c r="AF26" s="233">
        <v>1.25</v>
      </c>
      <c r="AG26" s="369">
        <v>0</v>
      </c>
      <c r="AH26" s="233">
        <v>1.4925373134328357</v>
      </c>
      <c r="AI26" s="233">
        <v>2.3529411764705883</v>
      </c>
      <c r="AJ26" s="369">
        <v>0</v>
      </c>
    </row>
    <row r="27" spans="1:36" x14ac:dyDescent="0.25">
      <c r="A27">
        <v>2003</v>
      </c>
      <c r="B27" t="s">
        <v>63</v>
      </c>
      <c r="C27" s="233">
        <v>3</v>
      </c>
      <c r="E27">
        <f t="shared" si="8"/>
        <v>2006</v>
      </c>
      <c r="F27">
        <v>2</v>
      </c>
      <c r="G27" s="7" t="s">
        <v>63</v>
      </c>
      <c r="H27" s="7" t="s">
        <v>64</v>
      </c>
      <c r="I27" s="7" t="s">
        <v>65</v>
      </c>
      <c r="J27" s="7" t="s">
        <v>66</v>
      </c>
      <c r="K27">
        <f t="shared" si="7"/>
        <v>22</v>
      </c>
      <c r="L27">
        <f t="shared" si="4"/>
        <v>22</v>
      </c>
      <c r="M27">
        <f t="shared" si="5"/>
        <v>33</v>
      </c>
      <c r="N27">
        <f t="shared" si="6"/>
        <v>24</v>
      </c>
      <c r="Q27" s="7" t="s">
        <v>66</v>
      </c>
      <c r="R27" s="233">
        <v>0</v>
      </c>
      <c r="S27" s="233">
        <v>0</v>
      </c>
      <c r="T27" s="233">
        <v>0</v>
      </c>
      <c r="U27" s="233">
        <v>10.638297872340425</v>
      </c>
      <c r="V27" s="233">
        <v>58.82352941176471</v>
      </c>
      <c r="W27" s="369">
        <v>63.28125</v>
      </c>
      <c r="X27" s="233">
        <v>50</v>
      </c>
      <c r="Y27" s="233">
        <v>13.432835820895523</v>
      </c>
      <c r="Z27" s="369">
        <v>35.9375</v>
      </c>
      <c r="AA27" s="233">
        <v>21.428571428571427</v>
      </c>
      <c r="AB27" s="233">
        <v>0</v>
      </c>
      <c r="AC27" s="369">
        <v>3.125</v>
      </c>
      <c r="AD27" s="233">
        <v>5.0847457627118651</v>
      </c>
      <c r="AE27" s="233">
        <v>0</v>
      </c>
      <c r="AF27" s="233">
        <v>0</v>
      </c>
      <c r="AG27" s="369">
        <v>0</v>
      </c>
      <c r="AH27" s="233">
        <v>11.864406779661017</v>
      </c>
      <c r="AI27" s="233">
        <v>4.5454545454545459</v>
      </c>
      <c r="AJ27" s="369">
        <v>2.083333333333333</v>
      </c>
    </row>
    <row r="28" spans="1:36" x14ac:dyDescent="0.25">
      <c r="A28">
        <v>2003</v>
      </c>
      <c r="B28" t="s">
        <v>63</v>
      </c>
      <c r="C28" s="233">
        <v>1</v>
      </c>
      <c r="E28">
        <f t="shared" si="8"/>
        <v>2007</v>
      </c>
      <c r="F28">
        <v>2</v>
      </c>
      <c r="G28" s="7" t="s">
        <v>63</v>
      </c>
      <c r="H28" s="7" t="s">
        <v>64</v>
      </c>
      <c r="I28" s="7" t="s">
        <v>65</v>
      </c>
      <c r="J28" s="7" t="s">
        <v>66</v>
      </c>
      <c r="K28">
        <f t="shared" si="7"/>
        <v>30</v>
      </c>
      <c r="L28">
        <f t="shared" si="4"/>
        <v>11</v>
      </c>
      <c r="M28">
        <f t="shared" si="5"/>
        <v>28</v>
      </c>
      <c r="N28">
        <f t="shared" si="6"/>
        <v>10</v>
      </c>
      <c r="W28" s="227"/>
      <c r="Z28" s="227"/>
      <c r="AC28" s="227"/>
      <c r="AG28" s="227"/>
      <c r="AJ28" s="227"/>
    </row>
    <row r="29" spans="1:36" x14ac:dyDescent="0.25">
      <c r="A29">
        <v>2003</v>
      </c>
      <c r="B29" t="s">
        <v>63</v>
      </c>
      <c r="C29" s="233">
        <v>2</v>
      </c>
      <c r="E29">
        <f t="shared" si="8"/>
        <v>2008</v>
      </c>
      <c r="F29">
        <v>2</v>
      </c>
      <c r="G29" s="7" t="s">
        <v>63</v>
      </c>
      <c r="H29" s="7" t="s">
        <v>64</v>
      </c>
      <c r="I29" s="7" t="s">
        <v>65</v>
      </c>
      <c r="J29" s="7" t="s">
        <v>66</v>
      </c>
      <c r="K29">
        <f t="shared" si="7"/>
        <v>6</v>
      </c>
      <c r="L29">
        <f t="shared" si="4"/>
        <v>3</v>
      </c>
      <c r="M29">
        <f t="shared" si="5"/>
        <v>21</v>
      </c>
      <c r="N29">
        <f t="shared" si="6"/>
        <v>4</v>
      </c>
      <c r="W29" s="227"/>
      <c r="Z29" s="227"/>
      <c r="AC29" s="227"/>
      <c r="AG29" s="227"/>
      <c r="AJ29" s="227"/>
    </row>
    <row r="30" spans="1:36" x14ac:dyDescent="0.25">
      <c r="A30">
        <v>2003</v>
      </c>
      <c r="B30" t="s">
        <v>63</v>
      </c>
      <c r="C30" s="233">
        <v>2</v>
      </c>
      <c r="E30">
        <f t="shared" si="8"/>
        <v>2009</v>
      </c>
      <c r="F30">
        <v>2</v>
      </c>
      <c r="G30" s="7" t="s">
        <v>63</v>
      </c>
      <c r="H30" s="7" t="s">
        <v>64</v>
      </c>
      <c r="I30" s="7" t="s">
        <v>65</v>
      </c>
      <c r="J30" s="7" t="s">
        <v>66</v>
      </c>
      <c r="K30">
        <f t="shared" si="7"/>
        <v>17</v>
      </c>
      <c r="L30">
        <f t="shared" si="4"/>
        <v>15</v>
      </c>
      <c r="M30">
        <f t="shared" si="5"/>
        <v>13</v>
      </c>
      <c r="N30">
        <f t="shared" si="6"/>
        <v>10</v>
      </c>
      <c r="Q30" s="7"/>
      <c r="R30">
        <v>2003</v>
      </c>
      <c r="S30" s="240">
        <v>2004</v>
      </c>
      <c r="T30">
        <v>2005</v>
      </c>
      <c r="U30" s="242">
        <v>2006</v>
      </c>
      <c r="V30">
        <v>2007</v>
      </c>
      <c r="W30" s="370">
        <v>2008</v>
      </c>
      <c r="X30">
        <v>2009</v>
      </c>
      <c r="Y30">
        <v>2010</v>
      </c>
      <c r="Z30" s="372">
        <v>2011</v>
      </c>
      <c r="AA30">
        <v>2012</v>
      </c>
      <c r="AB30">
        <v>2013</v>
      </c>
      <c r="AC30" s="374">
        <v>2014</v>
      </c>
      <c r="AD30">
        <v>2015</v>
      </c>
      <c r="AE30">
        <v>2016</v>
      </c>
      <c r="AF30">
        <v>2017</v>
      </c>
      <c r="AG30" s="376">
        <v>2018</v>
      </c>
      <c r="AH30">
        <v>2019</v>
      </c>
      <c r="AI30">
        <v>2020</v>
      </c>
      <c r="AJ30" s="378">
        <v>2021</v>
      </c>
    </row>
    <row r="31" spans="1:36" x14ac:dyDescent="0.25">
      <c r="A31">
        <v>2003</v>
      </c>
      <c r="B31" t="s">
        <v>63</v>
      </c>
      <c r="C31" s="233">
        <v>1</v>
      </c>
      <c r="E31">
        <f t="shared" si="8"/>
        <v>2010</v>
      </c>
      <c r="F31">
        <v>2</v>
      </c>
      <c r="G31" s="7" t="s">
        <v>63</v>
      </c>
      <c r="H31" s="7" t="s">
        <v>64</v>
      </c>
      <c r="I31" s="7" t="s">
        <v>65</v>
      </c>
      <c r="J31" s="7" t="s">
        <v>66</v>
      </c>
      <c r="K31">
        <f t="shared" si="7"/>
        <v>50</v>
      </c>
      <c r="L31">
        <f t="shared" si="4"/>
        <v>37</v>
      </c>
      <c r="M31">
        <f t="shared" si="5"/>
        <v>17</v>
      </c>
      <c r="N31">
        <f t="shared" si="6"/>
        <v>29</v>
      </c>
      <c r="Q31" s="7" t="s">
        <v>11</v>
      </c>
      <c r="R31" s="233">
        <v>28.571428571428569</v>
      </c>
      <c r="S31" s="241">
        <v>68.852459016393439</v>
      </c>
      <c r="T31" s="233">
        <v>87.254901960784309</v>
      </c>
      <c r="U31" s="243">
        <v>20.754716981132077</v>
      </c>
      <c r="V31" s="233">
        <v>2.8571428571428572</v>
      </c>
      <c r="W31" s="371">
        <v>1.3513513513513513</v>
      </c>
      <c r="X31" s="233">
        <v>1.0869565217391304</v>
      </c>
      <c r="Y31" s="233">
        <v>1.0752688172043012</v>
      </c>
      <c r="Z31" s="373">
        <v>0</v>
      </c>
      <c r="AA31" s="233">
        <v>4.7619047619047619</v>
      </c>
      <c r="AB31" s="233">
        <v>78.160919540229884</v>
      </c>
      <c r="AC31" s="375">
        <v>72.916666666666657</v>
      </c>
      <c r="AD31" s="233">
        <v>79.775280898876403</v>
      </c>
      <c r="AE31" s="233">
        <v>66.666666666666657</v>
      </c>
      <c r="AF31" s="233">
        <v>54.6875</v>
      </c>
      <c r="AG31" s="377">
        <v>71.794871794871796</v>
      </c>
      <c r="AH31" s="233">
        <v>28.749999999999996</v>
      </c>
      <c r="AI31" s="233">
        <v>17.142857142857142</v>
      </c>
      <c r="AJ31" s="379">
        <v>83.928571428571431</v>
      </c>
    </row>
    <row r="32" spans="1:36" x14ac:dyDescent="0.25">
      <c r="A32">
        <v>2003</v>
      </c>
      <c r="B32" t="s">
        <v>63</v>
      </c>
      <c r="C32" s="233">
        <v>1</v>
      </c>
      <c r="E32">
        <f t="shared" si="8"/>
        <v>2011</v>
      </c>
      <c r="F32">
        <v>2</v>
      </c>
      <c r="G32" s="7" t="s">
        <v>63</v>
      </c>
      <c r="H32" s="7" t="s">
        <v>64</v>
      </c>
      <c r="I32" s="7" t="s">
        <v>65</v>
      </c>
      <c r="J32" s="7" t="s">
        <v>66</v>
      </c>
      <c r="K32">
        <f t="shared" si="7"/>
        <v>13</v>
      </c>
      <c r="L32">
        <f t="shared" si="4"/>
        <v>21</v>
      </c>
      <c r="M32">
        <f t="shared" si="5"/>
        <v>13</v>
      </c>
      <c r="N32">
        <f t="shared" si="6"/>
        <v>16</v>
      </c>
      <c r="Q32" s="7" t="s">
        <v>12</v>
      </c>
      <c r="R32" s="233">
        <v>50.931677018633536</v>
      </c>
      <c r="S32" s="241">
        <v>31.147540983606557</v>
      </c>
      <c r="T32" s="233">
        <v>9.8039215686274517</v>
      </c>
      <c r="U32" s="243">
        <v>41.509433962264154</v>
      </c>
      <c r="V32" s="233">
        <v>42.857142857142854</v>
      </c>
      <c r="W32" s="371">
        <v>4.0540540540540544</v>
      </c>
      <c r="X32" s="233">
        <v>18.478260869565215</v>
      </c>
      <c r="Y32" s="233">
        <v>53.763440860215049</v>
      </c>
      <c r="Z32" s="373">
        <v>14.772727272727273</v>
      </c>
      <c r="AA32" s="233">
        <v>50</v>
      </c>
      <c r="AB32" s="233">
        <v>21.839080459770116</v>
      </c>
      <c r="AC32" s="375">
        <v>27.083333333333332</v>
      </c>
      <c r="AD32" s="233">
        <v>20.224719101123593</v>
      </c>
      <c r="AE32" s="233">
        <v>27.536231884057973</v>
      </c>
      <c r="AF32" s="233">
        <v>42.1875</v>
      </c>
      <c r="AG32" s="377">
        <v>25.641025641025639</v>
      </c>
      <c r="AH32" s="233">
        <v>45</v>
      </c>
      <c r="AI32" s="233">
        <v>51.428571428571423</v>
      </c>
      <c r="AJ32" s="379">
        <v>16.071428571428573</v>
      </c>
    </row>
    <row r="33" spans="1:36" x14ac:dyDescent="0.25">
      <c r="A33">
        <v>2003</v>
      </c>
      <c r="B33" t="s">
        <v>63</v>
      </c>
      <c r="C33" s="233">
        <v>1</v>
      </c>
      <c r="E33">
        <f t="shared" si="8"/>
        <v>2012</v>
      </c>
      <c r="F33">
        <v>2</v>
      </c>
      <c r="G33" s="7" t="s">
        <v>63</v>
      </c>
      <c r="H33" s="7" t="s">
        <v>64</v>
      </c>
      <c r="I33" s="7" t="s">
        <v>65</v>
      </c>
      <c r="J33" s="7" t="s">
        <v>66</v>
      </c>
      <c r="K33">
        <f t="shared" si="7"/>
        <v>42</v>
      </c>
      <c r="L33">
        <f t="shared" si="4"/>
        <v>41</v>
      </c>
      <c r="M33">
        <f t="shared" si="5"/>
        <v>19</v>
      </c>
      <c r="N33">
        <f t="shared" si="6"/>
        <v>35</v>
      </c>
      <c r="Q33" s="7" t="s">
        <v>13</v>
      </c>
      <c r="R33" s="233">
        <v>14.285714285714285</v>
      </c>
      <c r="S33" s="241">
        <v>0</v>
      </c>
      <c r="T33" s="233">
        <v>1.9607843137254901</v>
      </c>
      <c r="U33" s="243">
        <v>16.981132075471699</v>
      </c>
      <c r="V33" s="233">
        <v>20</v>
      </c>
      <c r="W33" s="371">
        <v>4.0540540540540544</v>
      </c>
      <c r="X33" s="233">
        <v>10.869565217391305</v>
      </c>
      <c r="Y33" s="233">
        <v>26.881720430107524</v>
      </c>
      <c r="Z33" s="373">
        <v>28.40909090909091</v>
      </c>
      <c r="AA33" s="233">
        <v>23.809523809523807</v>
      </c>
      <c r="AB33" s="233">
        <v>0</v>
      </c>
      <c r="AC33" s="375">
        <v>0</v>
      </c>
      <c r="AD33" s="233">
        <v>0</v>
      </c>
      <c r="AE33" s="233">
        <v>1.4492753623188406</v>
      </c>
      <c r="AF33" s="233">
        <v>1.5625</v>
      </c>
      <c r="AG33" s="377">
        <v>2.5641025641025639</v>
      </c>
      <c r="AH33" s="233">
        <v>15</v>
      </c>
      <c r="AI33" s="233">
        <v>20</v>
      </c>
      <c r="AJ33" s="379">
        <v>0</v>
      </c>
    </row>
    <row r="34" spans="1:36" x14ac:dyDescent="0.25">
      <c r="A34">
        <v>2003</v>
      </c>
      <c r="B34" t="s">
        <v>63</v>
      </c>
      <c r="C34" s="233">
        <v>5</v>
      </c>
      <c r="E34">
        <f t="shared" si="8"/>
        <v>2013</v>
      </c>
      <c r="F34">
        <v>2</v>
      </c>
      <c r="G34" s="7" t="s">
        <v>63</v>
      </c>
      <c r="H34" s="7" t="s">
        <v>64</v>
      </c>
      <c r="I34" s="7" t="s">
        <v>65</v>
      </c>
      <c r="J34" s="7" t="s">
        <v>66</v>
      </c>
      <c r="K34">
        <f t="shared" si="7"/>
        <v>19</v>
      </c>
      <c r="L34">
        <f t="shared" si="4"/>
        <v>52</v>
      </c>
      <c r="M34">
        <f t="shared" si="5"/>
        <v>65</v>
      </c>
      <c r="N34">
        <f t="shared" si="6"/>
        <v>28</v>
      </c>
      <c r="Q34" s="7" t="s">
        <v>15</v>
      </c>
      <c r="R34" s="233">
        <v>0</v>
      </c>
      <c r="S34" s="241">
        <v>0</v>
      </c>
      <c r="T34" s="233">
        <v>0</v>
      </c>
      <c r="U34" s="243">
        <v>0</v>
      </c>
      <c r="V34" s="233">
        <v>1.4285714285714286</v>
      </c>
      <c r="W34" s="371">
        <v>33.108108108108105</v>
      </c>
      <c r="X34" s="233">
        <v>26.086956521739129</v>
      </c>
      <c r="Y34" s="233">
        <v>1.0752688172043012</v>
      </c>
      <c r="Z34" s="373">
        <v>10.227272727272728</v>
      </c>
      <c r="AA34" s="233">
        <v>2.3809523809523809</v>
      </c>
      <c r="AB34" s="233">
        <v>0</v>
      </c>
      <c r="AC34" s="375">
        <v>0</v>
      </c>
      <c r="AD34" s="233">
        <v>0</v>
      </c>
      <c r="AE34" s="233">
        <v>0</v>
      </c>
      <c r="AF34" s="233">
        <v>0</v>
      </c>
      <c r="AG34" s="377">
        <v>0</v>
      </c>
      <c r="AH34" s="233">
        <v>0</v>
      </c>
      <c r="AI34" s="233">
        <v>0</v>
      </c>
      <c r="AJ34" s="379">
        <v>0</v>
      </c>
    </row>
    <row r="35" spans="1:36" x14ac:dyDescent="0.25">
      <c r="A35">
        <v>2003</v>
      </c>
      <c r="B35" t="s">
        <v>63</v>
      </c>
      <c r="C35" s="233">
        <v>2</v>
      </c>
      <c r="E35">
        <f t="shared" si="8"/>
        <v>2014</v>
      </c>
      <c r="F35">
        <v>2</v>
      </c>
      <c r="G35" s="7" t="s">
        <v>63</v>
      </c>
      <c r="H35" s="7" t="s">
        <v>64</v>
      </c>
      <c r="I35" s="7" t="s">
        <v>65</v>
      </c>
      <c r="J35" s="7" t="s">
        <v>66</v>
      </c>
      <c r="K35">
        <f t="shared" si="7"/>
        <v>13</v>
      </c>
      <c r="L35">
        <f t="shared" si="4"/>
        <v>33</v>
      </c>
      <c r="M35">
        <f t="shared" si="5"/>
        <v>56</v>
      </c>
      <c r="N35">
        <f t="shared" si="6"/>
        <v>38</v>
      </c>
      <c r="Q35" s="7" t="s">
        <v>14</v>
      </c>
      <c r="R35" s="233">
        <v>6.2111801242236027</v>
      </c>
      <c r="S35" s="241">
        <v>0</v>
      </c>
      <c r="T35" s="233">
        <v>0.98039215686274506</v>
      </c>
      <c r="U35" s="243">
        <v>20.754716981132077</v>
      </c>
      <c r="V35" s="233">
        <v>32.857142857142854</v>
      </c>
      <c r="W35" s="371">
        <v>57.432432432432435</v>
      </c>
      <c r="X35" s="233">
        <v>43.478260869565219</v>
      </c>
      <c r="Y35" s="233">
        <v>17.20430107526882</v>
      </c>
      <c r="Z35" s="373">
        <v>46.590909090909086</v>
      </c>
      <c r="AA35" s="233">
        <v>19.047619047619047</v>
      </c>
      <c r="AB35" s="233">
        <v>0</v>
      </c>
      <c r="AC35" s="375">
        <v>0</v>
      </c>
      <c r="AD35" s="233">
        <v>0</v>
      </c>
      <c r="AE35" s="233">
        <v>4.3478260869565215</v>
      </c>
      <c r="AF35" s="233">
        <v>1.5625</v>
      </c>
      <c r="AG35" s="377">
        <v>0</v>
      </c>
      <c r="AH35" s="233">
        <v>11.25</v>
      </c>
      <c r="AI35" s="233">
        <v>11.428571428571429</v>
      </c>
      <c r="AJ35" s="379">
        <v>0</v>
      </c>
    </row>
    <row r="36" spans="1:36" x14ac:dyDescent="0.25">
      <c r="A36">
        <v>2003</v>
      </c>
      <c r="B36" t="s">
        <v>63</v>
      </c>
      <c r="C36" s="233">
        <v>3</v>
      </c>
      <c r="E36">
        <f t="shared" si="8"/>
        <v>2015</v>
      </c>
      <c r="F36">
        <v>2</v>
      </c>
      <c r="G36" s="7" t="s">
        <v>63</v>
      </c>
      <c r="H36" s="7" t="s">
        <v>64</v>
      </c>
      <c r="I36" s="7" t="s">
        <v>65</v>
      </c>
      <c r="J36" s="7" t="s">
        <v>66</v>
      </c>
      <c r="K36">
        <f t="shared" si="7"/>
        <v>18</v>
      </c>
      <c r="L36">
        <f t="shared" si="4"/>
        <v>35</v>
      </c>
      <c r="M36">
        <f t="shared" si="5"/>
        <v>62</v>
      </c>
      <c r="N36">
        <f t="shared" si="6"/>
        <v>38</v>
      </c>
      <c r="S36" s="240"/>
      <c r="U36" s="242"/>
      <c r="W36" s="370"/>
      <c r="Z36" s="372"/>
      <c r="AC36" s="374"/>
      <c r="AG36" s="376"/>
      <c r="AJ36" s="378"/>
    </row>
    <row r="37" spans="1:36" x14ac:dyDescent="0.25">
      <c r="A37">
        <v>2003</v>
      </c>
      <c r="B37" t="s">
        <v>63</v>
      </c>
      <c r="C37" s="233">
        <v>2</v>
      </c>
      <c r="E37">
        <f t="shared" si="8"/>
        <v>2016</v>
      </c>
      <c r="F37">
        <v>2</v>
      </c>
      <c r="G37" s="7" t="s">
        <v>63</v>
      </c>
      <c r="H37" s="7" t="s">
        <v>64</v>
      </c>
      <c r="I37" s="7" t="s">
        <v>65</v>
      </c>
      <c r="J37" s="7" t="s">
        <v>66</v>
      </c>
      <c r="K37">
        <f t="shared" si="7"/>
        <v>19</v>
      </c>
      <c r="L37">
        <f t="shared" si="4"/>
        <v>33</v>
      </c>
      <c r="M37">
        <f t="shared" si="5"/>
        <v>72</v>
      </c>
      <c r="N37">
        <f t="shared" si="6"/>
        <v>34</v>
      </c>
      <c r="Q37" s="7" t="s">
        <v>112</v>
      </c>
      <c r="S37" s="240"/>
      <c r="U37" s="242"/>
      <c r="W37" s="370"/>
      <c r="Z37" s="372"/>
      <c r="AC37" s="374"/>
      <c r="AG37" s="376"/>
      <c r="AJ37" s="378"/>
    </row>
    <row r="38" spans="1:36" x14ac:dyDescent="0.25">
      <c r="A38">
        <v>2003</v>
      </c>
      <c r="B38" t="s">
        <v>63</v>
      </c>
      <c r="C38" s="233">
        <v>2</v>
      </c>
      <c r="E38">
        <f t="shared" si="8"/>
        <v>2017</v>
      </c>
      <c r="F38">
        <v>2</v>
      </c>
      <c r="G38" s="7" t="s">
        <v>63</v>
      </c>
      <c r="H38" s="7" t="s">
        <v>64</v>
      </c>
      <c r="I38" s="7" t="s">
        <v>65</v>
      </c>
      <c r="J38" s="7" t="s">
        <v>66</v>
      </c>
      <c r="K38">
        <f t="shared" si="7"/>
        <v>27</v>
      </c>
      <c r="L38">
        <f t="shared" si="4"/>
        <v>43</v>
      </c>
      <c r="M38">
        <f t="shared" si="5"/>
        <v>51</v>
      </c>
      <c r="N38">
        <f t="shared" si="6"/>
        <v>40</v>
      </c>
      <c r="Q38" s="7" t="s">
        <v>11</v>
      </c>
      <c r="R38" s="233">
        <v>29.64824120603015</v>
      </c>
      <c r="S38" s="241">
        <v>32.743362831858406</v>
      </c>
      <c r="T38" s="233">
        <v>42.1875</v>
      </c>
      <c r="U38" s="243">
        <v>7.1428571428571423</v>
      </c>
      <c r="V38" s="233">
        <v>1.1111111111111112</v>
      </c>
      <c r="W38" s="371">
        <v>0.79365079365079361</v>
      </c>
      <c r="X38" s="233">
        <v>0</v>
      </c>
      <c r="Y38" s="233">
        <v>0.97087378640776689</v>
      </c>
      <c r="Z38" s="373">
        <v>0</v>
      </c>
      <c r="AA38" s="233">
        <v>4.5977011494252871</v>
      </c>
      <c r="AB38" s="233">
        <v>25.301204819277107</v>
      </c>
      <c r="AC38" s="375">
        <v>22.727272727272727</v>
      </c>
      <c r="AD38" s="233">
        <v>28.30188679245283</v>
      </c>
      <c r="AE38" s="233">
        <v>51.351351351351347</v>
      </c>
      <c r="AF38" s="233">
        <v>52.222222222222229</v>
      </c>
      <c r="AG38" s="377">
        <v>76</v>
      </c>
      <c r="AH38" s="233">
        <v>48.529411764705884</v>
      </c>
      <c r="AI38" s="233">
        <v>29.545454545454547</v>
      </c>
      <c r="AJ38" s="379">
        <v>86.206896551724128</v>
      </c>
    </row>
    <row r="39" spans="1:36" x14ac:dyDescent="0.25">
      <c r="A39">
        <v>2003</v>
      </c>
      <c r="B39" t="s">
        <v>63</v>
      </c>
      <c r="C39" s="233">
        <v>2</v>
      </c>
      <c r="E39">
        <f t="shared" si="8"/>
        <v>2018</v>
      </c>
      <c r="F39">
        <v>2</v>
      </c>
      <c r="G39" s="7" t="s">
        <v>63</v>
      </c>
      <c r="H39" s="7" t="s">
        <v>64</v>
      </c>
      <c r="I39" s="7" t="s">
        <v>65</v>
      </c>
      <c r="J39" s="7" t="s">
        <v>66</v>
      </c>
      <c r="K39">
        <f t="shared" si="7"/>
        <v>20</v>
      </c>
      <c r="L39">
        <f t="shared" si="4"/>
        <v>16</v>
      </c>
      <c r="M39">
        <f t="shared" si="5"/>
        <v>44</v>
      </c>
      <c r="N39">
        <f t="shared" si="6"/>
        <v>23</v>
      </c>
      <c r="Q39" s="7" t="s">
        <v>12</v>
      </c>
      <c r="R39" s="233">
        <v>49.246231155778894</v>
      </c>
      <c r="S39" s="241">
        <v>51.327433628318587</v>
      </c>
      <c r="T39" s="233">
        <v>45.3125</v>
      </c>
      <c r="U39" s="243">
        <v>22.448979591836736</v>
      </c>
      <c r="V39" s="233">
        <v>12.222222222222221</v>
      </c>
      <c r="W39" s="371">
        <v>2.3809523809523809</v>
      </c>
      <c r="X39" s="233">
        <v>13.888888888888889</v>
      </c>
      <c r="Y39" s="233">
        <v>35.922330097087382</v>
      </c>
      <c r="Z39" s="373">
        <v>30.434782608695656</v>
      </c>
      <c r="AA39" s="233">
        <v>47.126436781609193</v>
      </c>
      <c r="AB39" s="233">
        <v>62.650602409638559</v>
      </c>
      <c r="AC39" s="375">
        <v>75</v>
      </c>
      <c r="AD39" s="233">
        <v>66.037735849056602</v>
      </c>
      <c r="AE39" s="233">
        <v>44.594594594594597</v>
      </c>
      <c r="AF39" s="233">
        <v>47.777777777777779</v>
      </c>
      <c r="AG39" s="377">
        <v>21.333333333333336</v>
      </c>
      <c r="AH39" s="233">
        <v>39.705882352941174</v>
      </c>
      <c r="AI39" s="233">
        <v>55.68181818181818</v>
      </c>
      <c r="AJ39" s="379">
        <v>12.643678160919542</v>
      </c>
    </row>
    <row r="40" spans="1:36" x14ac:dyDescent="0.25">
      <c r="A40">
        <v>2003</v>
      </c>
      <c r="B40" t="s">
        <v>63</v>
      </c>
      <c r="C40" s="233">
        <v>1</v>
      </c>
      <c r="E40">
        <f t="shared" si="8"/>
        <v>2019</v>
      </c>
      <c r="F40">
        <v>2</v>
      </c>
      <c r="G40" s="7" t="s">
        <v>63</v>
      </c>
      <c r="H40" s="7" t="s">
        <v>64</v>
      </c>
      <c r="I40" s="7" t="s">
        <v>65</v>
      </c>
      <c r="J40" s="7" t="s">
        <v>66</v>
      </c>
      <c r="K40">
        <f t="shared" si="7"/>
        <v>36</v>
      </c>
      <c r="L40">
        <f t="shared" si="4"/>
        <v>27</v>
      </c>
      <c r="M40">
        <f t="shared" si="5"/>
        <v>44</v>
      </c>
      <c r="N40">
        <f t="shared" si="6"/>
        <v>28</v>
      </c>
      <c r="Q40" s="7" t="s">
        <v>13</v>
      </c>
      <c r="R40" s="233">
        <v>12.562814070351758</v>
      </c>
      <c r="S40" s="241">
        <v>12.389380530973451</v>
      </c>
      <c r="T40" s="233">
        <v>10.9375</v>
      </c>
      <c r="U40" s="243">
        <v>18.367346938775512</v>
      </c>
      <c r="V40" s="233">
        <v>21.111111111111111</v>
      </c>
      <c r="W40" s="371">
        <v>7.9365079365079358</v>
      </c>
      <c r="X40" s="233">
        <v>22.222222222222221</v>
      </c>
      <c r="Y40" s="233">
        <v>34.95145631067961</v>
      </c>
      <c r="Z40" s="373">
        <v>21.739130434782609</v>
      </c>
      <c r="AA40" s="233">
        <v>32.183908045977013</v>
      </c>
      <c r="AB40" s="233">
        <v>12.048192771084338</v>
      </c>
      <c r="AC40" s="375">
        <v>2.2727272727272729</v>
      </c>
      <c r="AD40" s="233">
        <v>3.7735849056603774</v>
      </c>
      <c r="AE40" s="233">
        <v>4.0540540540540544</v>
      </c>
      <c r="AF40" s="233">
        <v>0</v>
      </c>
      <c r="AG40" s="377">
        <v>2.666666666666667</v>
      </c>
      <c r="AH40" s="233">
        <v>7.3529411764705888</v>
      </c>
      <c r="AI40" s="233">
        <v>10.227272727272728</v>
      </c>
      <c r="AJ40" s="379">
        <v>1.1494252873563218</v>
      </c>
    </row>
    <row r="41" spans="1:36" x14ac:dyDescent="0.25">
      <c r="A41">
        <v>2003</v>
      </c>
      <c r="B41" t="s">
        <v>63</v>
      </c>
      <c r="C41" s="233">
        <v>2</v>
      </c>
      <c r="E41">
        <f t="shared" si="8"/>
        <v>2020</v>
      </c>
      <c r="F41">
        <v>2</v>
      </c>
      <c r="G41" s="7" t="s">
        <v>63</v>
      </c>
      <c r="H41" s="7" t="s">
        <v>64</v>
      </c>
      <c r="I41" s="7" t="s">
        <v>65</v>
      </c>
      <c r="J41" s="7" t="s">
        <v>66</v>
      </c>
      <c r="K41">
        <f t="shared" si="7"/>
        <v>36</v>
      </c>
      <c r="L41">
        <f t="shared" si="4"/>
        <v>49</v>
      </c>
      <c r="M41">
        <f t="shared" si="5"/>
        <v>50</v>
      </c>
      <c r="N41">
        <f t="shared" si="6"/>
        <v>48</v>
      </c>
      <c r="Q41" s="7" t="s">
        <v>15</v>
      </c>
      <c r="R41" s="233">
        <v>0</v>
      </c>
      <c r="S41" s="241">
        <v>0</v>
      </c>
      <c r="T41" s="233">
        <v>0</v>
      </c>
      <c r="U41" s="243">
        <v>5.1020408163265305</v>
      </c>
      <c r="V41" s="233">
        <v>5.5555555555555554</v>
      </c>
      <c r="W41" s="371">
        <v>17.460317460317459</v>
      </c>
      <c r="X41" s="233">
        <v>6.481481481481481</v>
      </c>
      <c r="Y41" s="233">
        <v>4.8543689320388346</v>
      </c>
      <c r="Z41" s="373">
        <v>1.4492753623188406</v>
      </c>
      <c r="AA41" s="233">
        <v>0</v>
      </c>
      <c r="AB41" s="233">
        <v>0</v>
      </c>
      <c r="AC41" s="375">
        <v>0</v>
      </c>
      <c r="AD41" s="233">
        <v>0</v>
      </c>
      <c r="AE41" s="233">
        <v>0</v>
      </c>
      <c r="AF41" s="233">
        <v>0</v>
      </c>
      <c r="AG41" s="377">
        <v>0</v>
      </c>
      <c r="AH41" s="233">
        <v>0</v>
      </c>
      <c r="AI41" s="233">
        <v>0</v>
      </c>
      <c r="AJ41" s="379">
        <v>0</v>
      </c>
    </row>
    <row r="42" spans="1:36" x14ac:dyDescent="0.25">
      <c r="A42">
        <v>2003</v>
      </c>
      <c r="B42" t="s">
        <v>63</v>
      </c>
      <c r="C42" s="233">
        <v>2</v>
      </c>
      <c r="E42">
        <f t="shared" si="8"/>
        <v>2021</v>
      </c>
      <c r="F42">
        <v>2</v>
      </c>
      <c r="G42" s="7" t="s">
        <v>63</v>
      </c>
      <c r="H42" s="7" t="s">
        <v>64</v>
      </c>
      <c r="I42" s="7" t="s">
        <v>65</v>
      </c>
      <c r="J42" s="7" t="s">
        <v>66</v>
      </c>
      <c r="K42">
        <f t="shared" si="7"/>
        <v>9</v>
      </c>
      <c r="L42">
        <f t="shared" si="4"/>
        <v>11</v>
      </c>
      <c r="M42">
        <f t="shared" si="5"/>
        <v>9</v>
      </c>
      <c r="N42">
        <f t="shared" si="6"/>
        <v>6</v>
      </c>
      <c r="Q42" s="7" t="s">
        <v>14</v>
      </c>
      <c r="R42" s="233">
        <v>8.5427135678391952</v>
      </c>
      <c r="S42" s="241">
        <v>3.5398230088495577</v>
      </c>
      <c r="T42" s="233">
        <v>1.5625</v>
      </c>
      <c r="U42" s="243">
        <v>46.938775510204081</v>
      </c>
      <c r="V42" s="233">
        <v>60</v>
      </c>
      <c r="W42" s="371">
        <v>71.428571428571431</v>
      </c>
      <c r="X42" s="233">
        <v>57.407407407407405</v>
      </c>
      <c r="Y42" s="233">
        <v>23.300970873786408</v>
      </c>
      <c r="Z42" s="373">
        <v>46.376811594202898</v>
      </c>
      <c r="AA42" s="233">
        <v>16.091954022988507</v>
      </c>
      <c r="AB42" s="233">
        <v>0</v>
      </c>
      <c r="AC42" s="375">
        <v>0</v>
      </c>
      <c r="AD42" s="233">
        <v>1.8867924528301887</v>
      </c>
      <c r="AE42" s="233">
        <v>0</v>
      </c>
      <c r="AF42" s="233">
        <v>0</v>
      </c>
      <c r="AG42" s="377">
        <v>0</v>
      </c>
      <c r="AH42" s="233">
        <v>4.4117647058823533</v>
      </c>
      <c r="AI42" s="233">
        <v>4.5454545454545459</v>
      </c>
      <c r="AJ42" s="379">
        <v>0</v>
      </c>
    </row>
    <row r="43" spans="1:36" x14ac:dyDescent="0.25">
      <c r="A43">
        <v>2003</v>
      </c>
      <c r="B43" t="s">
        <v>63</v>
      </c>
      <c r="C43" s="233">
        <v>1</v>
      </c>
      <c r="S43" s="240"/>
      <c r="U43" s="242"/>
      <c r="W43" s="370"/>
      <c r="Z43" s="372"/>
      <c r="AC43" s="374"/>
      <c r="AG43" s="376"/>
      <c r="AJ43" s="378"/>
    </row>
    <row r="44" spans="1:36" x14ac:dyDescent="0.25">
      <c r="A44">
        <v>2003</v>
      </c>
      <c r="B44" t="s">
        <v>63</v>
      </c>
      <c r="C44" s="233">
        <v>3</v>
      </c>
      <c r="E44">
        <v>2003</v>
      </c>
      <c r="F44">
        <v>3</v>
      </c>
      <c r="G44" s="7" t="s">
        <v>63</v>
      </c>
      <c r="H44" s="7" t="s">
        <v>64</v>
      </c>
      <c r="I44" s="7" t="s">
        <v>65</v>
      </c>
      <c r="J44" s="7" t="s">
        <v>66</v>
      </c>
      <c r="K44">
        <f>COUNTIFS($C$3:$C$6847,$F44,$A$3:$A$6847,$E44,$B$3:$B$6847,G44)</f>
        <v>23</v>
      </c>
      <c r="L44">
        <f t="shared" ref="L44:L62" si="9">COUNTIFS($C$3:$C$6847,$F44,$A$3:$A$6847,$E44,$B$3:$B$6847,H44)</f>
        <v>25</v>
      </c>
      <c r="M44">
        <f t="shared" ref="M44:M62" si="10">COUNTIFS($C$3:$C$6847,$F44,$A$3:$A$6847,$E44,$B$3:$B$6847,I44)</f>
        <v>16</v>
      </c>
      <c r="N44">
        <f t="shared" ref="N44:N62" si="11">COUNTIFS($C$3:$C$6847,$F44,$A$3:$A$6847,$E44,$B$3:$B$6847,J44)</f>
        <v>2</v>
      </c>
      <c r="Q44" s="7" t="s">
        <v>113</v>
      </c>
      <c r="S44" s="240"/>
      <c r="U44" s="242"/>
      <c r="W44" s="370"/>
      <c r="Z44" s="372"/>
      <c r="AC44" s="374"/>
      <c r="AG44" s="376"/>
      <c r="AJ44" s="378"/>
    </row>
    <row r="45" spans="1:36" x14ac:dyDescent="0.25">
      <c r="A45">
        <v>2003</v>
      </c>
      <c r="B45" t="s">
        <v>63</v>
      </c>
      <c r="C45" s="233">
        <v>2</v>
      </c>
      <c r="E45">
        <f>E44+1</f>
        <v>2004</v>
      </c>
      <c r="F45">
        <v>3</v>
      </c>
      <c r="G45" s="7" t="s">
        <v>63</v>
      </c>
      <c r="H45" s="7" t="s">
        <v>64</v>
      </c>
      <c r="I45" s="7" t="s">
        <v>65</v>
      </c>
      <c r="J45" s="7" t="s">
        <v>66</v>
      </c>
      <c r="K45">
        <f t="shared" ref="K45:K62" si="12">COUNTIFS($C$3:$C$6847,$F45,$A$3:$A$6847,$E45,$B$3:$B$6847,G45)</f>
        <v>0</v>
      </c>
      <c r="L45">
        <f t="shared" si="9"/>
        <v>14</v>
      </c>
      <c r="M45">
        <f t="shared" si="10"/>
        <v>3</v>
      </c>
      <c r="N45">
        <f t="shared" si="11"/>
        <v>0</v>
      </c>
      <c r="Q45" s="7" t="s">
        <v>11</v>
      </c>
      <c r="R45" s="233">
        <v>32.972972972972975</v>
      </c>
      <c r="S45" s="241">
        <v>39.316239316239319</v>
      </c>
      <c r="T45" s="233">
        <v>55.045871559633028</v>
      </c>
      <c r="U45" s="243">
        <v>27.692307692307693</v>
      </c>
      <c r="V45" s="233">
        <v>7.3170731707317067</v>
      </c>
      <c r="W45" s="371">
        <v>4.838709677419355</v>
      </c>
      <c r="X45" s="233">
        <v>0</v>
      </c>
      <c r="Y45" s="233">
        <v>1.1235955056179776</v>
      </c>
      <c r="Z45" s="373">
        <v>0</v>
      </c>
      <c r="AA45" s="233">
        <v>0</v>
      </c>
      <c r="AB45" s="233">
        <v>4.9019607843137258</v>
      </c>
      <c r="AC45" s="375">
        <v>2.5</v>
      </c>
      <c r="AD45" s="233">
        <v>3.4482758620689653</v>
      </c>
      <c r="AE45" s="233">
        <v>7.5268817204301079</v>
      </c>
      <c r="AF45" s="233">
        <v>23.75</v>
      </c>
      <c r="AG45" s="377">
        <v>37.662337662337663</v>
      </c>
      <c r="AH45" s="233">
        <v>28.35820895522388</v>
      </c>
      <c r="AI45" s="233">
        <v>32.941176470588232</v>
      </c>
      <c r="AJ45" s="379">
        <v>80.281690140845072</v>
      </c>
    </row>
    <row r="46" spans="1:36" x14ac:dyDescent="0.25">
      <c r="A46">
        <v>2003</v>
      </c>
      <c r="B46" t="s">
        <v>63</v>
      </c>
      <c r="C46" s="233">
        <v>1</v>
      </c>
      <c r="E46">
        <f t="shared" ref="E46:E62" si="13">E45+1</f>
        <v>2005</v>
      </c>
      <c r="F46">
        <v>3</v>
      </c>
      <c r="G46" s="7" t="s">
        <v>63</v>
      </c>
      <c r="H46" s="7" t="s">
        <v>64</v>
      </c>
      <c r="I46" s="7" t="s">
        <v>65</v>
      </c>
      <c r="J46" s="7" t="s">
        <v>66</v>
      </c>
      <c r="K46">
        <f t="shared" si="12"/>
        <v>2</v>
      </c>
      <c r="L46">
        <f t="shared" si="9"/>
        <v>14</v>
      </c>
      <c r="M46">
        <f t="shared" si="10"/>
        <v>2</v>
      </c>
      <c r="N46">
        <f t="shared" si="11"/>
        <v>4</v>
      </c>
      <c r="Q46" s="7" t="s">
        <v>12</v>
      </c>
      <c r="R46" s="233">
        <v>57.297297297297298</v>
      </c>
      <c r="S46" s="241">
        <v>57.26495726495726</v>
      </c>
      <c r="T46" s="233">
        <v>43.119266055045877</v>
      </c>
      <c r="U46" s="243">
        <v>50.769230769230766</v>
      </c>
      <c r="V46" s="233">
        <v>34.146341463414636</v>
      </c>
      <c r="W46" s="371">
        <v>16.93548387096774</v>
      </c>
      <c r="X46" s="233">
        <v>14.772727272727273</v>
      </c>
      <c r="Y46" s="233">
        <v>19.101123595505616</v>
      </c>
      <c r="Z46" s="373">
        <v>14.285714285714285</v>
      </c>
      <c r="AA46" s="233">
        <v>22.891566265060241</v>
      </c>
      <c r="AB46" s="233">
        <v>63.725490196078425</v>
      </c>
      <c r="AC46" s="375">
        <v>70</v>
      </c>
      <c r="AD46" s="233">
        <v>71.264367816091962</v>
      </c>
      <c r="AE46" s="233">
        <v>77.41935483870968</v>
      </c>
      <c r="AF46" s="233">
        <v>63.749999999999993</v>
      </c>
      <c r="AG46" s="377">
        <v>57.142857142857139</v>
      </c>
      <c r="AH46" s="233">
        <v>65.671641791044777</v>
      </c>
      <c r="AI46" s="233">
        <v>58.82352941176471</v>
      </c>
      <c r="AJ46" s="379">
        <v>12.676056338028168</v>
      </c>
    </row>
    <row r="47" spans="1:36" x14ac:dyDescent="0.25">
      <c r="A47">
        <v>2003</v>
      </c>
      <c r="B47" t="s">
        <v>63</v>
      </c>
      <c r="C47" s="233">
        <v>3</v>
      </c>
      <c r="E47">
        <f t="shared" si="13"/>
        <v>2006</v>
      </c>
      <c r="F47">
        <v>3</v>
      </c>
      <c r="G47" s="7" t="s">
        <v>63</v>
      </c>
      <c r="H47" s="7" t="s">
        <v>64</v>
      </c>
      <c r="I47" s="7" t="s">
        <v>65</v>
      </c>
      <c r="J47" s="7" t="s">
        <v>66</v>
      </c>
      <c r="K47">
        <f t="shared" si="12"/>
        <v>9</v>
      </c>
      <c r="L47">
        <f t="shared" si="9"/>
        <v>18</v>
      </c>
      <c r="M47">
        <f t="shared" si="10"/>
        <v>6</v>
      </c>
      <c r="N47">
        <f t="shared" si="11"/>
        <v>7</v>
      </c>
      <c r="Q47" s="7" t="s">
        <v>13</v>
      </c>
      <c r="R47" s="233">
        <v>8.6486486486486491</v>
      </c>
      <c r="S47" s="241">
        <v>2.5641025641025639</v>
      </c>
      <c r="T47" s="233">
        <v>1.834862385321101</v>
      </c>
      <c r="U47" s="243">
        <v>9.2307692307692317</v>
      </c>
      <c r="V47" s="233">
        <v>19.512195121951219</v>
      </c>
      <c r="W47" s="371">
        <v>17.741935483870968</v>
      </c>
      <c r="X47" s="233">
        <v>17.045454545454543</v>
      </c>
      <c r="Y47" s="233">
        <v>19.101123595505616</v>
      </c>
      <c r="Z47" s="373">
        <v>23.076923076923077</v>
      </c>
      <c r="AA47" s="233">
        <v>24.096385542168676</v>
      </c>
      <c r="AB47" s="233">
        <v>8.8235294117647065</v>
      </c>
      <c r="AC47" s="375">
        <v>20</v>
      </c>
      <c r="AD47" s="233">
        <v>13.793103448275861</v>
      </c>
      <c r="AE47" s="233">
        <v>12.903225806451612</v>
      </c>
      <c r="AF47" s="233">
        <v>10</v>
      </c>
      <c r="AG47" s="377">
        <v>3.8961038961038961</v>
      </c>
      <c r="AH47" s="233">
        <v>4.4776119402985071</v>
      </c>
      <c r="AI47" s="233">
        <v>5.8823529411764701</v>
      </c>
      <c r="AJ47" s="379">
        <v>5.6338028169014089</v>
      </c>
    </row>
    <row r="48" spans="1:36" x14ac:dyDescent="0.25">
      <c r="A48">
        <v>2003</v>
      </c>
      <c r="B48" t="s">
        <v>63</v>
      </c>
      <c r="C48" s="233">
        <v>2</v>
      </c>
      <c r="E48">
        <f t="shared" si="13"/>
        <v>2007</v>
      </c>
      <c r="F48">
        <v>3</v>
      </c>
      <c r="G48" s="7" t="s">
        <v>63</v>
      </c>
      <c r="H48" s="7" t="s">
        <v>64</v>
      </c>
      <c r="I48" s="7" t="s">
        <v>65</v>
      </c>
      <c r="J48" s="7" t="s">
        <v>66</v>
      </c>
      <c r="K48">
        <f t="shared" si="12"/>
        <v>14</v>
      </c>
      <c r="L48">
        <f t="shared" si="9"/>
        <v>19</v>
      </c>
      <c r="M48">
        <f t="shared" si="10"/>
        <v>16</v>
      </c>
      <c r="N48">
        <f t="shared" si="11"/>
        <v>10</v>
      </c>
      <c r="Q48" s="7" t="s">
        <v>15</v>
      </c>
      <c r="R48" s="233">
        <v>0</v>
      </c>
      <c r="S48" s="241">
        <v>0</v>
      </c>
      <c r="T48" s="233">
        <v>0</v>
      </c>
      <c r="U48" s="243">
        <v>1.5384615384615385</v>
      </c>
      <c r="V48" s="233">
        <v>4.8780487804878048</v>
      </c>
      <c r="W48" s="371">
        <v>5.6451612903225801</v>
      </c>
      <c r="X48" s="233">
        <v>14.772727272727273</v>
      </c>
      <c r="Y48" s="233">
        <v>4.4943820224719104</v>
      </c>
      <c r="Z48" s="373">
        <v>5.4945054945054945</v>
      </c>
      <c r="AA48" s="233">
        <v>18.072289156626507</v>
      </c>
      <c r="AB48" s="233">
        <v>3.9215686274509802</v>
      </c>
      <c r="AC48" s="375">
        <v>1.25</v>
      </c>
      <c r="AD48" s="233">
        <v>0</v>
      </c>
      <c r="AE48" s="233">
        <v>0</v>
      </c>
      <c r="AF48" s="233">
        <v>1.25</v>
      </c>
      <c r="AG48" s="377">
        <v>1.2987012987012987</v>
      </c>
      <c r="AH48" s="233">
        <v>0</v>
      </c>
      <c r="AI48" s="233">
        <v>0</v>
      </c>
      <c r="AJ48" s="379">
        <v>1.4084507042253522</v>
      </c>
    </row>
    <row r="49" spans="1:36" x14ac:dyDescent="0.25">
      <c r="A49">
        <v>2003</v>
      </c>
      <c r="B49" t="s">
        <v>63</v>
      </c>
      <c r="C49" s="233">
        <v>1</v>
      </c>
      <c r="E49">
        <f t="shared" si="13"/>
        <v>2008</v>
      </c>
      <c r="F49">
        <v>3</v>
      </c>
      <c r="G49" s="7" t="s">
        <v>63</v>
      </c>
      <c r="H49" s="7" t="s">
        <v>64</v>
      </c>
      <c r="I49" s="7" t="s">
        <v>65</v>
      </c>
      <c r="J49" s="7" t="s">
        <v>66</v>
      </c>
      <c r="K49">
        <f t="shared" si="12"/>
        <v>6</v>
      </c>
      <c r="L49">
        <f t="shared" si="9"/>
        <v>10</v>
      </c>
      <c r="M49">
        <f t="shared" si="10"/>
        <v>22</v>
      </c>
      <c r="N49">
        <f t="shared" si="11"/>
        <v>8</v>
      </c>
      <c r="Q49" s="7" t="s">
        <v>14</v>
      </c>
      <c r="R49" s="233">
        <v>1.0810810810810811</v>
      </c>
      <c r="S49" s="241">
        <v>0.85470085470085477</v>
      </c>
      <c r="T49" s="233">
        <v>0</v>
      </c>
      <c r="U49" s="243">
        <v>10.76923076923077</v>
      </c>
      <c r="V49" s="233">
        <v>34.146341463414636</v>
      </c>
      <c r="W49" s="371">
        <v>54.838709677419352</v>
      </c>
      <c r="X49" s="233">
        <v>53.409090909090907</v>
      </c>
      <c r="Y49" s="233">
        <v>56.17977528089888</v>
      </c>
      <c r="Z49" s="373">
        <v>57.142857142857139</v>
      </c>
      <c r="AA49" s="233">
        <v>34.939759036144579</v>
      </c>
      <c r="AB49" s="233">
        <v>18.627450980392158</v>
      </c>
      <c r="AC49" s="375">
        <v>6.25</v>
      </c>
      <c r="AD49" s="233">
        <v>11.494252873563218</v>
      </c>
      <c r="AE49" s="233">
        <v>2.1505376344086025</v>
      </c>
      <c r="AF49" s="233">
        <v>1.25</v>
      </c>
      <c r="AG49" s="377">
        <v>0</v>
      </c>
      <c r="AH49" s="233">
        <v>1.4925373134328357</v>
      </c>
      <c r="AI49" s="233">
        <v>2.3529411764705883</v>
      </c>
      <c r="AJ49" s="379">
        <v>0</v>
      </c>
    </row>
    <row r="50" spans="1:36" x14ac:dyDescent="0.25">
      <c r="A50">
        <v>2003</v>
      </c>
      <c r="B50" t="s">
        <v>63</v>
      </c>
      <c r="C50" s="233">
        <v>3</v>
      </c>
      <c r="E50">
        <f t="shared" si="13"/>
        <v>2009</v>
      </c>
      <c r="F50">
        <v>3</v>
      </c>
      <c r="G50" s="7" t="s">
        <v>63</v>
      </c>
      <c r="H50" s="7" t="s">
        <v>64</v>
      </c>
      <c r="I50" s="7" t="s">
        <v>65</v>
      </c>
      <c r="J50" s="7" t="s">
        <v>66</v>
      </c>
      <c r="K50">
        <f t="shared" si="12"/>
        <v>10</v>
      </c>
      <c r="L50">
        <f t="shared" si="9"/>
        <v>24</v>
      </c>
      <c r="M50">
        <f t="shared" si="10"/>
        <v>15</v>
      </c>
      <c r="N50">
        <f t="shared" si="11"/>
        <v>17</v>
      </c>
      <c r="S50" s="240"/>
      <c r="U50" s="242"/>
      <c r="W50" s="370"/>
      <c r="Z50" s="372"/>
      <c r="AC50" s="374"/>
      <c r="AG50" s="376"/>
      <c r="AJ50" s="378"/>
    </row>
    <row r="51" spans="1:36" x14ac:dyDescent="0.25">
      <c r="A51">
        <v>2003</v>
      </c>
      <c r="B51" t="s">
        <v>63</v>
      </c>
      <c r="C51" s="233">
        <v>5</v>
      </c>
      <c r="E51">
        <f t="shared" si="13"/>
        <v>2010</v>
      </c>
      <c r="F51">
        <v>3</v>
      </c>
      <c r="G51" s="7" t="s">
        <v>63</v>
      </c>
      <c r="H51" s="7" t="s">
        <v>64</v>
      </c>
      <c r="I51" s="7" t="s">
        <v>65</v>
      </c>
      <c r="J51" s="7" t="s">
        <v>66</v>
      </c>
      <c r="K51">
        <f t="shared" si="12"/>
        <v>25</v>
      </c>
      <c r="L51">
        <f t="shared" si="9"/>
        <v>36</v>
      </c>
      <c r="M51">
        <f t="shared" si="10"/>
        <v>17</v>
      </c>
      <c r="N51">
        <f t="shared" si="11"/>
        <v>25</v>
      </c>
      <c r="Q51" s="7" t="s">
        <v>114</v>
      </c>
      <c r="S51" s="240"/>
      <c r="U51" s="242"/>
      <c r="W51" s="370"/>
      <c r="Z51" s="372"/>
      <c r="AC51" s="374"/>
      <c r="AG51" s="376"/>
      <c r="AJ51" s="378"/>
    </row>
    <row r="52" spans="1:36" x14ac:dyDescent="0.25">
      <c r="A52">
        <v>2003</v>
      </c>
      <c r="B52" t="s">
        <v>63</v>
      </c>
      <c r="C52" s="233">
        <v>2</v>
      </c>
      <c r="E52">
        <f t="shared" si="13"/>
        <v>2011</v>
      </c>
      <c r="F52">
        <v>3</v>
      </c>
      <c r="G52" s="7" t="s">
        <v>63</v>
      </c>
      <c r="H52" s="7" t="s">
        <v>64</v>
      </c>
      <c r="I52" s="7" t="s">
        <v>65</v>
      </c>
      <c r="J52" s="7" t="s">
        <v>66</v>
      </c>
      <c r="K52">
        <f t="shared" si="12"/>
        <v>25</v>
      </c>
      <c r="L52">
        <f t="shared" si="9"/>
        <v>15</v>
      </c>
      <c r="M52">
        <f t="shared" si="10"/>
        <v>21</v>
      </c>
      <c r="N52">
        <f t="shared" si="11"/>
        <v>24</v>
      </c>
      <c r="Q52" s="7" t="s">
        <v>11</v>
      </c>
      <c r="R52" s="233">
        <v>76.223776223776213</v>
      </c>
      <c r="S52" s="241">
        <v>86.666666666666671</v>
      </c>
      <c r="T52" s="233">
        <v>65.116279069767444</v>
      </c>
      <c r="U52" s="243">
        <v>23.404255319148938</v>
      </c>
      <c r="V52" s="233">
        <v>0</v>
      </c>
      <c r="W52" s="371">
        <v>0</v>
      </c>
      <c r="X52" s="233">
        <v>2.8571428571428572</v>
      </c>
      <c r="Y52" s="233">
        <v>2.9850746268656714</v>
      </c>
      <c r="Z52" s="373">
        <v>1.5625</v>
      </c>
      <c r="AA52" s="233">
        <v>1.4285714285714286</v>
      </c>
      <c r="AB52" s="233">
        <v>66.265060240963862</v>
      </c>
      <c r="AC52" s="375">
        <v>29.6875</v>
      </c>
      <c r="AD52" s="233">
        <v>25.423728813559322</v>
      </c>
      <c r="AE52" s="233">
        <v>32.075471698113205</v>
      </c>
      <c r="AF52" s="233">
        <v>44</v>
      </c>
      <c r="AG52" s="377">
        <v>51.923076923076927</v>
      </c>
      <c r="AH52" s="233">
        <v>20.33898305084746</v>
      </c>
      <c r="AI52" s="233">
        <v>19.696969696969695</v>
      </c>
      <c r="AJ52" s="379">
        <v>85.416666666666657</v>
      </c>
    </row>
    <row r="53" spans="1:36" x14ac:dyDescent="0.25">
      <c r="A53">
        <v>2003</v>
      </c>
      <c r="B53" t="s">
        <v>63</v>
      </c>
      <c r="C53" s="233">
        <v>2</v>
      </c>
      <c r="E53">
        <f t="shared" si="13"/>
        <v>2012</v>
      </c>
      <c r="F53">
        <v>3</v>
      </c>
      <c r="G53" s="7" t="s">
        <v>63</v>
      </c>
      <c r="H53" s="7" t="s">
        <v>64</v>
      </c>
      <c r="I53" s="7" t="s">
        <v>65</v>
      </c>
      <c r="J53" s="7" t="s">
        <v>66</v>
      </c>
      <c r="K53">
        <f t="shared" si="12"/>
        <v>20</v>
      </c>
      <c r="L53">
        <f t="shared" si="9"/>
        <v>28</v>
      </c>
      <c r="M53">
        <f t="shared" si="10"/>
        <v>20</v>
      </c>
      <c r="N53">
        <f t="shared" si="11"/>
        <v>19</v>
      </c>
      <c r="Q53" s="7" t="s">
        <v>12</v>
      </c>
      <c r="R53" s="233">
        <v>22.377622377622377</v>
      </c>
      <c r="S53" s="241">
        <v>13.333333333333334</v>
      </c>
      <c r="T53" s="233">
        <v>30.232558139534881</v>
      </c>
      <c r="U53" s="243">
        <v>51.063829787234042</v>
      </c>
      <c r="V53" s="233">
        <v>19.607843137254903</v>
      </c>
      <c r="W53" s="371">
        <v>3.125</v>
      </c>
      <c r="X53" s="233">
        <v>14.285714285714285</v>
      </c>
      <c r="Y53" s="233">
        <v>43.283582089552233</v>
      </c>
      <c r="Z53" s="373">
        <v>25</v>
      </c>
      <c r="AA53" s="233">
        <v>50</v>
      </c>
      <c r="AB53" s="233">
        <v>33.734939759036145</v>
      </c>
      <c r="AC53" s="375">
        <v>59.375</v>
      </c>
      <c r="AD53" s="233">
        <v>64.406779661016941</v>
      </c>
      <c r="AE53" s="233">
        <v>64.15094339622641</v>
      </c>
      <c r="AF53" s="233">
        <v>53.333333333333336</v>
      </c>
      <c r="AG53" s="377">
        <v>44.230769230769226</v>
      </c>
      <c r="AH53" s="233">
        <v>47.457627118644069</v>
      </c>
      <c r="AI53" s="233">
        <v>72.727272727272734</v>
      </c>
      <c r="AJ53" s="379">
        <v>12.5</v>
      </c>
    </row>
    <row r="54" spans="1:36" x14ac:dyDescent="0.25">
      <c r="A54">
        <v>2003</v>
      </c>
      <c r="B54" t="s">
        <v>63</v>
      </c>
      <c r="C54" s="233">
        <v>1</v>
      </c>
      <c r="E54">
        <f t="shared" si="13"/>
        <v>2013</v>
      </c>
      <c r="F54">
        <v>3</v>
      </c>
      <c r="G54" s="7" t="s">
        <v>63</v>
      </c>
      <c r="H54" s="7" t="s">
        <v>64</v>
      </c>
      <c r="I54" s="7" t="s">
        <v>65</v>
      </c>
      <c r="J54" s="7" t="s">
        <v>66</v>
      </c>
      <c r="K54">
        <f t="shared" si="12"/>
        <v>0</v>
      </c>
      <c r="L54">
        <f t="shared" si="9"/>
        <v>10</v>
      </c>
      <c r="M54">
        <f t="shared" si="10"/>
        <v>9</v>
      </c>
      <c r="N54">
        <f t="shared" si="11"/>
        <v>0</v>
      </c>
      <c r="Q54" s="7" t="s">
        <v>13</v>
      </c>
      <c r="R54" s="233">
        <v>1.3986013986013985</v>
      </c>
      <c r="S54" s="241">
        <v>0</v>
      </c>
      <c r="T54" s="233">
        <v>4.6511627906976747</v>
      </c>
      <c r="U54" s="243">
        <v>14.893617021276595</v>
      </c>
      <c r="V54" s="233">
        <v>19.607843137254903</v>
      </c>
      <c r="W54" s="371">
        <v>6.25</v>
      </c>
      <c r="X54" s="233">
        <v>24.285714285714285</v>
      </c>
      <c r="Y54" s="233">
        <v>37.313432835820898</v>
      </c>
      <c r="Z54" s="373">
        <v>37.5</v>
      </c>
      <c r="AA54" s="233">
        <v>27.142857142857142</v>
      </c>
      <c r="AB54" s="233">
        <v>0</v>
      </c>
      <c r="AC54" s="375">
        <v>7.8125</v>
      </c>
      <c r="AD54" s="233">
        <v>5.0847457627118651</v>
      </c>
      <c r="AE54" s="233">
        <v>3.7735849056603774</v>
      </c>
      <c r="AF54" s="233">
        <v>2.666666666666667</v>
      </c>
      <c r="AG54" s="377">
        <v>3.8461538461538463</v>
      </c>
      <c r="AH54" s="233">
        <v>18.64406779661017</v>
      </c>
      <c r="AI54" s="233">
        <v>3.0303030303030303</v>
      </c>
      <c r="AJ54" s="379">
        <v>0</v>
      </c>
    </row>
    <row r="55" spans="1:36" x14ac:dyDescent="0.25">
      <c r="A55">
        <v>2003</v>
      </c>
      <c r="B55" t="s">
        <v>63</v>
      </c>
      <c r="C55" s="233">
        <v>2</v>
      </c>
      <c r="E55">
        <f t="shared" si="13"/>
        <v>2014</v>
      </c>
      <c r="F55">
        <v>3</v>
      </c>
      <c r="G55" s="7" t="s">
        <v>63</v>
      </c>
      <c r="H55" s="7" t="s">
        <v>64</v>
      </c>
      <c r="I55" s="7" t="s">
        <v>65</v>
      </c>
      <c r="J55" s="7" t="s">
        <v>66</v>
      </c>
      <c r="K55">
        <f t="shared" si="12"/>
        <v>0</v>
      </c>
      <c r="L55">
        <f t="shared" si="9"/>
        <v>1</v>
      </c>
      <c r="M55">
        <f t="shared" si="10"/>
        <v>16</v>
      </c>
      <c r="N55">
        <f t="shared" si="11"/>
        <v>5</v>
      </c>
      <c r="Q55" s="7" t="s">
        <v>15</v>
      </c>
      <c r="R55" s="233">
        <v>0</v>
      </c>
      <c r="S55" s="241">
        <v>0</v>
      </c>
      <c r="T55" s="233">
        <v>0</v>
      </c>
      <c r="U55" s="243">
        <v>0</v>
      </c>
      <c r="V55" s="233">
        <v>1.9607843137254901</v>
      </c>
      <c r="W55" s="371">
        <v>27.34375</v>
      </c>
      <c r="X55" s="233">
        <v>8.5714285714285712</v>
      </c>
      <c r="Y55" s="233">
        <v>2.9850746268656714</v>
      </c>
      <c r="Z55" s="373">
        <v>0</v>
      </c>
      <c r="AA55" s="233">
        <v>0</v>
      </c>
      <c r="AB55" s="233">
        <v>0</v>
      </c>
      <c r="AC55" s="375">
        <v>0</v>
      </c>
      <c r="AD55" s="233">
        <v>0</v>
      </c>
      <c r="AE55" s="233">
        <v>0</v>
      </c>
      <c r="AF55" s="233">
        <v>0</v>
      </c>
      <c r="AG55" s="377">
        <v>0</v>
      </c>
      <c r="AH55" s="233">
        <v>1.6949152542372881</v>
      </c>
      <c r="AI55" s="233">
        <v>0</v>
      </c>
      <c r="AJ55" s="379">
        <v>0</v>
      </c>
    </row>
    <row r="56" spans="1:36" x14ac:dyDescent="0.25">
      <c r="A56">
        <v>2003</v>
      </c>
      <c r="B56" t="s">
        <v>63</v>
      </c>
      <c r="C56" s="233">
        <v>2</v>
      </c>
      <c r="E56">
        <f t="shared" si="13"/>
        <v>2015</v>
      </c>
      <c r="F56">
        <v>3</v>
      </c>
      <c r="G56" s="7" t="s">
        <v>63</v>
      </c>
      <c r="H56" s="7" t="s">
        <v>64</v>
      </c>
      <c r="I56" s="7" t="s">
        <v>65</v>
      </c>
      <c r="J56" s="7" t="s">
        <v>66</v>
      </c>
      <c r="K56">
        <f t="shared" si="12"/>
        <v>0</v>
      </c>
      <c r="L56">
        <f t="shared" si="9"/>
        <v>2</v>
      </c>
      <c r="M56">
        <f t="shared" si="10"/>
        <v>12</v>
      </c>
      <c r="N56">
        <f t="shared" si="11"/>
        <v>3</v>
      </c>
      <c r="Q56" s="7" t="s">
        <v>14</v>
      </c>
      <c r="R56" s="233">
        <v>0</v>
      </c>
      <c r="S56" s="241">
        <v>0</v>
      </c>
      <c r="T56" s="233">
        <v>0</v>
      </c>
      <c r="U56" s="243">
        <v>10.638297872340425</v>
      </c>
      <c r="V56" s="233">
        <v>58.82352941176471</v>
      </c>
      <c r="W56" s="371">
        <v>63.28125</v>
      </c>
      <c r="X56" s="233">
        <v>50</v>
      </c>
      <c r="Y56" s="233">
        <v>13.432835820895523</v>
      </c>
      <c r="Z56" s="373">
        <v>35.9375</v>
      </c>
      <c r="AA56" s="233">
        <v>21.428571428571427</v>
      </c>
      <c r="AB56" s="233">
        <v>0</v>
      </c>
      <c r="AC56" s="375">
        <v>3.125</v>
      </c>
      <c r="AD56" s="233">
        <v>5.0847457627118651</v>
      </c>
      <c r="AE56" s="233">
        <v>0</v>
      </c>
      <c r="AF56" s="233">
        <v>0</v>
      </c>
      <c r="AG56" s="377">
        <v>0</v>
      </c>
      <c r="AH56" s="233">
        <v>11.864406779661017</v>
      </c>
      <c r="AI56" s="233">
        <v>4.5454545454545459</v>
      </c>
      <c r="AJ56" s="379">
        <v>2.083333333333333</v>
      </c>
    </row>
    <row r="57" spans="1:36" x14ac:dyDescent="0.25">
      <c r="A57">
        <v>2003</v>
      </c>
      <c r="B57" t="s">
        <v>63</v>
      </c>
      <c r="C57" s="233">
        <v>1</v>
      </c>
      <c r="E57">
        <f t="shared" si="13"/>
        <v>2016</v>
      </c>
      <c r="F57">
        <v>3</v>
      </c>
      <c r="G57" s="7" t="s">
        <v>63</v>
      </c>
      <c r="H57" s="7" t="s">
        <v>64</v>
      </c>
      <c r="I57" s="7" t="s">
        <v>65</v>
      </c>
      <c r="J57" s="7" t="s">
        <v>66</v>
      </c>
      <c r="K57">
        <f t="shared" si="12"/>
        <v>1</v>
      </c>
      <c r="L57">
        <f t="shared" si="9"/>
        <v>3</v>
      </c>
      <c r="M57">
        <f t="shared" si="10"/>
        <v>12</v>
      </c>
      <c r="N57">
        <f t="shared" si="11"/>
        <v>2</v>
      </c>
    </row>
    <row r="58" spans="1:36" x14ac:dyDescent="0.25">
      <c r="A58">
        <v>2003</v>
      </c>
      <c r="B58" t="s">
        <v>63</v>
      </c>
      <c r="C58" s="233">
        <v>2</v>
      </c>
      <c r="E58">
        <f t="shared" si="13"/>
        <v>2017</v>
      </c>
      <c r="F58">
        <v>3</v>
      </c>
      <c r="G58" s="7" t="s">
        <v>63</v>
      </c>
      <c r="H58" s="7" t="s">
        <v>64</v>
      </c>
      <c r="I58" s="7" t="s">
        <v>65</v>
      </c>
      <c r="J58" s="7" t="s">
        <v>66</v>
      </c>
      <c r="K58">
        <f t="shared" si="12"/>
        <v>1</v>
      </c>
      <c r="L58">
        <f t="shared" si="9"/>
        <v>0</v>
      </c>
      <c r="M58">
        <f t="shared" si="10"/>
        <v>8</v>
      </c>
      <c r="N58">
        <f t="shared" si="11"/>
        <v>2</v>
      </c>
    </row>
    <row r="59" spans="1:36" x14ac:dyDescent="0.25">
      <c r="A59">
        <v>2003</v>
      </c>
      <c r="B59" t="s">
        <v>63</v>
      </c>
      <c r="C59" s="233">
        <v>1</v>
      </c>
      <c r="E59">
        <f t="shared" si="13"/>
        <v>2018</v>
      </c>
      <c r="F59">
        <v>3</v>
      </c>
      <c r="G59" s="7" t="s">
        <v>63</v>
      </c>
      <c r="H59" s="7" t="s">
        <v>64</v>
      </c>
      <c r="I59" s="7" t="s">
        <v>65</v>
      </c>
      <c r="J59" s="7" t="s">
        <v>66</v>
      </c>
      <c r="K59">
        <f t="shared" si="12"/>
        <v>2</v>
      </c>
      <c r="L59">
        <f t="shared" si="9"/>
        <v>2</v>
      </c>
      <c r="M59">
        <f t="shared" si="10"/>
        <v>3</v>
      </c>
      <c r="N59">
        <f t="shared" si="11"/>
        <v>2</v>
      </c>
    </row>
    <row r="60" spans="1:36" x14ac:dyDescent="0.25">
      <c r="A60">
        <v>2003</v>
      </c>
      <c r="B60" t="s">
        <v>63</v>
      </c>
      <c r="C60" s="233">
        <v>2</v>
      </c>
      <c r="E60">
        <f t="shared" si="13"/>
        <v>2019</v>
      </c>
      <c r="F60">
        <v>3</v>
      </c>
      <c r="G60" s="7" t="s">
        <v>63</v>
      </c>
      <c r="H60" s="7" t="s">
        <v>64</v>
      </c>
      <c r="I60" s="7" t="s">
        <v>65</v>
      </c>
      <c r="J60" s="7" t="s">
        <v>66</v>
      </c>
      <c r="K60">
        <f t="shared" si="12"/>
        <v>12</v>
      </c>
      <c r="L60">
        <f t="shared" si="9"/>
        <v>5</v>
      </c>
      <c r="M60">
        <f t="shared" si="10"/>
        <v>3</v>
      </c>
      <c r="N60">
        <f t="shared" si="11"/>
        <v>11</v>
      </c>
    </row>
    <row r="61" spans="1:36" x14ac:dyDescent="0.25">
      <c r="A61">
        <v>2003</v>
      </c>
      <c r="B61" t="s">
        <v>63</v>
      </c>
      <c r="C61" s="233">
        <v>2</v>
      </c>
      <c r="E61">
        <f t="shared" si="13"/>
        <v>2020</v>
      </c>
      <c r="F61">
        <v>3</v>
      </c>
      <c r="G61" s="7" t="s">
        <v>63</v>
      </c>
      <c r="H61" s="7" t="s">
        <v>64</v>
      </c>
      <c r="I61" s="7" t="s">
        <v>65</v>
      </c>
      <c r="J61" s="7" t="s">
        <v>66</v>
      </c>
      <c r="K61">
        <f t="shared" si="12"/>
        <v>14</v>
      </c>
      <c r="L61">
        <f t="shared" si="9"/>
        <v>9</v>
      </c>
      <c r="M61">
        <f t="shared" si="10"/>
        <v>5</v>
      </c>
      <c r="N61">
        <f t="shared" si="11"/>
        <v>2</v>
      </c>
    </row>
    <row r="62" spans="1:36" x14ac:dyDescent="0.25">
      <c r="A62">
        <v>2003</v>
      </c>
      <c r="B62" t="s">
        <v>63</v>
      </c>
      <c r="C62" s="233">
        <v>1</v>
      </c>
      <c r="E62">
        <f t="shared" si="13"/>
        <v>2021</v>
      </c>
      <c r="F62">
        <v>3</v>
      </c>
      <c r="G62" s="7" t="s">
        <v>63</v>
      </c>
      <c r="H62" s="7" t="s">
        <v>64</v>
      </c>
      <c r="I62" s="7" t="s">
        <v>65</v>
      </c>
      <c r="J62" s="7" t="s">
        <v>66</v>
      </c>
      <c r="K62">
        <f t="shared" si="12"/>
        <v>0</v>
      </c>
      <c r="L62">
        <f t="shared" si="9"/>
        <v>1</v>
      </c>
      <c r="M62">
        <f t="shared" si="10"/>
        <v>4</v>
      </c>
      <c r="N62">
        <f t="shared" si="11"/>
        <v>0</v>
      </c>
    </row>
    <row r="63" spans="1:36" x14ac:dyDescent="0.25">
      <c r="A63">
        <v>2003</v>
      </c>
      <c r="B63" t="s">
        <v>63</v>
      </c>
      <c r="C63" s="233">
        <v>2</v>
      </c>
    </row>
    <row r="64" spans="1:36" x14ac:dyDescent="0.25">
      <c r="A64">
        <v>2003</v>
      </c>
      <c r="B64" t="s">
        <v>63</v>
      </c>
      <c r="C64" s="233">
        <v>2</v>
      </c>
      <c r="E64">
        <v>2003</v>
      </c>
      <c r="F64">
        <v>4</v>
      </c>
      <c r="G64" s="7" t="s">
        <v>63</v>
      </c>
      <c r="H64" s="7" t="s">
        <v>64</v>
      </c>
      <c r="I64" s="7" t="s">
        <v>65</v>
      </c>
      <c r="J64" s="7" t="s">
        <v>66</v>
      </c>
      <c r="K64">
        <f>COUNTIFS($C$3:$C$6847,$F64,$A$3:$A$6847,$E64,$B$3:$B$6847,G64)</f>
        <v>0</v>
      </c>
      <c r="L64">
        <f t="shared" ref="L64:L82" si="14">COUNTIFS($C$3:$C$6847,$F64,$A$3:$A$6847,$E64,$B$3:$B$6847,H64)</f>
        <v>0</v>
      </c>
      <c r="M64">
        <f t="shared" ref="M64:M82" si="15">COUNTIFS($C$3:$C$6847,$F64,$A$3:$A$6847,$E64,$B$3:$B$6847,I64)</f>
        <v>0</v>
      </c>
      <c r="N64">
        <f t="shared" ref="N64:N82" si="16">COUNTIFS($C$3:$C$6847,$F64,$A$3:$A$6847,$E64,$B$3:$B$6847,J64)</f>
        <v>0</v>
      </c>
    </row>
    <row r="65" spans="1:14" x14ac:dyDescent="0.25">
      <c r="A65">
        <v>2003</v>
      </c>
      <c r="B65" t="s">
        <v>63</v>
      </c>
      <c r="C65" s="233">
        <v>1</v>
      </c>
      <c r="E65">
        <f>E64+1</f>
        <v>2004</v>
      </c>
      <c r="F65">
        <v>4</v>
      </c>
      <c r="G65" s="7" t="s">
        <v>63</v>
      </c>
      <c r="H65" s="7" t="s">
        <v>64</v>
      </c>
      <c r="I65" s="7" t="s">
        <v>65</v>
      </c>
      <c r="J65" s="7" t="s">
        <v>66</v>
      </c>
      <c r="K65">
        <f t="shared" ref="K65:K82" si="17">COUNTIFS($C$3:$C$6847,$F65,$A$3:$A$6847,$E65,$B$3:$B$6847,G65)</f>
        <v>0</v>
      </c>
      <c r="L65">
        <f t="shared" si="14"/>
        <v>0</v>
      </c>
      <c r="M65">
        <f t="shared" si="15"/>
        <v>0</v>
      </c>
      <c r="N65">
        <f t="shared" si="16"/>
        <v>0</v>
      </c>
    </row>
    <row r="66" spans="1:14" x14ac:dyDescent="0.25">
      <c r="A66">
        <v>2003</v>
      </c>
      <c r="B66" t="s">
        <v>63</v>
      </c>
      <c r="C66" s="233">
        <v>2</v>
      </c>
      <c r="E66">
        <f t="shared" ref="E66:E82" si="18">E65+1</f>
        <v>2005</v>
      </c>
      <c r="F66">
        <v>4</v>
      </c>
      <c r="G66" s="7" t="s">
        <v>63</v>
      </c>
      <c r="H66" s="7" t="s">
        <v>64</v>
      </c>
      <c r="I66" s="7" t="s">
        <v>65</v>
      </c>
      <c r="J66" s="7" t="s">
        <v>66</v>
      </c>
      <c r="K66">
        <f t="shared" si="17"/>
        <v>0</v>
      </c>
      <c r="L66">
        <f t="shared" si="14"/>
        <v>0</v>
      </c>
      <c r="M66">
        <f t="shared" si="15"/>
        <v>0</v>
      </c>
      <c r="N66">
        <f t="shared" si="16"/>
        <v>0</v>
      </c>
    </row>
    <row r="67" spans="1:14" x14ac:dyDescent="0.25">
      <c r="A67">
        <v>2003</v>
      </c>
      <c r="B67" t="s">
        <v>63</v>
      </c>
      <c r="C67" s="233">
        <v>3</v>
      </c>
      <c r="E67">
        <f t="shared" si="18"/>
        <v>2006</v>
      </c>
      <c r="F67">
        <v>4</v>
      </c>
      <c r="G67" s="7" t="s">
        <v>63</v>
      </c>
      <c r="H67" s="7" t="s">
        <v>64</v>
      </c>
      <c r="I67" s="7" t="s">
        <v>65</v>
      </c>
      <c r="J67" s="7" t="s">
        <v>66</v>
      </c>
      <c r="K67">
        <f t="shared" si="17"/>
        <v>0</v>
      </c>
      <c r="L67">
        <f t="shared" si="14"/>
        <v>5</v>
      </c>
      <c r="M67">
        <f t="shared" si="15"/>
        <v>1</v>
      </c>
      <c r="N67">
        <f t="shared" si="16"/>
        <v>0</v>
      </c>
    </row>
    <row r="68" spans="1:14" x14ac:dyDescent="0.25">
      <c r="A68">
        <v>2003</v>
      </c>
      <c r="B68" t="s">
        <v>63</v>
      </c>
      <c r="C68" s="233">
        <v>2</v>
      </c>
      <c r="E68">
        <f t="shared" si="18"/>
        <v>2007</v>
      </c>
      <c r="F68">
        <v>4</v>
      </c>
      <c r="G68" s="7" t="s">
        <v>63</v>
      </c>
      <c r="H68" s="7" t="s">
        <v>64</v>
      </c>
      <c r="I68" s="7" t="s">
        <v>65</v>
      </c>
      <c r="J68" s="7" t="s">
        <v>66</v>
      </c>
      <c r="K68">
        <f t="shared" si="17"/>
        <v>1</v>
      </c>
      <c r="L68">
        <f t="shared" si="14"/>
        <v>5</v>
      </c>
      <c r="M68">
        <f t="shared" si="15"/>
        <v>4</v>
      </c>
      <c r="N68">
        <f t="shared" si="16"/>
        <v>1</v>
      </c>
    </row>
    <row r="69" spans="1:14" x14ac:dyDescent="0.25">
      <c r="A69">
        <v>2003</v>
      </c>
      <c r="B69" t="s">
        <v>63</v>
      </c>
      <c r="C69" s="233">
        <v>5</v>
      </c>
      <c r="E69">
        <f t="shared" si="18"/>
        <v>2008</v>
      </c>
      <c r="F69">
        <v>4</v>
      </c>
      <c r="G69" s="7" t="s">
        <v>63</v>
      </c>
      <c r="H69" s="7" t="s">
        <v>64</v>
      </c>
      <c r="I69" s="7" t="s">
        <v>65</v>
      </c>
      <c r="J69" s="7" t="s">
        <v>66</v>
      </c>
      <c r="K69">
        <f t="shared" si="17"/>
        <v>49</v>
      </c>
      <c r="L69">
        <f t="shared" si="14"/>
        <v>22</v>
      </c>
      <c r="M69">
        <f t="shared" si="15"/>
        <v>7</v>
      </c>
      <c r="N69">
        <f t="shared" si="16"/>
        <v>35</v>
      </c>
    </row>
    <row r="70" spans="1:14" x14ac:dyDescent="0.25">
      <c r="A70">
        <v>2003</v>
      </c>
      <c r="B70" t="s">
        <v>63</v>
      </c>
      <c r="C70" s="233">
        <v>3</v>
      </c>
      <c r="E70">
        <f t="shared" si="18"/>
        <v>2009</v>
      </c>
      <c r="F70">
        <v>4</v>
      </c>
      <c r="G70" s="7" t="s">
        <v>63</v>
      </c>
      <c r="H70" s="7" t="s">
        <v>64</v>
      </c>
      <c r="I70" s="7" t="s">
        <v>65</v>
      </c>
      <c r="J70" s="7" t="s">
        <v>66</v>
      </c>
      <c r="K70">
        <f t="shared" si="17"/>
        <v>24</v>
      </c>
      <c r="L70">
        <f t="shared" si="14"/>
        <v>7</v>
      </c>
      <c r="M70">
        <f t="shared" si="15"/>
        <v>13</v>
      </c>
      <c r="N70">
        <f t="shared" si="16"/>
        <v>6</v>
      </c>
    </row>
    <row r="71" spans="1:14" x14ac:dyDescent="0.25">
      <c r="A71">
        <v>2003</v>
      </c>
      <c r="B71" t="s">
        <v>63</v>
      </c>
      <c r="C71" s="233">
        <v>2</v>
      </c>
      <c r="E71">
        <f t="shared" si="18"/>
        <v>2010</v>
      </c>
      <c r="F71">
        <v>4</v>
      </c>
      <c r="G71" s="7" t="s">
        <v>63</v>
      </c>
      <c r="H71" s="7" t="s">
        <v>64</v>
      </c>
      <c r="I71" s="7" t="s">
        <v>65</v>
      </c>
      <c r="J71" s="7" t="s">
        <v>66</v>
      </c>
      <c r="K71">
        <f t="shared" si="17"/>
        <v>1</v>
      </c>
      <c r="L71">
        <f t="shared" si="14"/>
        <v>5</v>
      </c>
      <c r="M71">
        <f t="shared" si="15"/>
        <v>4</v>
      </c>
      <c r="N71">
        <f t="shared" si="16"/>
        <v>2</v>
      </c>
    </row>
    <row r="72" spans="1:14" x14ac:dyDescent="0.25">
      <c r="A72">
        <v>2003</v>
      </c>
      <c r="B72" t="s">
        <v>63</v>
      </c>
      <c r="C72" s="233">
        <v>1</v>
      </c>
      <c r="E72">
        <f t="shared" si="18"/>
        <v>2011</v>
      </c>
      <c r="F72">
        <v>4</v>
      </c>
      <c r="G72" s="7" t="s">
        <v>63</v>
      </c>
      <c r="H72" s="7" t="s">
        <v>64</v>
      </c>
      <c r="I72" s="7" t="s">
        <v>65</v>
      </c>
      <c r="J72" s="7" t="s">
        <v>66</v>
      </c>
      <c r="K72">
        <f t="shared" si="17"/>
        <v>9</v>
      </c>
      <c r="L72">
        <f t="shared" si="14"/>
        <v>1</v>
      </c>
      <c r="M72">
        <f t="shared" si="15"/>
        <v>5</v>
      </c>
      <c r="N72">
        <f t="shared" si="16"/>
        <v>0</v>
      </c>
    </row>
    <row r="73" spans="1:14" x14ac:dyDescent="0.25">
      <c r="A73">
        <v>2003</v>
      </c>
      <c r="B73" t="s">
        <v>63</v>
      </c>
      <c r="C73" s="233">
        <v>1</v>
      </c>
      <c r="E73">
        <f t="shared" si="18"/>
        <v>2012</v>
      </c>
      <c r="F73">
        <v>4</v>
      </c>
      <c r="G73" s="7" t="s">
        <v>63</v>
      </c>
      <c r="H73" s="7" t="s">
        <v>64</v>
      </c>
      <c r="I73" s="7" t="s">
        <v>65</v>
      </c>
      <c r="J73" s="7" t="s">
        <v>66</v>
      </c>
      <c r="K73">
        <f t="shared" si="17"/>
        <v>2</v>
      </c>
      <c r="L73">
        <f t="shared" si="14"/>
        <v>0</v>
      </c>
      <c r="M73">
        <f t="shared" si="15"/>
        <v>15</v>
      </c>
      <c r="N73">
        <f t="shared" si="16"/>
        <v>0</v>
      </c>
    </row>
    <row r="74" spans="1:14" x14ac:dyDescent="0.25">
      <c r="A74">
        <v>2003</v>
      </c>
      <c r="B74" t="s">
        <v>63</v>
      </c>
      <c r="C74" s="233">
        <v>2</v>
      </c>
      <c r="E74">
        <f t="shared" si="18"/>
        <v>2013</v>
      </c>
      <c r="F74">
        <v>4</v>
      </c>
      <c r="G74" s="7" t="s">
        <v>63</v>
      </c>
      <c r="H74" s="7" t="s">
        <v>64</v>
      </c>
      <c r="I74" s="7" t="s">
        <v>65</v>
      </c>
      <c r="J74" s="7" t="s">
        <v>66</v>
      </c>
      <c r="K74">
        <f t="shared" si="17"/>
        <v>0</v>
      </c>
      <c r="L74">
        <f t="shared" si="14"/>
        <v>0</v>
      </c>
      <c r="M74">
        <f t="shared" si="15"/>
        <v>4</v>
      </c>
      <c r="N74">
        <f t="shared" si="16"/>
        <v>0</v>
      </c>
    </row>
    <row r="75" spans="1:14" x14ac:dyDescent="0.25">
      <c r="A75">
        <v>2003</v>
      </c>
      <c r="B75" t="s">
        <v>63</v>
      </c>
      <c r="C75" s="233">
        <v>2</v>
      </c>
      <c r="E75">
        <f t="shared" si="18"/>
        <v>2014</v>
      </c>
      <c r="F75">
        <v>4</v>
      </c>
      <c r="G75" s="7" t="s">
        <v>63</v>
      </c>
      <c r="H75" s="7" t="s">
        <v>64</v>
      </c>
      <c r="I75" s="7" t="s">
        <v>65</v>
      </c>
      <c r="J75" s="7" t="s">
        <v>66</v>
      </c>
      <c r="K75">
        <f t="shared" si="17"/>
        <v>0</v>
      </c>
      <c r="L75">
        <f t="shared" si="14"/>
        <v>0</v>
      </c>
      <c r="M75">
        <f t="shared" si="15"/>
        <v>1</v>
      </c>
      <c r="N75">
        <f t="shared" si="16"/>
        <v>0</v>
      </c>
    </row>
    <row r="76" spans="1:14" x14ac:dyDescent="0.25">
      <c r="A76">
        <v>2003</v>
      </c>
      <c r="B76" t="s">
        <v>63</v>
      </c>
      <c r="C76" s="233">
        <v>1</v>
      </c>
      <c r="E76">
        <f t="shared" si="18"/>
        <v>2015</v>
      </c>
      <c r="F76">
        <v>4</v>
      </c>
      <c r="G76" s="7" t="s">
        <v>63</v>
      </c>
      <c r="H76" s="7" t="s">
        <v>64</v>
      </c>
      <c r="I76" s="7" t="s">
        <v>65</v>
      </c>
      <c r="J76" s="7" t="s">
        <v>66</v>
      </c>
      <c r="K76">
        <f t="shared" si="17"/>
        <v>0</v>
      </c>
      <c r="L76">
        <f t="shared" si="14"/>
        <v>0</v>
      </c>
      <c r="M76">
        <f t="shared" si="15"/>
        <v>0</v>
      </c>
      <c r="N76">
        <f t="shared" si="16"/>
        <v>0</v>
      </c>
    </row>
    <row r="77" spans="1:14" x14ac:dyDescent="0.25">
      <c r="A77">
        <v>2003</v>
      </c>
      <c r="B77" t="s">
        <v>63</v>
      </c>
      <c r="C77" s="233">
        <v>2</v>
      </c>
      <c r="E77">
        <f t="shared" si="18"/>
        <v>2016</v>
      </c>
      <c r="F77">
        <v>4</v>
      </c>
      <c r="G77" s="7" t="s">
        <v>63</v>
      </c>
      <c r="H77" s="7" t="s">
        <v>64</v>
      </c>
      <c r="I77" s="7" t="s">
        <v>65</v>
      </c>
      <c r="J77" s="7" t="s">
        <v>66</v>
      </c>
      <c r="K77">
        <f t="shared" si="17"/>
        <v>0</v>
      </c>
      <c r="L77">
        <f t="shared" si="14"/>
        <v>0</v>
      </c>
      <c r="M77">
        <f t="shared" si="15"/>
        <v>0</v>
      </c>
      <c r="N77">
        <f t="shared" si="16"/>
        <v>0</v>
      </c>
    </row>
    <row r="78" spans="1:14" x14ac:dyDescent="0.25">
      <c r="A78">
        <v>2003</v>
      </c>
      <c r="B78" t="s">
        <v>63</v>
      </c>
      <c r="C78" s="233">
        <v>1</v>
      </c>
      <c r="E78">
        <f t="shared" si="18"/>
        <v>2017</v>
      </c>
      <c r="F78">
        <v>4</v>
      </c>
      <c r="G78" s="7" t="s">
        <v>63</v>
      </c>
      <c r="H78" s="7" t="s">
        <v>64</v>
      </c>
      <c r="I78" s="7" t="s">
        <v>65</v>
      </c>
      <c r="J78" s="7" t="s">
        <v>66</v>
      </c>
      <c r="K78">
        <f t="shared" si="17"/>
        <v>0</v>
      </c>
      <c r="L78">
        <f t="shared" si="14"/>
        <v>0</v>
      </c>
      <c r="M78">
        <f t="shared" si="15"/>
        <v>1</v>
      </c>
      <c r="N78">
        <f t="shared" si="16"/>
        <v>0</v>
      </c>
    </row>
    <row r="79" spans="1:14" x14ac:dyDescent="0.25">
      <c r="A79">
        <v>2003</v>
      </c>
      <c r="B79" t="s">
        <v>63</v>
      </c>
      <c r="C79" s="233">
        <v>2</v>
      </c>
      <c r="E79">
        <f t="shared" si="18"/>
        <v>2018</v>
      </c>
      <c r="F79">
        <v>4</v>
      </c>
      <c r="G79" s="7" t="s">
        <v>63</v>
      </c>
      <c r="H79" s="7" t="s">
        <v>64</v>
      </c>
      <c r="I79" s="7" t="s">
        <v>65</v>
      </c>
      <c r="J79" s="7" t="s">
        <v>66</v>
      </c>
      <c r="K79">
        <f t="shared" si="17"/>
        <v>0</v>
      </c>
      <c r="L79">
        <f t="shared" si="14"/>
        <v>0</v>
      </c>
      <c r="M79">
        <f t="shared" si="15"/>
        <v>1</v>
      </c>
      <c r="N79">
        <f t="shared" si="16"/>
        <v>0</v>
      </c>
    </row>
    <row r="80" spans="1:14" x14ac:dyDescent="0.25">
      <c r="A80">
        <v>2003</v>
      </c>
      <c r="B80" t="s">
        <v>63</v>
      </c>
      <c r="C80" s="233">
        <v>1</v>
      </c>
      <c r="E80">
        <f t="shared" si="18"/>
        <v>2019</v>
      </c>
      <c r="F80">
        <v>4</v>
      </c>
      <c r="G80" s="7" t="s">
        <v>63</v>
      </c>
      <c r="H80" s="7" t="s">
        <v>64</v>
      </c>
      <c r="I80" s="7" t="s">
        <v>65</v>
      </c>
      <c r="J80" s="7" t="s">
        <v>66</v>
      </c>
      <c r="K80">
        <f t="shared" si="17"/>
        <v>0</v>
      </c>
      <c r="L80">
        <f t="shared" si="14"/>
        <v>0</v>
      </c>
      <c r="M80">
        <f t="shared" si="15"/>
        <v>0</v>
      </c>
      <c r="N80">
        <f t="shared" si="16"/>
        <v>1</v>
      </c>
    </row>
    <row r="81" spans="1:14" x14ac:dyDescent="0.25">
      <c r="A81">
        <v>2003</v>
      </c>
      <c r="B81" t="s">
        <v>63</v>
      </c>
      <c r="C81" s="233">
        <v>2</v>
      </c>
      <c r="E81">
        <f t="shared" si="18"/>
        <v>2020</v>
      </c>
      <c r="F81">
        <v>4</v>
      </c>
      <c r="G81" s="7" t="s">
        <v>63</v>
      </c>
      <c r="H81" s="7" t="s">
        <v>64</v>
      </c>
      <c r="I81" s="7" t="s">
        <v>65</v>
      </c>
      <c r="J81" s="7" t="s">
        <v>66</v>
      </c>
      <c r="K81">
        <f t="shared" si="17"/>
        <v>0</v>
      </c>
      <c r="L81">
        <f t="shared" si="14"/>
        <v>0</v>
      </c>
      <c r="M81">
        <f t="shared" si="15"/>
        <v>0</v>
      </c>
      <c r="N81">
        <f t="shared" si="16"/>
        <v>0</v>
      </c>
    </row>
    <row r="82" spans="1:14" x14ac:dyDescent="0.25">
      <c r="A82">
        <v>2003</v>
      </c>
      <c r="B82" t="s">
        <v>63</v>
      </c>
      <c r="C82" s="233">
        <v>1</v>
      </c>
      <c r="E82">
        <f t="shared" si="18"/>
        <v>2021</v>
      </c>
      <c r="F82">
        <v>4</v>
      </c>
      <c r="G82" s="7" t="s">
        <v>63</v>
      </c>
      <c r="H82" s="7" t="s">
        <v>64</v>
      </c>
      <c r="I82" s="7" t="s">
        <v>65</v>
      </c>
      <c r="J82" s="7" t="s">
        <v>66</v>
      </c>
      <c r="K82">
        <f t="shared" si="17"/>
        <v>0</v>
      </c>
      <c r="L82">
        <f t="shared" si="14"/>
        <v>0</v>
      </c>
      <c r="M82">
        <f t="shared" si="15"/>
        <v>1</v>
      </c>
      <c r="N82">
        <f t="shared" si="16"/>
        <v>0</v>
      </c>
    </row>
    <row r="83" spans="1:14" x14ac:dyDescent="0.25">
      <c r="A83">
        <v>2003</v>
      </c>
      <c r="B83" t="s">
        <v>63</v>
      </c>
      <c r="C83" s="233">
        <v>2</v>
      </c>
    </row>
    <row r="84" spans="1:14" x14ac:dyDescent="0.25">
      <c r="A84">
        <v>2003</v>
      </c>
      <c r="B84" t="s">
        <v>63</v>
      </c>
      <c r="C84" s="233">
        <v>2</v>
      </c>
      <c r="E84">
        <v>2003</v>
      </c>
      <c r="F84">
        <v>5</v>
      </c>
      <c r="G84" s="7" t="s">
        <v>63</v>
      </c>
      <c r="H84" s="7" t="s">
        <v>64</v>
      </c>
      <c r="I84" s="7" t="s">
        <v>65</v>
      </c>
      <c r="J84" s="7" t="s">
        <v>66</v>
      </c>
      <c r="K84">
        <f>COUNTIFS($C$3:$C$6847,$F84,$A$3:$A$6847,$E84,$B$3:$B$6847,G84)</f>
        <v>10</v>
      </c>
      <c r="L84">
        <f t="shared" ref="L84:L102" si="19">COUNTIFS($C$3:$C$6847,$F84,$A$3:$A$6847,$E84,$B$3:$B$6847,H84)</f>
        <v>17</v>
      </c>
      <c r="M84">
        <f t="shared" ref="M84:M102" si="20">COUNTIFS($C$3:$C$6847,$F84,$A$3:$A$6847,$E84,$B$3:$B$6847,I84)</f>
        <v>2</v>
      </c>
      <c r="N84">
        <f t="shared" ref="N84:N102" si="21">COUNTIFS($C$3:$C$6847,$F84,$A$3:$A$6847,$E84,$B$3:$B$6847,J84)</f>
        <v>0</v>
      </c>
    </row>
    <row r="85" spans="1:14" x14ac:dyDescent="0.25">
      <c r="A85">
        <v>2003</v>
      </c>
      <c r="B85" t="s">
        <v>63</v>
      </c>
      <c r="C85" s="233">
        <v>1</v>
      </c>
      <c r="E85">
        <f>E84+1</f>
        <v>2004</v>
      </c>
      <c r="F85">
        <v>5</v>
      </c>
      <c r="G85" s="7" t="s">
        <v>63</v>
      </c>
      <c r="H85" s="7" t="s">
        <v>64</v>
      </c>
      <c r="I85" s="7" t="s">
        <v>65</v>
      </c>
      <c r="J85" s="7" t="s">
        <v>66</v>
      </c>
      <c r="K85">
        <f t="shared" ref="K85:K102" si="22">COUNTIFS($C$3:$C$6847,$F85,$A$3:$A$6847,$E85,$B$3:$B$6847,G85)</f>
        <v>0</v>
      </c>
      <c r="L85">
        <f t="shared" si="19"/>
        <v>4</v>
      </c>
      <c r="M85">
        <f t="shared" si="20"/>
        <v>1</v>
      </c>
      <c r="N85">
        <f t="shared" si="21"/>
        <v>0</v>
      </c>
    </row>
    <row r="86" spans="1:14" x14ac:dyDescent="0.25">
      <c r="A86">
        <v>2003</v>
      </c>
      <c r="B86" t="s">
        <v>63</v>
      </c>
      <c r="C86" s="233">
        <v>2</v>
      </c>
      <c r="E86">
        <f t="shared" ref="E86:E102" si="23">E85+1</f>
        <v>2005</v>
      </c>
      <c r="F86">
        <v>5</v>
      </c>
      <c r="G86" s="7" t="s">
        <v>63</v>
      </c>
      <c r="H86" s="7" t="s">
        <v>64</v>
      </c>
      <c r="I86" s="7" t="s">
        <v>65</v>
      </c>
      <c r="J86" s="7" t="s">
        <v>66</v>
      </c>
      <c r="K86">
        <f t="shared" si="22"/>
        <v>1</v>
      </c>
      <c r="L86">
        <f t="shared" si="19"/>
        <v>2</v>
      </c>
      <c r="M86">
        <f t="shared" si="20"/>
        <v>0</v>
      </c>
      <c r="N86">
        <f t="shared" si="21"/>
        <v>0</v>
      </c>
    </row>
    <row r="87" spans="1:14" x14ac:dyDescent="0.25">
      <c r="A87">
        <v>2003</v>
      </c>
      <c r="B87" t="s">
        <v>63</v>
      </c>
      <c r="C87" s="233">
        <v>2</v>
      </c>
      <c r="E87">
        <f t="shared" si="23"/>
        <v>2006</v>
      </c>
      <c r="F87">
        <v>5</v>
      </c>
      <c r="G87" s="7" t="s">
        <v>63</v>
      </c>
      <c r="H87" s="7" t="s">
        <v>64</v>
      </c>
      <c r="I87" s="7" t="s">
        <v>65</v>
      </c>
      <c r="J87" s="7" t="s">
        <v>66</v>
      </c>
      <c r="K87">
        <f t="shared" si="22"/>
        <v>11</v>
      </c>
      <c r="L87">
        <f t="shared" si="19"/>
        <v>46</v>
      </c>
      <c r="M87">
        <f t="shared" si="20"/>
        <v>7</v>
      </c>
      <c r="N87">
        <f t="shared" si="21"/>
        <v>5</v>
      </c>
    </row>
    <row r="88" spans="1:14" x14ac:dyDescent="0.25">
      <c r="A88">
        <v>2003</v>
      </c>
      <c r="B88" t="s">
        <v>63</v>
      </c>
      <c r="C88" s="233">
        <v>2</v>
      </c>
      <c r="E88">
        <f t="shared" si="23"/>
        <v>2007</v>
      </c>
      <c r="F88">
        <v>5</v>
      </c>
      <c r="G88" s="7" t="s">
        <v>63</v>
      </c>
      <c r="H88" s="7" t="s">
        <v>64</v>
      </c>
      <c r="I88" s="7" t="s">
        <v>65</v>
      </c>
      <c r="J88" s="7" t="s">
        <v>66</v>
      </c>
      <c r="K88">
        <f t="shared" si="22"/>
        <v>23</v>
      </c>
      <c r="L88">
        <f t="shared" si="19"/>
        <v>54</v>
      </c>
      <c r="M88">
        <f t="shared" si="20"/>
        <v>28</v>
      </c>
      <c r="N88">
        <f t="shared" si="21"/>
        <v>30</v>
      </c>
    </row>
    <row r="89" spans="1:14" x14ac:dyDescent="0.25">
      <c r="A89">
        <v>2003</v>
      </c>
      <c r="B89" t="s">
        <v>63</v>
      </c>
      <c r="C89" s="233">
        <v>1</v>
      </c>
      <c r="E89">
        <f t="shared" si="23"/>
        <v>2008</v>
      </c>
      <c r="F89">
        <v>5</v>
      </c>
      <c r="G89" s="7" t="s">
        <v>63</v>
      </c>
      <c r="H89" s="7" t="s">
        <v>64</v>
      </c>
      <c r="I89" s="7" t="s">
        <v>65</v>
      </c>
      <c r="J89" s="7" t="s">
        <v>66</v>
      </c>
      <c r="K89">
        <f t="shared" si="22"/>
        <v>85</v>
      </c>
      <c r="L89">
        <f t="shared" si="19"/>
        <v>90</v>
      </c>
      <c r="M89">
        <f t="shared" si="20"/>
        <v>68</v>
      </c>
      <c r="N89">
        <f t="shared" si="21"/>
        <v>81</v>
      </c>
    </row>
    <row r="90" spans="1:14" x14ac:dyDescent="0.25">
      <c r="A90">
        <v>2003</v>
      </c>
      <c r="B90" t="s">
        <v>63</v>
      </c>
      <c r="C90" s="233">
        <v>2</v>
      </c>
      <c r="E90">
        <f t="shared" si="23"/>
        <v>2009</v>
      </c>
      <c r="F90">
        <v>5</v>
      </c>
      <c r="G90" s="7" t="s">
        <v>63</v>
      </c>
      <c r="H90" s="7" t="s">
        <v>64</v>
      </c>
      <c r="I90" s="7" t="s">
        <v>65</v>
      </c>
      <c r="J90" s="7" t="s">
        <v>66</v>
      </c>
      <c r="K90">
        <f t="shared" si="22"/>
        <v>40</v>
      </c>
      <c r="L90">
        <f t="shared" si="19"/>
        <v>62</v>
      </c>
      <c r="M90">
        <f t="shared" si="20"/>
        <v>47</v>
      </c>
      <c r="N90">
        <f t="shared" si="21"/>
        <v>35</v>
      </c>
    </row>
    <row r="91" spans="1:14" x14ac:dyDescent="0.25">
      <c r="A91">
        <v>2003</v>
      </c>
      <c r="B91" t="s">
        <v>63</v>
      </c>
      <c r="C91" s="233">
        <v>1</v>
      </c>
      <c r="E91">
        <f t="shared" si="23"/>
        <v>2010</v>
      </c>
      <c r="F91">
        <v>5</v>
      </c>
      <c r="G91" s="7" t="s">
        <v>63</v>
      </c>
      <c r="H91" s="7" t="s">
        <v>64</v>
      </c>
      <c r="I91" s="7" t="s">
        <v>65</v>
      </c>
      <c r="J91" s="7" t="s">
        <v>66</v>
      </c>
      <c r="K91">
        <f t="shared" si="22"/>
        <v>16</v>
      </c>
      <c r="L91">
        <f t="shared" si="19"/>
        <v>24</v>
      </c>
      <c r="M91">
        <f t="shared" si="20"/>
        <v>50</v>
      </c>
      <c r="N91">
        <f t="shared" si="21"/>
        <v>9</v>
      </c>
    </row>
    <row r="92" spans="1:14" x14ac:dyDescent="0.25">
      <c r="A92">
        <v>2003</v>
      </c>
      <c r="B92" t="s">
        <v>63</v>
      </c>
      <c r="C92" s="233">
        <v>1</v>
      </c>
      <c r="E92">
        <f t="shared" si="23"/>
        <v>2011</v>
      </c>
      <c r="F92">
        <v>5</v>
      </c>
      <c r="G92" s="7" t="s">
        <v>63</v>
      </c>
      <c r="H92" s="7" t="s">
        <v>64</v>
      </c>
      <c r="I92" s="7" t="s">
        <v>65</v>
      </c>
      <c r="J92" s="7" t="s">
        <v>66</v>
      </c>
      <c r="K92">
        <f t="shared" si="22"/>
        <v>41</v>
      </c>
      <c r="L92">
        <f t="shared" si="19"/>
        <v>32</v>
      </c>
      <c r="M92">
        <f t="shared" si="20"/>
        <v>52</v>
      </c>
      <c r="N92">
        <f t="shared" si="21"/>
        <v>23</v>
      </c>
    </row>
    <row r="93" spans="1:14" x14ac:dyDescent="0.25">
      <c r="A93">
        <v>2003</v>
      </c>
      <c r="B93" t="s">
        <v>63</v>
      </c>
      <c r="C93" s="233">
        <v>1</v>
      </c>
      <c r="E93">
        <f t="shared" si="23"/>
        <v>2012</v>
      </c>
      <c r="F93">
        <v>5</v>
      </c>
      <c r="G93" s="7" t="s">
        <v>63</v>
      </c>
      <c r="H93" s="7" t="s">
        <v>64</v>
      </c>
      <c r="I93" s="7" t="s">
        <v>65</v>
      </c>
      <c r="J93" s="7" t="s">
        <v>66</v>
      </c>
      <c r="K93">
        <f t="shared" si="22"/>
        <v>16</v>
      </c>
      <c r="L93">
        <f t="shared" si="19"/>
        <v>14</v>
      </c>
      <c r="M93">
        <f t="shared" si="20"/>
        <v>29</v>
      </c>
      <c r="N93">
        <f t="shared" si="21"/>
        <v>15</v>
      </c>
    </row>
    <row r="94" spans="1:14" x14ac:dyDescent="0.25">
      <c r="A94">
        <v>2003</v>
      </c>
      <c r="B94" t="s">
        <v>63</v>
      </c>
      <c r="C94" s="233">
        <v>2</v>
      </c>
      <c r="E94">
        <f t="shared" si="23"/>
        <v>2013</v>
      </c>
      <c r="F94">
        <v>5</v>
      </c>
      <c r="G94" s="7" t="s">
        <v>63</v>
      </c>
      <c r="H94" s="7" t="s">
        <v>64</v>
      </c>
      <c r="I94" s="7" t="s">
        <v>65</v>
      </c>
      <c r="J94" s="7" t="s">
        <v>66</v>
      </c>
      <c r="K94">
        <f t="shared" si="22"/>
        <v>0</v>
      </c>
      <c r="L94">
        <f t="shared" si="19"/>
        <v>0</v>
      </c>
      <c r="M94">
        <f t="shared" si="20"/>
        <v>19</v>
      </c>
      <c r="N94">
        <f t="shared" si="21"/>
        <v>0</v>
      </c>
    </row>
    <row r="95" spans="1:14" x14ac:dyDescent="0.25">
      <c r="A95">
        <v>2003</v>
      </c>
      <c r="B95" t="s">
        <v>63</v>
      </c>
      <c r="C95" s="233">
        <v>3</v>
      </c>
      <c r="E95">
        <f t="shared" si="23"/>
        <v>2014</v>
      </c>
      <c r="F95">
        <v>5</v>
      </c>
      <c r="G95" s="7" t="s">
        <v>63</v>
      </c>
      <c r="H95" s="7" t="s">
        <v>64</v>
      </c>
      <c r="I95" s="7" t="s">
        <v>65</v>
      </c>
      <c r="J95" s="7" t="s">
        <v>66</v>
      </c>
      <c r="K95">
        <f t="shared" si="22"/>
        <v>0</v>
      </c>
      <c r="L95">
        <f t="shared" si="19"/>
        <v>0</v>
      </c>
      <c r="M95">
        <f t="shared" si="20"/>
        <v>5</v>
      </c>
      <c r="N95">
        <f t="shared" si="21"/>
        <v>2</v>
      </c>
    </row>
    <row r="96" spans="1:14" x14ac:dyDescent="0.25">
      <c r="A96">
        <v>2003</v>
      </c>
      <c r="B96" t="s">
        <v>63</v>
      </c>
      <c r="C96" s="233">
        <v>1</v>
      </c>
      <c r="E96">
        <f t="shared" si="23"/>
        <v>2015</v>
      </c>
      <c r="F96">
        <v>5</v>
      </c>
      <c r="G96" s="7" t="s">
        <v>63</v>
      </c>
      <c r="H96" s="7" t="s">
        <v>64</v>
      </c>
      <c r="I96" s="7" t="s">
        <v>65</v>
      </c>
      <c r="J96" s="7" t="s">
        <v>66</v>
      </c>
      <c r="K96">
        <f t="shared" si="22"/>
        <v>0</v>
      </c>
      <c r="L96">
        <f t="shared" si="19"/>
        <v>1</v>
      </c>
      <c r="M96">
        <f t="shared" si="20"/>
        <v>10</v>
      </c>
      <c r="N96">
        <f t="shared" si="21"/>
        <v>3</v>
      </c>
    </row>
    <row r="97" spans="1:14" x14ac:dyDescent="0.25">
      <c r="A97">
        <v>2003</v>
      </c>
      <c r="B97" t="s">
        <v>63</v>
      </c>
      <c r="C97" s="233">
        <v>2</v>
      </c>
      <c r="E97">
        <f t="shared" si="23"/>
        <v>2016</v>
      </c>
      <c r="F97">
        <v>5</v>
      </c>
      <c r="G97" s="7" t="s">
        <v>63</v>
      </c>
      <c r="H97" s="7" t="s">
        <v>64</v>
      </c>
      <c r="I97" s="7" t="s">
        <v>65</v>
      </c>
      <c r="J97" s="7" t="s">
        <v>66</v>
      </c>
      <c r="K97">
        <f t="shared" si="22"/>
        <v>3</v>
      </c>
      <c r="L97">
        <f t="shared" si="19"/>
        <v>0</v>
      </c>
      <c r="M97">
        <f t="shared" si="20"/>
        <v>2</v>
      </c>
      <c r="N97">
        <f t="shared" si="21"/>
        <v>0</v>
      </c>
    </row>
    <row r="98" spans="1:14" x14ac:dyDescent="0.25">
      <c r="A98">
        <v>2003</v>
      </c>
      <c r="B98" t="s">
        <v>63</v>
      </c>
      <c r="C98" s="233">
        <v>2</v>
      </c>
      <c r="E98">
        <f t="shared" si="23"/>
        <v>2017</v>
      </c>
      <c r="F98">
        <v>5</v>
      </c>
      <c r="G98" s="7" t="s">
        <v>63</v>
      </c>
      <c r="H98" s="7" t="s">
        <v>64</v>
      </c>
      <c r="I98" s="7" t="s">
        <v>65</v>
      </c>
      <c r="J98" s="7" t="s">
        <v>66</v>
      </c>
      <c r="K98">
        <f t="shared" si="22"/>
        <v>1</v>
      </c>
      <c r="L98">
        <f t="shared" si="19"/>
        <v>0</v>
      </c>
      <c r="M98">
        <f t="shared" si="20"/>
        <v>1</v>
      </c>
      <c r="N98">
        <f t="shared" si="21"/>
        <v>0</v>
      </c>
    </row>
    <row r="99" spans="1:14" x14ac:dyDescent="0.25">
      <c r="A99">
        <v>2003</v>
      </c>
      <c r="B99" t="s">
        <v>63</v>
      </c>
      <c r="C99" s="233">
        <v>2</v>
      </c>
      <c r="E99">
        <f t="shared" si="23"/>
        <v>2018</v>
      </c>
      <c r="F99">
        <v>5</v>
      </c>
      <c r="G99" s="7" t="s">
        <v>63</v>
      </c>
      <c r="H99" s="7" t="s">
        <v>64</v>
      </c>
      <c r="I99" s="7" t="s">
        <v>65</v>
      </c>
      <c r="J99" s="7" t="s">
        <v>66</v>
      </c>
      <c r="K99">
        <f t="shared" si="22"/>
        <v>0</v>
      </c>
      <c r="L99">
        <f t="shared" si="19"/>
        <v>0</v>
      </c>
      <c r="M99">
        <f t="shared" si="20"/>
        <v>0</v>
      </c>
      <c r="N99">
        <f t="shared" si="21"/>
        <v>0</v>
      </c>
    </row>
    <row r="100" spans="1:14" x14ac:dyDescent="0.25">
      <c r="A100">
        <v>2003</v>
      </c>
      <c r="B100" t="s">
        <v>63</v>
      </c>
      <c r="C100" s="233">
        <v>1</v>
      </c>
      <c r="E100">
        <f t="shared" si="23"/>
        <v>2019</v>
      </c>
      <c r="F100">
        <v>5</v>
      </c>
      <c r="G100" s="7" t="s">
        <v>63</v>
      </c>
      <c r="H100" s="7" t="s">
        <v>64</v>
      </c>
      <c r="I100" s="7" t="s">
        <v>65</v>
      </c>
      <c r="J100" s="7" t="s">
        <v>66</v>
      </c>
      <c r="K100">
        <f t="shared" si="22"/>
        <v>9</v>
      </c>
      <c r="L100">
        <f t="shared" si="19"/>
        <v>3</v>
      </c>
      <c r="M100">
        <f t="shared" si="20"/>
        <v>1</v>
      </c>
      <c r="N100">
        <f t="shared" si="21"/>
        <v>7</v>
      </c>
    </row>
    <row r="101" spans="1:14" x14ac:dyDescent="0.25">
      <c r="A101">
        <v>2003</v>
      </c>
      <c r="B101" t="s">
        <v>63</v>
      </c>
      <c r="C101" s="233">
        <v>1</v>
      </c>
      <c r="E101">
        <f t="shared" si="23"/>
        <v>2020</v>
      </c>
      <c r="F101">
        <v>5</v>
      </c>
      <c r="G101" s="7" t="s">
        <v>63</v>
      </c>
      <c r="H101" s="7" t="s">
        <v>64</v>
      </c>
      <c r="I101" s="7" t="s">
        <v>65</v>
      </c>
      <c r="J101" s="7" t="s">
        <v>66</v>
      </c>
      <c r="K101">
        <f t="shared" si="22"/>
        <v>8</v>
      </c>
      <c r="L101">
        <f t="shared" si="19"/>
        <v>4</v>
      </c>
      <c r="M101">
        <f t="shared" si="20"/>
        <v>2</v>
      </c>
      <c r="N101">
        <f t="shared" si="21"/>
        <v>3</v>
      </c>
    </row>
    <row r="102" spans="1:14" x14ac:dyDescent="0.25">
      <c r="A102">
        <v>2003</v>
      </c>
      <c r="B102" t="s">
        <v>63</v>
      </c>
      <c r="C102" s="233"/>
      <c r="E102">
        <f t="shared" si="23"/>
        <v>2021</v>
      </c>
      <c r="F102">
        <v>5</v>
      </c>
      <c r="G102" s="7" t="s">
        <v>63</v>
      </c>
      <c r="H102" s="7" t="s">
        <v>64</v>
      </c>
      <c r="I102" s="7" t="s">
        <v>65</v>
      </c>
      <c r="J102" s="7" t="s">
        <v>66</v>
      </c>
      <c r="K102">
        <f t="shared" si="22"/>
        <v>0</v>
      </c>
      <c r="L102">
        <f t="shared" si="19"/>
        <v>0</v>
      </c>
      <c r="M102">
        <f t="shared" si="20"/>
        <v>0</v>
      </c>
      <c r="N102">
        <f t="shared" si="21"/>
        <v>1</v>
      </c>
    </row>
    <row r="103" spans="1:14" x14ac:dyDescent="0.25">
      <c r="A103">
        <v>2003</v>
      </c>
      <c r="B103" t="s">
        <v>63</v>
      </c>
      <c r="C103" s="233">
        <v>2</v>
      </c>
    </row>
    <row r="104" spans="1:14" x14ac:dyDescent="0.25">
      <c r="A104">
        <v>2003</v>
      </c>
      <c r="B104" t="s">
        <v>63</v>
      </c>
      <c r="C104" s="233">
        <v>3</v>
      </c>
      <c r="E104">
        <v>2003</v>
      </c>
      <c r="F104">
        <v>6</v>
      </c>
      <c r="G104" s="7" t="s">
        <v>63</v>
      </c>
      <c r="H104" s="7" t="s">
        <v>64</v>
      </c>
      <c r="I104" s="7" t="s">
        <v>65</v>
      </c>
      <c r="J104" s="7" t="s">
        <v>66</v>
      </c>
      <c r="K104">
        <f>COUNTIFS($C$3:$C$6847,$F104,$A$3:$A$6847,$E104,$B$3:$B$6847,G104)</f>
        <v>0</v>
      </c>
      <c r="L104">
        <f t="shared" ref="L104:L122" si="24">COUNTIFS($C$3:$C$6847,$F104,$A$3:$A$6847,$E104,$B$3:$B$6847,H104)</f>
        <v>0</v>
      </c>
      <c r="M104">
        <f t="shared" ref="M104:M122" si="25">COUNTIFS($C$3:$C$6847,$F104,$A$3:$A$6847,$E104,$B$3:$B$6847,I104)</f>
        <v>0</v>
      </c>
      <c r="N104">
        <f t="shared" ref="N104:N122" si="26">COUNTIFS($C$3:$C$6847,$F104,$A$3:$A$6847,$E104,$B$3:$B$6847,J104)</f>
        <v>0</v>
      </c>
    </row>
    <row r="105" spans="1:14" x14ac:dyDescent="0.25">
      <c r="A105">
        <v>2003</v>
      </c>
      <c r="B105" t="s">
        <v>63</v>
      </c>
      <c r="C105" s="233">
        <v>2</v>
      </c>
      <c r="E105">
        <f>E104+1</f>
        <v>2004</v>
      </c>
      <c r="F105">
        <v>6</v>
      </c>
      <c r="G105" s="7" t="s">
        <v>63</v>
      </c>
      <c r="H105" s="7" t="s">
        <v>64</v>
      </c>
      <c r="I105" s="7" t="s">
        <v>65</v>
      </c>
      <c r="J105" s="7" t="s">
        <v>66</v>
      </c>
      <c r="K105">
        <f t="shared" ref="K105:K122" si="27">COUNTIFS($C$3:$C$6847,$F105,$A$3:$A$6847,$E105,$B$3:$B$6847,G105)</f>
        <v>0</v>
      </c>
      <c r="L105">
        <f t="shared" si="24"/>
        <v>0</v>
      </c>
      <c r="M105">
        <f t="shared" si="25"/>
        <v>0</v>
      </c>
      <c r="N105">
        <f t="shared" si="26"/>
        <v>0</v>
      </c>
    </row>
    <row r="106" spans="1:14" x14ac:dyDescent="0.25">
      <c r="A106">
        <v>2003</v>
      </c>
      <c r="B106" t="s">
        <v>63</v>
      </c>
      <c r="C106" s="233">
        <v>2</v>
      </c>
      <c r="E106">
        <f t="shared" ref="E106:E122" si="28">E105+1</f>
        <v>2005</v>
      </c>
      <c r="F106">
        <v>6</v>
      </c>
      <c r="G106" s="7" t="s">
        <v>63</v>
      </c>
      <c r="H106" s="7" t="s">
        <v>64</v>
      </c>
      <c r="I106" s="7" t="s">
        <v>65</v>
      </c>
      <c r="J106" s="7" t="s">
        <v>66</v>
      </c>
      <c r="K106">
        <f t="shared" si="27"/>
        <v>0</v>
      </c>
      <c r="L106">
        <f t="shared" si="24"/>
        <v>0</v>
      </c>
      <c r="M106">
        <f t="shared" si="25"/>
        <v>0</v>
      </c>
      <c r="N106">
        <f t="shared" si="26"/>
        <v>0</v>
      </c>
    </row>
    <row r="107" spans="1:14" x14ac:dyDescent="0.25">
      <c r="A107">
        <v>2003</v>
      </c>
      <c r="B107" t="s">
        <v>63</v>
      </c>
      <c r="C107" s="233">
        <v>2</v>
      </c>
      <c r="E107">
        <f t="shared" si="28"/>
        <v>2006</v>
      </c>
      <c r="F107">
        <v>6</v>
      </c>
      <c r="G107" s="7" t="s">
        <v>63</v>
      </c>
      <c r="H107" s="7" t="s">
        <v>64</v>
      </c>
      <c r="I107" s="7" t="s">
        <v>65</v>
      </c>
      <c r="J107" s="7" t="s">
        <v>66</v>
      </c>
      <c r="K107">
        <f t="shared" si="27"/>
        <v>0</v>
      </c>
      <c r="L107">
        <f t="shared" si="24"/>
        <v>0</v>
      </c>
      <c r="M107">
        <f t="shared" si="25"/>
        <v>0</v>
      </c>
      <c r="N107">
        <f t="shared" si="26"/>
        <v>0</v>
      </c>
    </row>
    <row r="108" spans="1:14" x14ac:dyDescent="0.25">
      <c r="A108">
        <v>2003</v>
      </c>
      <c r="B108" t="s">
        <v>63</v>
      </c>
      <c r="C108" s="233">
        <v>2</v>
      </c>
      <c r="E108">
        <f t="shared" si="28"/>
        <v>2007</v>
      </c>
      <c r="F108">
        <v>6</v>
      </c>
      <c r="G108" s="7" t="s">
        <v>63</v>
      </c>
      <c r="H108" s="7" t="s">
        <v>64</v>
      </c>
      <c r="I108" s="7" t="s">
        <v>65</v>
      </c>
      <c r="J108" s="7" t="s">
        <v>66</v>
      </c>
      <c r="K108">
        <f t="shared" si="27"/>
        <v>0</v>
      </c>
      <c r="L108">
        <f t="shared" si="24"/>
        <v>0</v>
      </c>
      <c r="M108">
        <f t="shared" si="25"/>
        <v>0</v>
      </c>
      <c r="N108">
        <f t="shared" si="26"/>
        <v>0</v>
      </c>
    </row>
    <row r="109" spans="1:14" x14ac:dyDescent="0.25">
      <c r="A109">
        <v>2003</v>
      </c>
      <c r="B109" t="s">
        <v>63</v>
      </c>
      <c r="C109" s="233">
        <v>2</v>
      </c>
      <c r="E109">
        <f t="shared" si="28"/>
        <v>2008</v>
      </c>
      <c r="F109">
        <v>6</v>
      </c>
      <c r="G109" s="7" t="s">
        <v>63</v>
      </c>
      <c r="H109" s="7" t="s">
        <v>64</v>
      </c>
      <c r="I109" s="7" t="s">
        <v>65</v>
      </c>
      <c r="J109" s="7" t="s">
        <v>66</v>
      </c>
      <c r="K109">
        <f t="shared" si="27"/>
        <v>0</v>
      </c>
      <c r="L109">
        <f t="shared" si="24"/>
        <v>0</v>
      </c>
      <c r="M109">
        <f t="shared" si="25"/>
        <v>0</v>
      </c>
      <c r="N109">
        <f t="shared" si="26"/>
        <v>0</v>
      </c>
    </row>
    <row r="110" spans="1:14" x14ac:dyDescent="0.25">
      <c r="A110">
        <v>2003</v>
      </c>
      <c r="B110" t="s">
        <v>63</v>
      </c>
      <c r="C110" s="233">
        <v>2</v>
      </c>
      <c r="E110">
        <f t="shared" si="28"/>
        <v>2009</v>
      </c>
      <c r="F110">
        <v>6</v>
      </c>
      <c r="G110" s="7" t="s">
        <v>63</v>
      </c>
      <c r="H110" s="7" t="s">
        <v>64</v>
      </c>
      <c r="I110" s="7" t="s">
        <v>65</v>
      </c>
      <c r="J110" s="7" t="s">
        <v>66</v>
      </c>
      <c r="K110">
        <f t="shared" si="27"/>
        <v>0</v>
      </c>
      <c r="L110">
        <f t="shared" si="24"/>
        <v>0</v>
      </c>
      <c r="M110">
        <f t="shared" si="25"/>
        <v>0</v>
      </c>
      <c r="N110">
        <f t="shared" si="26"/>
        <v>0</v>
      </c>
    </row>
    <row r="111" spans="1:14" x14ac:dyDescent="0.25">
      <c r="A111">
        <v>2003</v>
      </c>
      <c r="B111" t="s">
        <v>63</v>
      </c>
      <c r="C111" s="233">
        <v>5</v>
      </c>
      <c r="E111">
        <f t="shared" si="28"/>
        <v>2010</v>
      </c>
      <c r="F111">
        <v>6</v>
      </c>
      <c r="G111" s="7" t="s">
        <v>63</v>
      </c>
      <c r="H111" s="7" t="s">
        <v>64</v>
      </c>
      <c r="I111" s="7" t="s">
        <v>65</v>
      </c>
      <c r="J111" s="7" t="s">
        <v>66</v>
      </c>
      <c r="K111">
        <f t="shared" si="27"/>
        <v>0</v>
      </c>
      <c r="L111">
        <f t="shared" si="24"/>
        <v>0</v>
      </c>
      <c r="M111">
        <f t="shared" si="25"/>
        <v>0</v>
      </c>
      <c r="N111">
        <f t="shared" si="26"/>
        <v>0</v>
      </c>
    </row>
    <row r="112" spans="1:14" x14ac:dyDescent="0.25">
      <c r="A112">
        <v>2003</v>
      </c>
      <c r="B112" t="s">
        <v>63</v>
      </c>
      <c r="C112" s="233">
        <v>2</v>
      </c>
      <c r="E112">
        <f t="shared" si="28"/>
        <v>2011</v>
      </c>
      <c r="F112">
        <v>6</v>
      </c>
      <c r="G112" s="7" t="s">
        <v>63</v>
      </c>
      <c r="H112" s="7" t="s">
        <v>64</v>
      </c>
      <c r="I112" s="7" t="s">
        <v>65</v>
      </c>
      <c r="J112" s="7" t="s">
        <v>66</v>
      </c>
      <c r="K112">
        <f t="shared" si="27"/>
        <v>0</v>
      </c>
      <c r="L112">
        <f t="shared" si="24"/>
        <v>0</v>
      </c>
      <c r="M112">
        <f t="shared" si="25"/>
        <v>0</v>
      </c>
      <c r="N112">
        <f t="shared" si="26"/>
        <v>0</v>
      </c>
    </row>
    <row r="113" spans="1:14" x14ac:dyDescent="0.25">
      <c r="A113">
        <v>2003</v>
      </c>
      <c r="B113" t="s">
        <v>63</v>
      </c>
      <c r="C113" s="233">
        <v>2</v>
      </c>
      <c r="E113">
        <f t="shared" si="28"/>
        <v>2012</v>
      </c>
      <c r="F113">
        <v>6</v>
      </c>
      <c r="G113" s="7" t="s">
        <v>63</v>
      </c>
      <c r="H113" s="7" t="s">
        <v>64</v>
      </c>
      <c r="I113" s="7" t="s">
        <v>65</v>
      </c>
      <c r="J113" s="7" t="s">
        <v>66</v>
      </c>
      <c r="K113">
        <f t="shared" si="27"/>
        <v>0</v>
      </c>
      <c r="L113">
        <f t="shared" si="24"/>
        <v>0</v>
      </c>
      <c r="M113">
        <f t="shared" si="25"/>
        <v>0</v>
      </c>
      <c r="N113">
        <f t="shared" si="26"/>
        <v>0</v>
      </c>
    </row>
    <row r="114" spans="1:14" x14ac:dyDescent="0.25">
      <c r="A114">
        <v>2003</v>
      </c>
      <c r="B114" t="s">
        <v>63</v>
      </c>
      <c r="C114" s="233">
        <v>1</v>
      </c>
      <c r="E114">
        <f t="shared" si="28"/>
        <v>2013</v>
      </c>
      <c r="F114">
        <v>6</v>
      </c>
      <c r="G114" s="7" t="s">
        <v>63</v>
      </c>
      <c r="H114" s="7" t="s">
        <v>64</v>
      </c>
      <c r="I114" s="7" t="s">
        <v>65</v>
      </c>
      <c r="J114" s="7" t="s">
        <v>66</v>
      </c>
      <c r="K114">
        <f t="shared" si="27"/>
        <v>0</v>
      </c>
      <c r="L114">
        <f t="shared" si="24"/>
        <v>0</v>
      </c>
      <c r="M114">
        <f t="shared" si="25"/>
        <v>0</v>
      </c>
      <c r="N114">
        <f t="shared" si="26"/>
        <v>0</v>
      </c>
    </row>
    <row r="115" spans="1:14" x14ac:dyDescent="0.25">
      <c r="A115">
        <v>2003</v>
      </c>
      <c r="B115" t="s">
        <v>63</v>
      </c>
      <c r="C115" s="233">
        <v>5</v>
      </c>
      <c r="E115">
        <f t="shared" si="28"/>
        <v>2014</v>
      </c>
      <c r="F115">
        <v>6</v>
      </c>
      <c r="G115" s="7" t="s">
        <v>63</v>
      </c>
      <c r="H115" s="7" t="s">
        <v>64</v>
      </c>
      <c r="I115" s="7" t="s">
        <v>65</v>
      </c>
      <c r="J115" s="7" t="s">
        <v>66</v>
      </c>
      <c r="K115">
        <f t="shared" si="27"/>
        <v>0</v>
      </c>
      <c r="L115">
        <f t="shared" si="24"/>
        <v>0</v>
      </c>
      <c r="M115">
        <f t="shared" si="25"/>
        <v>0</v>
      </c>
      <c r="N115">
        <f t="shared" si="26"/>
        <v>0</v>
      </c>
    </row>
    <row r="116" spans="1:14" x14ac:dyDescent="0.25">
      <c r="A116">
        <v>2003</v>
      </c>
      <c r="B116" t="s">
        <v>63</v>
      </c>
      <c r="C116" s="233">
        <v>2</v>
      </c>
      <c r="E116">
        <f t="shared" si="28"/>
        <v>2015</v>
      </c>
      <c r="F116">
        <v>6</v>
      </c>
      <c r="G116" s="7" t="s">
        <v>63</v>
      </c>
      <c r="H116" s="7" t="s">
        <v>64</v>
      </c>
      <c r="I116" s="7" t="s">
        <v>65</v>
      </c>
      <c r="J116" s="7" t="s">
        <v>66</v>
      </c>
      <c r="K116">
        <f t="shared" si="27"/>
        <v>0</v>
      </c>
      <c r="L116">
        <f t="shared" si="24"/>
        <v>0</v>
      </c>
      <c r="M116">
        <f t="shared" si="25"/>
        <v>0</v>
      </c>
      <c r="N116">
        <f t="shared" si="26"/>
        <v>0</v>
      </c>
    </row>
    <row r="117" spans="1:14" x14ac:dyDescent="0.25">
      <c r="A117">
        <v>2003</v>
      </c>
      <c r="B117" t="s">
        <v>63</v>
      </c>
      <c r="C117" s="233">
        <v>3</v>
      </c>
      <c r="E117">
        <f t="shared" si="28"/>
        <v>2016</v>
      </c>
      <c r="F117">
        <v>6</v>
      </c>
      <c r="G117" s="7" t="s">
        <v>63</v>
      </c>
      <c r="H117" s="7" t="s">
        <v>64</v>
      </c>
      <c r="I117" s="7" t="s">
        <v>65</v>
      </c>
      <c r="J117" s="7" t="s">
        <v>66</v>
      </c>
      <c r="K117">
        <f t="shared" si="27"/>
        <v>0</v>
      </c>
      <c r="L117">
        <f t="shared" si="24"/>
        <v>0</v>
      </c>
      <c r="M117">
        <f t="shared" si="25"/>
        <v>0</v>
      </c>
      <c r="N117">
        <f t="shared" si="26"/>
        <v>0</v>
      </c>
    </row>
    <row r="118" spans="1:14" x14ac:dyDescent="0.25">
      <c r="A118">
        <v>2003</v>
      </c>
      <c r="B118" t="s">
        <v>63</v>
      </c>
      <c r="C118" s="233">
        <v>1</v>
      </c>
      <c r="E118">
        <f t="shared" si="28"/>
        <v>2017</v>
      </c>
      <c r="F118">
        <v>6</v>
      </c>
      <c r="G118" s="7" t="s">
        <v>63</v>
      </c>
      <c r="H118" s="7" t="s">
        <v>64</v>
      </c>
      <c r="I118" s="7" t="s">
        <v>65</v>
      </c>
      <c r="J118" s="7" t="s">
        <v>66</v>
      </c>
      <c r="K118">
        <f t="shared" si="27"/>
        <v>0</v>
      </c>
      <c r="L118">
        <f t="shared" si="24"/>
        <v>0</v>
      </c>
      <c r="M118">
        <f t="shared" si="25"/>
        <v>0</v>
      </c>
      <c r="N118">
        <f t="shared" si="26"/>
        <v>0</v>
      </c>
    </row>
    <row r="119" spans="1:14" x14ac:dyDescent="0.25">
      <c r="A119">
        <v>2003</v>
      </c>
      <c r="B119" t="s">
        <v>63</v>
      </c>
      <c r="C119" s="233">
        <v>1</v>
      </c>
      <c r="E119">
        <f t="shared" si="28"/>
        <v>2018</v>
      </c>
      <c r="F119">
        <v>6</v>
      </c>
      <c r="G119" s="7" t="s">
        <v>63</v>
      </c>
      <c r="H119" s="7" t="s">
        <v>64</v>
      </c>
      <c r="I119" s="7" t="s">
        <v>65</v>
      </c>
      <c r="J119" s="7" t="s">
        <v>66</v>
      </c>
      <c r="K119">
        <f t="shared" si="27"/>
        <v>0</v>
      </c>
      <c r="L119">
        <f t="shared" si="24"/>
        <v>0</v>
      </c>
      <c r="M119">
        <f t="shared" si="25"/>
        <v>0</v>
      </c>
      <c r="N119">
        <f t="shared" si="26"/>
        <v>0</v>
      </c>
    </row>
    <row r="120" spans="1:14" x14ac:dyDescent="0.25">
      <c r="A120">
        <v>2003</v>
      </c>
      <c r="B120" t="s">
        <v>63</v>
      </c>
      <c r="C120" s="233">
        <v>3</v>
      </c>
      <c r="E120">
        <f t="shared" si="28"/>
        <v>2019</v>
      </c>
      <c r="F120">
        <v>6</v>
      </c>
      <c r="G120" s="7" t="s">
        <v>63</v>
      </c>
      <c r="H120" s="7" t="s">
        <v>64</v>
      </c>
      <c r="I120" s="7" t="s">
        <v>65</v>
      </c>
      <c r="J120" s="7" t="s">
        <v>66</v>
      </c>
      <c r="K120">
        <f t="shared" si="27"/>
        <v>0</v>
      </c>
      <c r="L120">
        <f t="shared" si="24"/>
        <v>0</v>
      </c>
      <c r="M120">
        <f t="shared" si="25"/>
        <v>0</v>
      </c>
      <c r="N120">
        <f t="shared" si="26"/>
        <v>0</v>
      </c>
    </row>
    <row r="121" spans="1:14" x14ac:dyDescent="0.25">
      <c r="A121">
        <v>2003</v>
      </c>
      <c r="B121" t="s">
        <v>63</v>
      </c>
      <c r="C121" s="233">
        <v>2</v>
      </c>
      <c r="E121">
        <f t="shared" si="28"/>
        <v>2020</v>
      </c>
      <c r="F121">
        <v>6</v>
      </c>
      <c r="G121" s="7" t="s">
        <v>63</v>
      </c>
      <c r="H121" s="7" t="s">
        <v>64</v>
      </c>
      <c r="I121" s="7" t="s">
        <v>65</v>
      </c>
      <c r="J121" s="7" t="s">
        <v>66</v>
      </c>
      <c r="K121">
        <f t="shared" si="27"/>
        <v>0</v>
      </c>
      <c r="L121">
        <f t="shared" si="24"/>
        <v>0</v>
      </c>
      <c r="M121">
        <f t="shared" si="25"/>
        <v>0</v>
      </c>
      <c r="N121">
        <f t="shared" si="26"/>
        <v>0</v>
      </c>
    </row>
    <row r="122" spans="1:14" x14ac:dyDescent="0.25">
      <c r="A122">
        <v>2003</v>
      </c>
      <c r="B122" t="s">
        <v>63</v>
      </c>
      <c r="C122" s="233">
        <v>1</v>
      </c>
      <c r="E122">
        <f t="shared" si="28"/>
        <v>2021</v>
      </c>
      <c r="F122">
        <v>6</v>
      </c>
      <c r="G122" s="7" t="s">
        <v>63</v>
      </c>
      <c r="H122" s="7" t="s">
        <v>64</v>
      </c>
      <c r="I122" s="7" t="s">
        <v>65</v>
      </c>
      <c r="J122" s="7" t="s">
        <v>66</v>
      </c>
      <c r="K122">
        <f t="shared" si="27"/>
        <v>0</v>
      </c>
      <c r="L122">
        <f t="shared" si="24"/>
        <v>0</v>
      </c>
      <c r="M122">
        <f t="shared" si="25"/>
        <v>0</v>
      </c>
      <c r="N122">
        <f t="shared" si="26"/>
        <v>0</v>
      </c>
    </row>
    <row r="123" spans="1:14" x14ac:dyDescent="0.25">
      <c r="A123">
        <v>2003</v>
      </c>
      <c r="B123" t="s">
        <v>63</v>
      </c>
      <c r="C123" s="233">
        <v>2</v>
      </c>
    </row>
    <row r="124" spans="1:14" x14ac:dyDescent="0.25">
      <c r="A124">
        <v>2003</v>
      </c>
      <c r="B124" t="s">
        <v>63</v>
      </c>
      <c r="C124" s="233">
        <v>3</v>
      </c>
    </row>
    <row r="125" spans="1:14" x14ac:dyDescent="0.25">
      <c r="A125">
        <v>2003</v>
      </c>
      <c r="B125" t="s">
        <v>63</v>
      </c>
      <c r="C125" s="233">
        <v>3</v>
      </c>
      <c r="E125" t="s">
        <v>90</v>
      </c>
    </row>
    <row r="126" spans="1:14" x14ac:dyDescent="0.25">
      <c r="A126">
        <v>2003</v>
      </c>
      <c r="B126" t="s">
        <v>63</v>
      </c>
      <c r="C126" s="233">
        <v>3</v>
      </c>
      <c r="E126">
        <v>2003</v>
      </c>
      <c r="G126" s="7" t="s">
        <v>63</v>
      </c>
      <c r="H126" s="7" t="s">
        <v>64</v>
      </c>
      <c r="I126" s="7" t="s">
        <v>65</v>
      </c>
      <c r="J126" s="7" t="s">
        <v>66</v>
      </c>
      <c r="K126">
        <f t="shared" ref="K126:N144" si="29">K4+K24+K44+K64+K84+K104</f>
        <v>161</v>
      </c>
      <c r="L126">
        <f t="shared" si="29"/>
        <v>199</v>
      </c>
      <c r="M126">
        <f t="shared" si="29"/>
        <v>185</v>
      </c>
      <c r="N126">
        <f t="shared" si="29"/>
        <v>143</v>
      </c>
    </row>
    <row r="127" spans="1:14" x14ac:dyDescent="0.25">
      <c r="A127">
        <v>2003</v>
      </c>
      <c r="B127" t="s">
        <v>63</v>
      </c>
      <c r="C127" s="233">
        <v>2</v>
      </c>
      <c r="E127">
        <f>E126+1</f>
        <v>2004</v>
      </c>
      <c r="G127" s="7" t="s">
        <v>63</v>
      </c>
      <c r="H127" s="7" t="s">
        <v>64</v>
      </c>
      <c r="I127" s="7" t="s">
        <v>65</v>
      </c>
      <c r="J127" s="7" t="s">
        <v>66</v>
      </c>
      <c r="K127">
        <f t="shared" si="29"/>
        <v>122</v>
      </c>
      <c r="L127">
        <f t="shared" si="29"/>
        <v>113</v>
      </c>
      <c r="M127">
        <f t="shared" si="29"/>
        <v>117</v>
      </c>
      <c r="N127">
        <f t="shared" si="29"/>
        <v>90</v>
      </c>
    </row>
    <row r="128" spans="1:14" x14ac:dyDescent="0.25">
      <c r="A128">
        <v>2003</v>
      </c>
      <c r="B128" t="s">
        <v>63</v>
      </c>
      <c r="C128" s="233">
        <v>1</v>
      </c>
      <c r="E128">
        <f t="shared" ref="E128:E144" si="30">E127+1</f>
        <v>2005</v>
      </c>
      <c r="G128" s="7" t="s">
        <v>63</v>
      </c>
      <c r="H128" s="7" t="s">
        <v>64</v>
      </c>
      <c r="I128" s="7" t="s">
        <v>65</v>
      </c>
      <c r="J128" s="7" t="s">
        <v>66</v>
      </c>
      <c r="K128">
        <f t="shared" si="29"/>
        <v>102</v>
      </c>
      <c r="L128">
        <f t="shared" si="29"/>
        <v>128</v>
      </c>
      <c r="M128">
        <f t="shared" si="29"/>
        <v>109</v>
      </c>
      <c r="N128">
        <f t="shared" si="29"/>
        <v>86</v>
      </c>
    </row>
    <row r="129" spans="1:14" x14ac:dyDescent="0.25">
      <c r="A129">
        <v>2003</v>
      </c>
      <c r="B129" t="s">
        <v>63</v>
      </c>
      <c r="C129" s="233">
        <v>2</v>
      </c>
      <c r="E129">
        <f t="shared" si="30"/>
        <v>2006</v>
      </c>
      <c r="G129" s="7" t="s">
        <v>63</v>
      </c>
      <c r="H129" s="7" t="s">
        <v>64</v>
      </c>
      <c r="I129" s="7" t="s">
        <v>65</v>
      </c>
      <c r="J129" s="7" t="s">
        <v>66</v>
      </c>
      <c r="K129">
        <f t="shared" si="29"/>
        <v>53</v>
      </c>
      <c r="L129">
        <f t="shared" si="29"/>
        <v>98</v>
      </c>
      <c r="M129">
        <f t="shared" si="29"/>
        <v>65</v>
      </c>
      <c r="N129">
        <f t="shared" si="29"/>
        <v>47</v>
      </c>
    </row>
    <row r="130" spans="1:14" x14ac:dyDescent="0.25">
      <c r="A130">
        <v>2003</v>
      </c>
      <c r="B130" t="s">
        <v>63</v>
      </c>
      <c r="C130" s="233">
        <v>1</v>
      </c>
      <c r="E130">
        <f t="shared" si="30"/>
        <v>2007</v>
      </c>
      <c r="G130" s="7" t="s">
        <v>63</v>
      </c>
      <c r="H130" s="7" t="s">
        <v>64</v>
      </c>
      <c r="I130" s="7" t="s">
        <v>65</v>
      </c>
      <c r="J130" s="7" t="s">
        <v>66</v>
      </c>
      <c r="K130">
        <f t="shared" si="29"/>
        <v>70</v>
      </c>
      <c r="L130">
        <f t="shared" si="29"/>
        <v>90</v>
      </c>
      <c r="M130">
        <f t="shared" si="29"/>
        <v>82</v>
      </c>
      <c r="N130">
        <f t="shared" si="29"/>
        <v>51</v>
      </c>
    </row>
    <row r="131" spans="1:14" x14ac:dyDescent="0.25">
      <c r="A131">
        <v>2003</v>
      </c>
      <c r="B131" t="s">
        <v>63</v>
      </c>
      <c r="C131" s="233">
        <v>3</v>
      </c>
      <c r="E131">
        <f t="shared" si="30"/>
        <v>2008</v>
      </c>
      <c r="G131" s="7" t="s">
        <v>63</v>
      </c>
      <c r="H131" s="7" t="s">
        <v>64</v>
      </c>
      <c r="I131" s="7" t="s">
        <v>65</v>
      </c>
      <c r="J131" s="7" t="s">
        <v>66</v>
      </c>
      <c r="K131">
        <f t="shared" si="29"/>
        <v>148</v>
      </c>
      <c r="L131">
        <f t="shared" si="29"/>
        <v>126</v>
      </c>
      <c r="M131">
        <f t="shared" si="29"/>
        <v>124</v>
      </c>
      <c r="N131">
        <f t="shared" si="29"/>
        <v>128</v>
      </c>
    </row>
    <row r="132" spans="1:14" x14ac:dyDescent="0.25">
      <c r="A132">
        <v>2003</v>
      </c>
      <c r="B132" t="s">
        <v>63</v>
      </c>
      <c r="C132" s="233">
        <v>1</v>
      </c>
      <c r="E132">
        <f t="shared" si="30"/>
        <v>2009</v>
      </c>
      <c r="G132" s="7" t="s">
        <v>63</v>
      </c>
      <c r="H132" s="7" t="s">
        <v>64</v>
      </c>
      <c r="I132" s="7" t="s">
        <v>65</v>
      </c>
      <c r="J132" s="7" t="s">
        <v>66</v>
      </c>
      <c r="K132">
        <f t="shared" si="29"/>
        <v>92</v>
      </c>
      <c r="L132">
        <f t="shared" si="29"/>
        <v>108</v>
      </c>
      <c r="M132">
        <f t="shared" si="29"/>
        <v>88</v>
      </c>
      <c r="N132">
        <f t="shared" si="29"/>
        <v>70</v>
      </c>
    </row>
    <row r="133" spans="1:14" x14ac:dyDescent="0.25">
      <c r="A133">
        <v>2003</v>
      </c>
      <c r="B133" t="s">
        <v>63</v>
      </c>
      <c r="C133" s="233">
        <v>2</v>
      </c>
      <c r="E133">
        <f t="shared" si="30"/>
        <v>2010</v>
      </c>
      <c r="G133" s="7" t="s">
        <v>63</v>
      </c>
      <c r="H133" s="7" t="s">
        <v>64</v>
      </c>
      <c r="I133" s="7" t="s">
        <v>65</v>
      </c>
      <c r="J133" s="7" t="s">
        <v>66</v>
      </c>
      <c r="K133">
        <f t="shared" si="29"/>
        <v>93</v>
      </c>
      <c r="L133">
        <f t="shared" si="29"/>
        <v>103</v>
      </c>
      <c r="M133">
        <f t="shared" si="29"/>
        <v>89</v>
      </c>
      <c r="N133">
        <f t="shared" si="29"/>
        <v>67</v>
      </c>
    </row>
    <row r="134" spans="1:14" x14ac:dyDescent="0.25">
      <c r="A134">
        <v>2003</v>
      </c>
      <c r="B134" t="s">
        <v>63</v>
      </c>
      <c r="C134" s="233">
        <v>1</v>
      </c>
      <c r="E134">
        <f t="shared" si="30"/>
        <v>2011</v>
      </c>
      <c r="G134" s="7" t="s">
        <v>63</v>
      </c>
      <c r="H134" s="7" t="s">
        <v>64</v>
      </c>
      <c r="I134" s="7" t="s">
        <v>65</v>
      </c>
      <c r="J134" s="7" t="s">
        <v>66</v>
      </c>
      <c r="K134">
        <f t="shared" si="29"/>
        <v>88</v>
      </c>
      <c r="L134">
        <f t="shared" si="29"/>
        <v>69</v>
      </c>
      <c r="M134">
        <f t="shared" si="29"/>
        <v>91</v>
      </c>
      <c r="N134">
        <f t="shared" si="29"/>
        <v>64</v>
      </c>
    </row>
    <row r="135" spans="1:14" x14ac:dyDescent="0.25">
      <c r="A135">
        <v>2003</v>
      </c>
      <c r="B135" t="s">
        <v>63</v>
      </c>
      <c r="C135" s="233">
        <v>3</v>
      </c>
      <c r="E135">
        <f t="shared" si="30"/>
        <v>2012</v>
      </c>
      <c r="G135" s="7" t="s">
        <v>63</v>
      </c>
      <c r="H135" s="7" t="s">
        <v>64</v>
      </c>
      <c r="I135" s="7" t="s">
        <v>65</v>
      </c>
      <c r="J135" s="7" t="s">
        <v>66</v>
      </c>
      <c r="K135">
        <f t="shared" si="29"/>
        <v>84</v>
      </c>
      <c r="L135">
        <f t="shared" si="29"/>
        <v>87</v>
      </c>
      <c r="M135">
        <f t="shared" si="29"/>
        <v>83</v>
      </c>
      <c r="N135">
        <f t="shared" si="29"/>
        <v>70</v>
      </c>
    </row>
    <row r="136" spans="1:14" x14ac:dyDescent="0.25">
      <c r="A136">
        <v>2003</v>
      </c>
      <c r="B136" t="s">
        <v>63</v>
      </c>
      <c r="C136" s="233">
        <v>2</v>
      </c>
      <c r="E136">
        <f t="shared" si="30"/>
        <v>2013</v>
      </c>
      <c r="G136" s="7" t="s">
        <v>63</v>
      </c>
      <c r="H136" s="7" t="s">
        <v>64</v>
      </c>
      <c r="I136" s="7" t="s">
        <v>65</v>
      </c>
      <c r="J136" s="7" t="s">
        <v>66</v>
      </c>
      <c r="K136">
        <f t="shared" si="29"/>
        <v>87</v>
      </c>
      <c r="L136">
        <f t="shared" si="29"/>
        <v>83</v>
      </c>
      <c r="M136">
        <f t="shared" si="29"/>
        <v>102</v>
      </c>
      <c r="N136">
        <f t="shared" si="29"/>
        <v>83</v>
      </c>
    </row>
    <row r="137" spans="1:14" x14ac:dyDescent="0.25">
      <c r="A137">
        <v>2003</v>
      </c>
      <c r="B137" t="s">
        <v>63</v>
      </c>
      <c r="C137" s="233">
        <v>2</v>
      </c>
      <c r="E137">
        <f t="shared" si="30"/>
        <v>2014</v>
      </c>
      <c r="G137" s="7" t="s">
        <v>63</v>
      </c>
      <c r="H137" s="7" t="s">
        <v>64</v>
      </c>
      <c r="I137" s="7" t="s">
        <v>65</v>
      </c>
      <c r="J137" s="7" t="s">
        <v>66</v>
      </c>
      <c r="K137">
        <f t="shared" si="29"/>
        <v>48</v>
      </c>
      <c r="L137">
        <f t="shared" si="29"/>
        <v>44</v>
      </c>
      <c r="M137">
        <f t="shared" si="29"/>
        <v>80</v>
      </c>
      <c r="N137">
        <f t="shared" si="29"/>
        <v>64</v>
      </c>
    </row>
    <row r="138" spans="1:14" x14ac:dyDescent="0.25">
      <c r="A138">
        <v>2003</v>
      </c>
      <c r="B138" t="s">
        <v>63</v>
      </c>
      <c r="C138" s="233">
        <v>2</v>
      </c>
      <c r="E138">
        <f t="shared" si="30"/>
        <v>2015</v>
      </c>
      <c r="G138" s="7" t="s">
        <v>63</v>
      </c>
      <c r="H138" s="7" t="s">
        <v>64</v>
      </c>
      <c r="I138" s="7" t="s">
        <v>65</v>
      </c>
      <c r="J138" s="7" t="s">
        <v>66</v>
      </c>
      <c r="K138">
        <f t="shared" si="29"/>
        <v>89</v>
      </c>
      <c r="L138">
        <f t="shared" si="29"/>
        <v>53</v>
      </c>
      <c r="M138">
        <f t="shared" si="29"/>
        <v>87</v>
      </c>
      <c r="N138">
        <f t="shared" si="29"/>
        <v>59</v>
      </c>
    </row>
    <row r="139" spans="1:14" x14ac:dyDescent="0.25">
      <c r="A139">
        <v>2003</v>
      </c>
      <c r="B139" t="s">
        <v>63</v>
      </c>
      <c r="C139" s="233">
        <v>1</v>
      </c>
      <c r="E139">
        <f t="shared" si="30"/>
        <v>2016</v>
      </c>
      <c r="G139" s="7" t="s">
        <v>63</v>
      </c>
      <c r="H139" s="7" t="s">
        <v>64</v>
      </c>
      <c r="I139" s="7" t="s">
        <v>65</v>
      </c>
      <c r="J139" s="7" t="s">
        <v>66</v>
      </c>
      <c r="K139">
        <f t="shared" si="29"/>
        <v>69</v>
      </c>
      <c r="L139">
        <f t="shared" si="29"/>
        <v>74</v>
      </c>
      <c r="M139">
        <f t="shared" si="29"/>
        <v>93</v>
      </c>
      <c r="N139">
        <f t="shared" si="29"/>
        <v>53</v>
      </c>
    </row>
    <row r="140" spans="1:14" x14ac:dyDescent="0.25">
      <c r="A140">
        <v>2003</v>
      </c>
      <c r="B140" t="s">
        <v>63</v>
      </c>
      <c r="C140" s="233">
        <v>5</v>
      </c>
      <c r="E140">
        <f t="shared" si="30"/>
        <v>2017</v>
      </c>
      <c r="G140" s="7" t="s">
        <v>63</v>
      </c>
      <c r="H140" s="7" t="s">
        <v>64</v>
      </c>
      <c r="I140" s="7" t="s">
        <v>65</v>
      </c>
      <c r="J140" s="7" t="s">
        <v>66</v>
      </c>
      <c r="K140">
        <f t="shared" si="29"/>
        <v>64</v>
      </c>
      <c r="L140">
        <f t="shared" si="29"/>
        <v>90</v>
      </c>
      <c r="M140">
        <f t="shared" si="29"/>
        <v>80</v>
      </c>
      <c r="N140">
        <f t="shared" si="29"/>
        <v>75</v>
      </c>
    </row>
    <row r="141" spans="1:14" x14ac:dyDescent="0.25">
      <c r="A141">
        <v>2003</v>
      </c>
      <c r="B141" t="s">
        <v>63</v>
      </c>
      <c r="C141" s="233">
        <v>2</v>
      </c>
      <c r="E141">
        <f t="shared" si="30"/>
        <v>2018</v>
      </c>
      <c r="G141" s="7" t="s">
        <v>63</v>
      </c>
      <c r="H141" s="7" t="s">
        <v>64</v>
      </c>
      <c r="I141" s="7" t="s">
        <v>65</v>
      </c>
      <c r="J141" s="7" t="s">
        <v>66</v>
      </c>
      <c r="K141">
        <f t="shared" si="29"/>
        <v>78</v>
      </c>
      <c r="L141">
        <f t="shared" si="29"/>
        <v>75</v>
      </c>
      <c r="M141">
        <f t="shared" si="29"/>
        <v>77</v>
      </c>
      <c r="N141">
        <f t="shared" si="29"/>
        <v>52</v>
      </c>
    </row>
    <row r="142" spans="1:14" x14ac:dyDescent="0.25">
      <c r="A142">
        <v>2003</v>
      </c>
      <c r="B142" t="s">
        <v>63</v>
      </c>
      <c r="C142" s="233">
        <v>2</v>
      </c>
      <c r="E142">
        <f t="shared" si="30"/>
        <v>2019</v>
      </c>
      <c r="G142" s="7" t="s">
        <v>63</v>
      </c>
      <c r="H142" s="7" t="s">
        <v>64</v>
      </c>
      <c r="I142" s="7" t="s">
        <v>65</v>
      </c>
      <c r="J142" s="7" t="s">
        <v>66</v>
      </c>
      <c r="K142">
        <f t="shared" si="29"/>
        <v>80</v>
      </c>
      <c r="L142">
        <f t="shared" si="29"/>
        <v>68</v>
      </c>
      <c r="M142">
        <f t="shared" si="29"/>
        <v>67</v>
      </c>
      <c r="N142">
        <f t="shared" si="29"/>
        <v>59</v>
      </c>
    </row>
    <row r="143" spans="1:14" x14ac:dyDescent="0.25">
      <c r="A143">
        <v>2003</v>
      </c>
      <c r="B143" t="s">
        <v>63</v>
      </c>
      <c r="C143" s="233">
        <v>1</v>
      </c>
      <c r="E143">
        <f t="shared" si="30"/>
        <v>2020</v>
      </c>
      <c r="G143" s="7" t="s">
        <v>63</v>
      </c>
      <c r="H143" s="7" t="s">
        <v>64</v>
      </c>
      <c r="I143" s="7" t="s">
        <v>65</v>
      </c>
      <c r="J143" s="7" t="s">
        <v>66</v>
      </c>
      <c r="K143">
        <f t="shared" si="29"/>
        <v>70</v>
      </c>
      <c r="L143">
        <f t="shared" si="29"/>
        <v>88</v>
      </c>
      <c r="M143">
        <f t="shared" si="29"/>
        <v>85</v>
      </c>
      <c r="N143">
        <f t="shared" si="29"/>
        <v>66</v>
      </c>
    </row>
    <row r="144" spans="1:14" x14ac:dyDescent="0.25">
      <c r="A144">
        <v>2003</v>
      </c>
      <c r="B144" t="s">
        <v>63</v>
      </c>
      <c r="C144" s="233">
        <v>2</v>
      </c>
      <c r="E144">
        <f t="shared" si="30"/>
        <v>2021</v>
      </c>
      <c r="G144" s="7" t="s">
        <v>63</v>
      </c>
      <c r="H144" s="7" t="s">
        <v>64</v>
      </c>
      <c r="I144" s="7" t="s">
        <v>65</v>
      </c>
      <c r="J144" s="7" t="s">
        <v>66</v>
      </c>
      <c r="K144">
        <f t="shared" si="29"/>
        <v>56</v>
      </c>
      <c r="L144">
        <f t="shared" si="29"/>
        <v>87</v>
      </c>
      <c r="M144">
        <f t="shared" si="29"/>
        <v>71</v>
      </c>
      <c r="N144">
        <f t="shared" si="29"/>
        <v>48</v>
      </c>
    </row>
    <row r="145" spans="1:14" x14ac:dyDescent="0.25">
      <c r="A145">
        <v>2003</v>
      </c>
      <c r="B145" t="s">
        <v>63</v>
      </c>
      <c r="C145" s="233">
        <v>1</v>
      </c>
    </row>
    <row r="146" spans="1:14" x14ac:dyDescent="0.25">
      <c r="A146">
        <v>2003</v>
      </c>
      <c r="B146" t="s">
        <v>63</v>
      </c>
      <c r="C146" s="233">
        <v>3</v>
      </c>
      <c r="E146" t="s">
        <v>91</v>
      </c>
    </row>
    <row r="147" spans="1:14" x14ac:dyDescent="0.25">
      <c r="A147">
        <v>2003</v>
      </c>
      <c r="B147" t="s">
        <v>63</v>
      </c>
      <c r="C147" s="233">
        <v>2</v>
      </c>
      <c r="E147">
        <v>2003</v>
      </c>
      <c r="F147">
        <v>1</v>
      </c>
      <c r="G147" s="7" t="s">
        <v>63</v>
      </c>
      <c r="H147" s="7" t="s">
        <v>64</v>
      </c>
      <c r="I147" s="7" t="s">
        <v>65</v>
      </c>
      <c r="J147" s="7" t="s">
        <v>66</v>
      </c>
      <c r="K147" s="239">
        <f>IF(K4&gt;0,100*(K4/K126),0)</f>
        <v>28.571428571428569</v>
      </c>
      <c r="L147" s="239">
        <f>IF(L4&gt;0,100*(L4/L126),0)</f>
        <v>29.64824120603015</v>
      </c>
      <c r="M147" s="239">
        <f>IF(M4&gt;0,100*(M4/M126),0)</f>
        <v>32.972972972972975</v>
      </c>
      <c r="N147" s="239">
        <f>IF(N4&gt;0,100*(N4/N126),0)</f>
        <v>76.223776223776213</v>
      </c>
    </row>
    <row r="148" spans="1:14" x14ac:dyDescent="0.25">
      <c r="A148">
        <v>2003</v>
      </c>
      <c r="B148" t="s">
        <v>63</v>
      </c>
      <c r="C148" s="233">
        <v>2</v>
      </c>
      <c r="E148">
        <f>E147+1</f>
        <v>2004</v>
      </c>
      <c r="F148">
        <v>1</v>
      </c>
      <c r="G148" s="7" t="s">
        <v>63</v>
      </c>
      <c r="H148" s="7" t="s">
        <v>64</v>
      </c>
      <c r="I148" s="7" t="s">
        <v>65</v>
      </c>
      <c r="J148" s="7" t="s">
        <v>66</v>
      </c>
      <c r="K148" s="239">
        <f t="shared" ref="K148:N165" si="31">IF(K5&gt;0,100*(K5/K127),0)</f>
        <v>68.852459016393439</v>
      </c>
      <c r="L148" s="239">
        <f t="shared" si="31"/>
        <v>32.743362831858406</v>
      </c>
      <c r="M148" s="239">
        <f t="shared" si="31"/>
        <v>39.316239316239319</v>
      </c>
      <c r="N148" s="239">
        <f t="shared" si="31"/>
        <v>86.666666666666671</v>
      </c>
    </row>
    <row r="149" spans="1:14" x14ac:dyDescent="0.25">
      <c r="A149">
        <v>2003</v>
      </c>
      <c r="B149" t="s">
        <v>63</v>
      </c>
      <c r="C149" s="233"/>
      <c r="E149">
        <f t="shared" ref="E149:E165" si="32">E148+1</f>
        <v>2005</v>
      </c>
      <c r="F149">
        <v>1</v>
      </c>
      <c r="G149" s="7" t="s">
        <v>63</v>
      </c>
      <c r="H149" s="7" t="s">
        <v>64</v>
      </c>
      <c r="I149" s="7" t="s">
        <v>65</v>
      </c>
      <c r="J149" s="7" t="s">
        <v>66</v>
      </c>
      <c r="K149" s="239">
        <f t="shared" si="31"/>
        <v>87.254901960784309</v>
      </c>
      <c r="L149" s="239">
        <f t="shared" si="31"/>
        <v>42.1875</v>
      </c>
      <c r="M149" s="239">
        <f t="shared" si="31"/>
        <v>55.045871559633028</v>
      </c>
      <c r="N149" s="239">
        <f t="shared" si="31"/>
        <v>65.116279069767444</v>
      </c>
    </row>
    <row r="150" spans="1:14" x14ac:dyDescent="0.25">
      <c r="A150">
        <v>2003</v>
      </c>
      <c r="B150" t="s">
        <v>63</v>
      </c>
      <c r="C150" s="233">
        <v>2</v>
      </c>
      <c r="E150">
        <f t="shared" si="32"/>
        <v>2006</v>
      </c>
      <c r="F150">
        <v>1</v>
      </c>
      <c r="G150" s="7" t="s">
        <v>63</v>
      </c>
      <c r="H150" s="7" t="s">
        <v>64</v>
      </c>
      <c r="I150" s="7" t="s">
        <v>65</v>
      </c>
      <c r="J150" s="7" t="s">
        <v>66</v>
      </c>
      <c r="K150" s="239">
        <f t="shared" si="31"/>
        <v>20.754716981132077</v>
      </c>
      <c r="L150" s="239">
        <f t="shared" si="31"/>
        <v>7.1428571428571423</v>
      </c>
      <c r="M150" s="239">
        <f t="shared" si="31"/>
        <v>27.692307692307693</v>
      </c>
      <c r="N150" s="239">
        <f t="shared" si="31"/>
        <v>23.404255319148938</v>
      </c>
    </row>
    <row r="151" spans="1:14" x14ac:dyDescent="0.25">
      <c r="A151">
        <v>2003</v>
      </c>
      <c r="B151" t="s">
        <v>63</v>
      </c>
      <c r="C151" s="233">
        <v>2</v>
      </c>
      <c r="E151">
        <f t="shared" si="32"/>
        <v>2007</v>
      </c>
      <c r="F151">
        <v>1</v>
      </c>
      <c r="G151" s="7" t="s">
        <v>63</v>
      </c>
      <c r="H151" s="7" t="s">
        <v>64</v>
      </c>
      <c r="I151" s="7" t="s">
        <v>65</v>
      </c>
      <c r="J151" s="7" t="s">
        <v>66</v>
      </c>
      <c r="K151" s="239">
        <f t="shared" si="31"/>
        <v>2.8571428571428572</v>
      </c>
      <c r="L151" s="239">
        <f t="shared" si="31"/>
        <v>1.1111111111111112</v>
      </c>
      <c r="M151" s="239">
        <f t="shared" si="31"/>
        <v>7.3170731707317067</v>
      </c>
      <c r="N151" s="239">
        <f t="shared" si="31"/>
        <v>0</v>
      </c>
    </row>
    <row r="152" spans="1:14" x14ac:dyDescent="0.25">
      <c r="A152">
        <v>2003</v>
      </c>
      <c r="B152" t="s">
        <v>63</v>
      </c>
      <c r="C152" s="233">
        <v>2</v>
      </c>
      <c r="E152">
        <f t="shared" si="32"/>
        <v>2008</v>
      </c>
      <c r="F152">
        <v>1</v>
      </c>
      <c r="G152" s="7" t="s">
        <v>63</v>
      </c>
      <c r="H152" s="7" t="s">
        <v>64</v>
      </c>
      <c r="I152" s="7" t="s">
        <v>65</v>
      </c>
      <c r="J152" s="7" t="s">
        <v>66</v>
      </c>
      <c r="K152" s="239">
        <f t="shared" si="31"/>
        <v>1.3513513513513513</v>
      </c>
      <c r="L152" s="239">
        <f t="shared" si="31"/>
        <v>0.79365079365079361</v>
      </c>
      <c r="M152" s="239">
        <f t="shared" si="31"/>
        <v>4.838709677419355</v>
      </c>
      <c r="N152" s="239">
        <f t="shared" si="31"/>
        <v>0</v>
      </c>
    </row>
    <row r="153" spans="1:14" x14ac:dyDescent="0.25">
      <c r="A153">
        <v>2003</v>
      </c>
      <c r="B153" t="s">
        <v>63</v>
      </c>
      <c r="C153" s="233">
        <v>2</v>
      </c>
      <c r="E153">
        <f t="shared" si="32"/>
        <v>2009</v>
      </c>
      <c r="F153">
        <v>1</v>
      </c>
      <c r="G153" s="7" t="s">
        <v>63</v>
      </c>
      <c r="H153" s="7" t="s">
        <v>64</v>
      </c>
      <c r="I153" s="7" t="s">
        <v>65</v>
      </c>
      <c r="J153" s="7" t="s">
        <v>66</v>
      </c>
      <c r="K153" s="239">
        <f t="shared" si="31"/>
        <v>1.0869565217391304</v>
      </c>
      <c r="L153" s="239">
        <f t="shared" si="31"/>
        <v>0</v>
      </c>
      <c r="M153" s="239">
        <f t="shared" si="31"/>
        <v>0</v>
      </c>
      <c r="N153" s="239">
        <f t="shared" si="31"/>
        <v>2.8571428571428572</v>
      </c>
    </row>
    <row r="154" spans="1:14" x14ac:dyDescent="0.25">
      <c r="A154">
        <v>2003</v>
      </c>
      <c r="B154" t="s">
        <v>63</v>
      </c>
      <c r="C154" s="233">
        <v>2</v>
      </c>
      <c r="E154">
        <f t="shared" si="32"/>
        <v>2010</v>
      </c>
      <c r="F154">
        <v>1</v>
      </c>
      <c r="G154" s="7" t="s">
        <v>63</v>
      </c>
      <c r="H154" s="7" t="s">
        <v>64</v>
      </c>
      <c r="I154" s="7" t="s">
        <v>65</v>
      </c>
      <c r="J154" s="7" t="s">
        <v>66</v>
      </c>
      <c r="K154" s="239">
        <f t="shared" si="31"/>
        <v>1.0752688172043012</v>
      </c>
      <c r="L154" s="239">
        <f t="shared" si="31"/>
        <v>0.97087378640776689</v>
      </c>
      <c r="M154" s="239">
        <f t="shared" si="31"/>
        <v>1.1235955056179776</v>
      </c>
      <c r="N154" s="239">
        <f t="shared" si="31"/>
        <v>2.9850746268656714</v>
      </c>
    </row>
    <row r="155" spans="1:14" x14ac:dyDescent="0.25">
      <c r="A155">
        <v>2003</v>
      </c>
      <c r="B155" t="s">
        <v>63</v>
      </c>
      <c r="C155" s="233">
        <v>3</v>
      </c>
      <c r="E155">
        <f t="shared" si="32"/>
        <v>2011</v>
      </c>
      <c r="F155">
        <v>1</v>
      </c>
      <c r="G155" s="7" t="s">
        <v>63</v>
      </c>
      <c r="H155" s="7" t="s">
        <v>64</v>
      </c>
      <c r="I155" s="7" t="s">
        <v>65</v>
      </c>
      <c r="J155" s="7" t="s">
        <v>66</v>
      </c>
      <c r="K155" s="239">
        <f t="shared" si="31"/>
        <v>0</v>
      </c>
      <c r="L155" s="239">
        <f t="shared" si="31"/>
        <v>0</v>
      </c>
      <c r="M155" s="239">
        <f t="shared" si="31"/>
        <v>0</v>
      </c>
      <c r="N155" s="239">
        <f t="shared" si="31"/>
        <v>1.5625</v>
      </c>
    </row>
    <row r="156" spans="1:14" x14ac:dyDescent="0.25">
      <c r="A156">
        <v>2003</v>
      </c>
      <c r="B156" t="s">
        <v>63</v>
      </c>
      <c r="C156" s="233"/>
      <c r="E156">
        <f t="shared" si="32"/>
        <v>2012</v>
      </c>
      <c r="F156">
        <v>1</v>
      </c>
      <c r="G156" s="7" t="s">
        <v>63</v>
      </c>
      <c r="H156" s="7" t="s">
        <v>64</v>
      </c>
      <c r="I156" s="7" t="s">
        <v>65</v>
      </c>
      <c r="J156" s="7" t="s">
        <v>66</v>
      </c>
      <c r="K156" s="239">
        <f t="shared" si="31"/>
        <v>4.7619047619047619</v>
      </c>
      <c r="L156" s="239">
        <f t="shared" si="31"/>
        <v>4.5977011494252871</v>
      </c>
      <c r="M156" s="239">
        <f t="shared" si="31"/>
        <v>0</v>
      </c>
      <c r="N156" s="239">
        <f t="shared" si="31"/>
        <v>1.4285714285714286</v>
      </c>
    </row>
    <row r="157" spans="1:14" x14ac:dyDescent="0.25">
      <c r="A157">
        <v>2003</v>
      </c>
      <c r="B157" t="s">
        <v>63</v>
      </c>
      <c r="C157" s="233">
        <v>1</v>
      </c>
      <c r="E157">
        <f t="shared" si="32"/>
        <v>2013</v>
      </c>
      <c r="F157">
        <v>1</v>
      </c>
      <c r="G157" s="7" t="s">
        <v>63</v>
      </c>
      <c r="H157" s="7" t="s">
        <v>64</v>
      </c>
      <c r="I157" s="7" t="s">
        <v>65</v>
      </c>
      <c r="J157" s="7" t="s">
        <v>66</v>
      </c>
      <c r="K157" s="239">
        <f t="shared" si="31"/>
        <v>78.160919540229884</v>
      </c>
      <c r="L157" s="239">
        <f t="shared" si="31"/>
        <v>25.301204819277107</v>
      </c>
      <c r="M157" s="239">
        <f t="shared" si="31"/>
        <v>4.9019607843137258</v>
      </c>
      <c r="N157" s="239">
        <f t="shared" si="31"/>
        <v>66.265060240963862</v>
      </c>
    </row>
    <row r="158" spans="1:14" x14ac:dyDescent="0.25">
      <c r="A158">
        <v>2003</v>
      </c>
      <c r="B158" t="s">
        <v>63</v>
      </c>
      <c r="C158" s="233">
        <v>2</v>
      </c>
      <c r="E158">
        <f t="shared" si="32"/>
        <v>2014</v>
      </c>
      <c r="F158">
        <v>1</v>
      </c>
      <c r="G158" s="7" t="s">
        <v>63</v>
      </c>
      <c r="H158" s="7" t="s">
        <v>64</v>
      </c>
      <c r="I158" s="7" t="s">
        <v>65</v>
      </c>
      <c r="J158" s="7" t="s">
        <v>66</v>
      </c>
      <c r="K158" s="239">
        <f t="shared" si="31"/>
        <v>72.916666666666657</v>
      </c>
      <c r="L158" s="239">
        <f t="shared" si="31"/>
        <v>22.727272727272727</v>
      </c>
      <c r="M158" s="239">
        <f t="shared" si="31"/>
        <v>2.5</v>
      </c>
      <c r="N158" s="239">
        <f t="shared" si="31"/>
        <v>29.6875</v>
      </c>
    </row>
    <row r="159" spans="1:14" x14ac:dyDescent="0.25">
      <c r="A159">
        <v>2003</v>
      </c>
      <c r="B159" t="s">
        <v>63</v>
      </c>
      <c r="C159" s="233">
        <v>1</v>
      </c>
      <c r="E159">
        <f t="shared" si="32"/>
        <v>2015</v>
      </c>
      <c r="F159">
        <v>1</v>
      </c>
      <c r="G159" s="7" t="s">
        <v>63</v>
      </c>
      <c r="H159" s="7" t="s">
        <v>64</v>
      </c>
      <c r="I159" s="7" t="s">
        <v>65</v>
      </c>
      <c r="J159" s="7" t="s">
        <v>66</v>
      </c>
      <c r="K159" s="239">
        <f t="shared" si="31"/>
        <v>79.775280898876403</v>
      </c>
      <c r="L159" s="239">
        <f t="shared" si="31"/>
        <v>28.30188679245283</v>
      </c>
      <c r="M159" s="239">
        <f t="shared" si="31"/>
        <v>3.4482758620689653</v>
      </c>
      <c r="N159" s="239">
        <f t="shared" si="31"/>
        <v>25.423728813559322</v>
      </c>
    </row>
    <row r="160" spans="1:14" x14ac:dyDescent="0.25">
      <c r="A160">
        <v>2003</v>
      </c>
      <c r="B160" t="s">
        <v>63</v>
      </c>
      <c r="C160" s="233">
        <v>2</v>
      </c>
      <c r="E160">
        <f t="shared" si="32"/>
        <v>2016</v>
      </c>
      <c r="F160">
        <v>1</v>
      </c>
      <c r="G160" s="7" t="s">
        <v>63</v>
      </c>
      <c r="H160" s="7" t="s">
        <v>64</v>
      </c>
      <c r="I160" s="7" t="s">
        <v>65</v>
      </c>
      <c r="J160" s="7" t="s">
        <v>66</v>
      </c>
      <c r="K160" s="239">
        <f t="shared" si="31"/>
        <v>66.666666666666657</v>
      </c>
      <c r="L160" s="239">
        <f t="shared" si="31"/>
        <v>51.351351351351347</v>
      </c>
      <c r="M160" s="239">
        <f t="shared" si="31"/>
        <v>7.5268817204301079</v>
      </c>
      <c r="N160" s="239">
        <f t="shared" si="31"/>
        <v>32.075471698113205</v>
      </c>
    </row>
    <row r="161" spans="1:14" x14ac:dyDescent="0.25">
      <c r="A161">
        <v>2003</v>
      </c>
      <c r="B161" t="s">
        <v>63</v>
      </c>
      <c r="C161" s="233">
        <v>3</v>
      </c>
      <c r="E161">
        <f t="shared" si="32"/>
        <v>2017</v>
      </c>
      <c r="F161">
        <v>1</v>
      </c>
      <c r="G161" s="7" t="s">
        <v>63</v>
      </c>
      <c r="H161" s="7" t="s">
        <v>64</v>
      </c>
      <c r="I161" s="7" t="s">
        <v>65</v>
      </c>
      <c r="J161" s="7" t="s">
        <v>66</v>
      </c>
      <c r="K161" s="239">
        <f t="shared" si="31"/>
        <v>54.6875</v>
      </c>
      <c r="L161" s="239">
        <f t="shared" si="31"/>
        <v>52.222222222222229</v>
      </c>
      <c r="M161" s="239">
        <f t="shared" si="31"/>
        <v>23.75</v>
      </c>
      <c r="N161" s="239">
        <f t="shared" si="31"/>
        <v>44</v>
      </c>
    </row>
    <row r="162" spans="1:14" x14ac:dyDescent="0.25">
      <c r="A162">
        <v>2003</v>
      </c>
      <c r="B162" t="s">
        <v>63</v>
      </c>
      <c r="C162" s="233">
        <v>2</v>
      </c>
      <c r="E162">
        <f t="shared" si="32"/>
        <v>2018</v>
      </c>
      <c r="F162">
        <v>1</v>
      </c>
      <c r="G162" s="7" t="s">
        <v>63</v>
      </c>
      <c r="H162" s="7" t="s">
        <v>64</v>
      </c>
      <c r="I162" s="7" t="s">
        <v>65</v>
      </c>
      <c r="J162" s="7" t="s">
        <v>66</v>
      </c>
      <c r="K162" s="239">
        <f t="shared" si="31"/>
        <v>71.794871794871796</v>
      </c>
      <c r="L162" s="239">
        <f t="shared" si="31"/>
        <v>76</v>
      </c>
      <c r="M162" s="239">
        <f t="shared" si="31"/>
        <v>37.662337662337663</v>
      </c>
      <c r="N162" s="239">
        <f t="shared" si="31"/>
        <v>51.923076923076927</v>
      </c>
    </row>
    <row r="163" spans="1:14" x14ac:dyDescent="0.25">
      <c r="A163">
        <v>2003</v>
      </c>
      <c r="B163" t="s">
        <v>63</v>
      </c>
      <c r="C163" s="233">
        <v>1</v>
      </c>
      <c r="E163">
        <f t="shared" si="32"/>
        <v>2019</v>
      </c>
      <c r="F163">
        <v>1</v>
      </c>
      <c r="G163" s="7" t="s">
        <v>63</v>
      </c>
      <c r="H163" s="7" t="s">
        <v>64</v>
      </c>
      <c r="I163" s="7" t="s">
        <v>65</v>
      </c>
      <c r="J163" s="7" t="s">
        <v>66</v>
      </c>
      <c r="K163" s="239">
        <f t="shared" si="31"/>
        <v>28.749999999999996</v>
      </c>
      <c r="L163" s="239">
        <f t="shared" si="31"/>
        <v>48.529411764705884</v>
      </c>
      <c r="M163" s="239">
        <f t="shared" si="31"/>
        <v>28.35820895522388</v>
      </c>
      <c r="N163" s="239">
        <f t="shared" si="31"/>
        <v>20.33898305084746</v>
      </c>
    </row>
    <row r="164" spans="1:14" x14ac:dyDescent="0.25">
      <c r="A164">
        <v>2003</v>
      </c>
      <c r="B164" t="s">
        <v>63</v>
      </c>
      <c r="C164" s="233">
        <v>2</v>
      </c>
      <c r="E164">
        <f t="shared" si="32"/>
        <v>2020</v>
      </c>
      <c r="F164">
        <v>1</v>
      </c>
      <c r="G164" s="7" t="s">
        <v>63</v>
      </c>
      <c r="H164" s="7" t="s">
        <v>64</v>
      </c>
      <c r="I164" s="7" t="s">
        <v>65</v>
      </c>
      <c r="J164" s="7" t="s">
        <v>66</v>
      </c>
      <c r="K164" s="239">
        <f t="shared" si="31"/>
        <v>17.142857142857142</v>
      </c>
      <c r="L164" s="239">
        <f t="shared" si="31"/>
        <v>29.545454545454547</v>
      </c>
      <c r="M164" s="239">
        <f t="shared" si="31"/>
        <v>32.941176470588232</v>
      </c>
      <c r="N164" s="239">
        <f t="shared" si="31"/>
        <v>19.696969696969695</v>
      </c>
    </row>
    <row r="165" spans="1:14" x14ac:dyDescent="0.25">
      <c r="A165">
        <v>2003</v>
      </c>
      <c r="B165" t="s">
        <v>63</v>
      </c>
      <c r="C165" s="233">
        <v>5</v>
      </c>
      <c r="E165">
        <f t="shared" si="32"/>
        <v>2021</v>
      </c>
      <c r="F165">
        <v>1</v>
      </c>
      <c r="G165" s="7" t="s">
        <v>63</v>
      </c>
      <c r="H165" s="7" t="s">
        <v>64</v>
      </c>
      <c r="I165" s="7" t="s">
        <v>65</v>
      </c>
      <c r="J165" s="7" t="s">
        <v>66</v>
      </c>
      <c r="K165" s="239">
        <f t="shared" si="31"/>
        <v>83.928571428571431</v>
      </c>
      <c r="L165" s="239">
        <f t="shared" si="31"/>
        <v>86.206896551724128</v>
      </c>
      <c r="M165" s="239">
        <f t="shared" si="31"/>
        <v>80.281690140845072</v>
      </c>
      <c r="N165" s="239">
        <f t="shared" si="31"/>
        <v>85.416666666666657</v>
      </c>
    </row>
    <row r="166" spans="1:14" x14ac:dyDescent="0.25">
      <c r="A166">
        <v>2003</v>
      </c>
      <c r="B166" t="s">
        <v>63</v>
      </c>
      <c r="C166" s="233">
        <v>1</v>
      </c>
    </row>
    <row r="167" spans="1:14" x14ac:dyDescent="0.25">
      <c r="A167">
        <v>2003</v>
      </c>
      <c r="B167" t="s">
        <v>63</v>
      </c>
      <c r="C167" s="233">
        <v>2</v>
      </c>
      <c r="E167">
        <v>2003</v>
      </c>
      <c r="F167">
        <v>2</v>
      </c>
      <c r="G167" s="7" t="s">
        <v>63</v>
      </c>
      <c r="H167" s="7" t="s">
        <v>64</v>
      </c>
      <c r="I167" s="7" t="s">
        <v>65</v>
      </c>
      <c r="J167" s="7" t="s">
        <v>66</v>
      </c>
      <c r="K167" s="239">
        <f t="shared" ref="K167:N185" si="33">IF(K24&gt;0,100*(K24/K126),0)</f>
        <v>50.931677018633536</v>
      </c>
      <c r="L167" s="239">
        <f t="shared" si="33"/>
        <v>49.246231155778894</v>
      </c>
      <c r="M167" s="239">
        <f t="shared" si="33"/>
        <v>57.297297297297298</v>
      </c>
      <c r="N167" s="239">
        <f t="shared" si="33"/>
        <v>22.377622377622377</v>
      </c>
    </row>
    <row r="168" spans="1:14" x14ac:dyDescent="0.25">
      <c r="A168">
        <v>2003</v>
      </c>
      <c r="B168" t="s">
        <v>63</v>
      </c>
      <c r="C168" s="233">
        <v>2</v>
      </c>
      <c r="E168">
        <f>E167+1</f>
        <v>2004</v>
      </c>
      <c r="F168">
        <v>2</v>
      </c>
      <c r="G168" s="7" t="s">
        <v>63</v>
      </c>
      <c r="H168" s="7" t="s">
        <v>64</v>
      </c>
      <c r="I168" s="7" t="s">
        <v>65</v>
      </c>
      <c r="J168" s="7" t="s">
        <v>66</v>
      </c>
      <c r="K168" s="239">
        <f t="shared" si="33"/>
        <v>31.147540983606557</v>
      </c>
      <c r="L168" s="239">
        <f t="shared" si="33"/>
        <v>51.327433628318587</v>
      </c>
      <c r="M168" s="239">
        <f t="shared" si="33"/>
        <v>57.26495726495726</v>
      </c>
      <c r="N168" s="239">
        <f t="shared" si="33"/>
        <v>13.333333333333334</v>
      </c>
    </row>
    <row r="169" spans="1:14" x14ac:dyDescent="0.25">
      <c r="A169">
        <v>2003</v>
      </c>
      <c r="B169" t="s">
        <v>64</v>
      </c>
      <c r="C169" s="233">
        <v>3</v>
      </c>
      <c r="E169">
        <f t="shared" ref="E169:E185" si="34">E168+1</f>
        <v>2005</v>
      </c>
      <c r="F169">
        <v>2</v>
      </c>
      <c r="G169" s="7" t="s">
        <v>63</v>
      </c>
      <c r="H169" s="7" t="s">
        <v>64</v>
      </c>
      <c r="I169" s="7" t="s">
        <v>65</v>
      </c>
      <c r="J169" s="7" t="s">
        <v>66</v>
      </c>
      <c r="K169" s="239">
        <f t="shared" si="33"/>
        <v>9.8039215686274517</v>
      </c>
      <c r="L169" s="239">
        <f t="shared" si="33"/>
        <v>45.3125</v>
      </c>
      <c r="M169" s="239">
        <f t="shared" si="33"/>
        <v>43.119266055045877</v>
      </c>
      <c r="N169" s="239">
        <f t="shared" si="33"/>
        <v>30.232558139534881</v>
      </c>
    </row>
    <row r="170" spans="1:14" x14ac:dyDescent="0.25">
      <c r="A170">
        <v>2003</v>
      </c>
      <c r="B170" t="s">
        <v>64</v>
      </c>
      <c r="C170" s="233">
        <v>2</v>
      </c>
      <c r="E170">
        <f t="shared" si="34"/>
        <v>2006</v>
      </c>
      <c r="F170">
        <v>2</v>
      </c>
      <c r="G170" s="7" t="s">
        <v>63</v>
      </c>
      <c r="H170" s="7" t="s">
        <v>64</v>
      </c>
      <c r="I170" s="7" t="s">
        <v>65</v>
      </c>
      <c r="J170" s="7" t="s">
        <v>66</v>
      </c>
      <c r="K170" s="239">
        <f t="shared" si="33"/>
        <v>41.509433962264154</v>
      </c>
      <c r="L170" s="239">
        <f t="shared" si="33"/>
        <v>22.448979591836736</v>
      </c>
      <c r="M170" s="239">
        <f t="shared" si="33"/>
        <v>50.769230769230766</v>
      </c>
      <c r="N170" s="239">
        <f t="shared" si="33"/>
        <v>51.063829787234042</v>
      </c>
    </row>
    <row r="171" spans="1:14" x14ac:dyDescent="0.25">
      <c r="A171">
        <v>2003</v>
      </c>
      <c r="B171" t="s">
        <v>64</v>
      </c>
      <c r="C171" s="233">
        <v>2</v>
      </c>
      <c r="E171">
        <f t="shared" si="34"/>
        <v>2007</v>
      </c>
      <c r="F171">
        <v>2</v>
      </c>
      <c r="G171" s="7" t="s">
        <v>63</v>
      </c>
      <c r="H171" s="7" t="s">
        <v>64</v>
      </c>
      <c r="I171" s="7" t="s">
        <v>65</v>
      </c>
      <c r="J171" s="7" t="s">
        <v>66</v>
      </c>
      <c r="K171" s="239">
        <f t="shared" si="33"/>
        <v>42.857142857142854</v>
      </c>
      <c r="L171" s="239">
        <f t="shared" si="33"/>
        <v>12.222222222222221</v>
      </c>
      <c r="M171" s="239">
        <f t="shared" si="33"/>
        <v>34.146341463414636</v>
      </c>
      <c r="N171" s="239">
        <f t="shared" si="33"/>
        <v>19.607843137254903</v>
      </c>
    </row>
    <row r="172" spans="1:14" x14ac:dyDescent="0.25">
      <c r="A172">
        <v>2003</v>
      </c>
      <c r="B172" t="s">
        <v>64</v>
      </c>
      <c r="C172" s="233">
        <v>1</v>
      </c>
      <c r="E172">
        <f t="shared" si="34"/>
        <v>2008</v>
      </c>
      <c r="F172">
        <v>2</v>
      </c>
      <c r="G172" s="7" t="s">
        <v>63</v>
      </c>
      <c r="H172" s="7" t="s">
        <v>64</v>
      </c>
      <c r="I172" s="7" t="s">
        <v>65</v>
      </c>
      <c r="J172" s="7" t="s">
        <v>66</v>
      </c>
      <c r="K172" s="239">
        <f t="shared" si="33"/>
        <v>4.0540540540540544</v>
      </c>
      <c r="L172" s="239">
        <f t="shared" si="33"/>
        <v>2.3809523809523809</v>
      </c>
      <c r="M172" s="239">
        <f t="shared" si="33"/>
        <v>16.93548387096774</v>
      </c>
      <c r="N172" s="239">
        <f t="shared" si="33"/>
        <v>3.125</v>
      </c>
    </row>
    <row r="173" spans="1:14" x14ac:dyDescent="0.25">
      <c r="A173">
        <v>2003</v>
      </c>
      <c r="B173" t="s">
        <v>64</v>
      </c>
      <c r="C173" s="233">
        <v>2</v>
      </c>
      <c r="E173">
        <f t="shared" si="34"/>
        <v>2009</v>
      </c>
      <c r="F173">
        <v>2</v>
      </c>
      <c r="G173" s="7" t="s">
        <v>63</v>
      </c>
      <c r="H173" s="7" t="s">
        <v>64</v>
      </c>
      <c r="I173" s="7" t="s">
        <v>65</v>
      </c>
      <c r="J173" s="7" t="s">
        <v>66</v>
      </c>
      <c r="K173" s="239">
        <f t="shared" si="33"/>
        <v>18.478260869565215</v>
      </c>
      <c r="L173" s="239">
        <f t="shared" si="33"/>
        <v>13.888888888888889</v>
      </c>
      <c r="M173" s="239">
        <f t="shared" si="33"/>
        <v>14.772727272727273</v>
      </c>
      <c r="N173" s="239">
        <f t="shared" si="33"/>
        <v>14.285714285714285</v>
      </c>
    </row>
    <row r="174" spans="1:14" x14ac:dyDescent="0.25">
      <c r="A174">
        <v>2003</v>
      </c>
      <c r="B174" t="s">
        <v>64</v>
      </c>
      <c r="C174" s="233">
        <v>2</v>
      </c>
      <c r="E174">
        <f t="shared" si="34"/>
        <v>2010</v>
      </c>
      <c r="F174">
        <v>2</v>
      </c>
      <c r="G174" s="7" t="s">
        <v>63</v>
      </c>
      <c r="H174" s="7" t="s">
        <v>64</v>
      </c>
      <c r="I174" s="7" t="s">
        <v>65</v>
      </c>
      <c r="J174" s="7" t="s">
        <v>66</v>
      </c>
      <c r="K174" s="239">
        <f t="shared" si="33"/>
        <v>53.763440860215049</v>
      </c>
      <c r="L174" s="239">
        <f t="shared" si="33"/>
        <v>35.922330097087382</v>
      </c>
      <c r="M174" s="239">
        <f t="shared" si="33"/>
        <v>19.101123595505616</v>
      </c>
      <c r="N174" s="239">
        <f t="shared" si="33"/>
        <v>43.283582089552233</v>
      </c>
    </row>
    <row r="175" spans="1:14" x14ac:dyDescent="0.25">
      <c r="A175">
        <v>2003</v>
      </c>
      <c r="B175" t="s">
        <v>64</v>
      </c>
      <c r="C175" s="233">
        <v>3</v>
      </c>
      <c r="E175">
        <f t="shared" si="34"/>
        <v>2011</v>
      </c>
      <c r="F175">
        <v>2</v>
      </c>
      <c r="G175" s="7" t="s">
        <v>63</v>
      </c>
      <c r="H175" s="7" t="s">
        <v>64</v>
      </c>
      <c r="I175" s="7" t="s">
        <v>65</v>
      </c>
      <c r="J175" s="7" t="s">
        <v>66</v>
      </c>
      <c r="K175" s="239">
        <f t="shared" si="33"/>
        <v>14.772727272727273</v>
      </c>
      <c r="L175" s="239">
        <f t="shared" si="33"/>
        <v>30.434782608695656</v>
      </c>
      <c r="M175" s="239">
        <f t="shared" si="33"/>
        <v>14.285714285714285</v>
      </c>
      <c r="N175" s="239">
        <f t="shared" si="33"/>
        <v>25</v>
      </c>
    </row>
    <row r="176" spans="1:14" x14ac:dyDescent="0.25">
      <c r="A176">
        <v>2003</v>
      </c>
      <c r="B176" t="s">
        <v>64</v>
      </c>
      <c r="C176" s="233">
        <v>2</v>
      </c>
      <c r="E176">
        <f t="shared" si="34"/>
        <v>2012</v>
      </c>
      <c r="F176">
        <v>2</v>
      </c>
      <c r="G176" s="7" t="s">
        <v>63</v>
      </c>
      <c r="H176" s="7" t="s">
        <v>64</v>
      </c>
      <c r="I176" s="7" t="s">
        <v>65</v>
      </c>
      <c r="J176" s="7" t="s">
        <v>66</v>
      </c>
      <c r="K176" s="239">
        <f t="shared" si="33"/>
        <v>50</v>
      </c>
      <c r="L176" s="239">
        <f t="shared" si="33"/>
        <v>47.126436781609193</v>
      </c>
      <c r="M176" s="239">
        <f t="shared" si="33"/>
        <v>22.891566265060241</v>
      </c>
      <c r="N176" s="239">
        <f t="shared" si="33"/>
        <v>50</v>
      </c>
    </row>
    <row r="177" spans="1:14" x14ac:dyDescent="0.25">
      <c r="A177">
        <v>2003</v>
      </c>
      <c r="B177" t="s">
        <v>64</v>
      </c>
      <c r="C177" s="233">
        <v>3</v>
      </c>
      <c r="E177">
        <f t="shared" si="34"/>
        <v>2013</v>
      </c>
      <c r="F177">
        <v>2</v>
      </c>
      <c r="G177" s="7" t="s">
        <v>63</v>
      </c>
      <c r="H177" s="7" t="s">
        <v>64</v>
      </c>
      <c r="I177" s="7" t="s">
        <v>65</v>
      </c>
      <c r="J177" s="7" t="s">
        <v>66</v>
      </c>
      <c r="K177" s="239">
        <f t="shared" si="33"/>
        <v>21.839080459770116</v>
      </c>
      <c r="L177" s="239">
        <f t="shared" si="33"/>
        <v>62.650602409638559</v>
      </c>
      <c r="M177" s="239">
        <f t="shared" si="33"/>
        <v>63.725490196078425</v>
      </c>
      <c r="N177" s="239">
        <f t="shared" si="33"/>
        <v>33.734939759036145</v>
      </c>
    </row>
    <row r="178" spans="1:14" x14ac:dyDescent="0.25">
      <c r="A178">
        <v>2003</v>
      </c>
      <c r="B178" t="s">
        <v>64</v>
      </c>
      <c r="C178" s="233">
        <v>2</v>
      </c>
      <c r="E178">
        <f t="shared" si="34"/>
        <v>2014</v>
      </c>
      <c r="F178">
        <v>2</v>
      </c>
      <c r="G178" s="7" t="s">
        <v>63</v>
      </c>
      <c r="H178" s="7" t="s">
        <v>64</v>
      </c>
      <c r="I178" s="7" t="s">
        <v>65</v>
      </c>
      <c r="J178" s="7" t="s">
        <v>66</v>
      </c>
      <c r="K178" s="239">
        <f t="shared" si="33"/>
        <v>27.083333333333332</v>
      </c>
      <c r="L178" s="239">
        <f t="shared" si="33"/>
        <v>75</v>
      </c>
      <c r="M178" s="239">
        <f t="shared" si="33"/>
        <v>70</v>
      </c>
      <c r="N178" s="239">
        <f t="shared" si="33"/>
        <v>59.375</v>
      </c>
    </row>
    <row r="179" spans="1:14" x14ac:dyDescent="0.25">
      <c r="A179">
        <v>2003</v>
      </c>
      <c r="B179" t="s">
        <v>64</v>
      </c>
      <c r="C179" s="233">
        <v>5</v>
      </c>
      <c r="E179">
        <f t="shared" si="34"/>
        <v>2015</v>
      </c>
      <c r="F179">
        <v>2</v>
      </c>
      <c r="G179" s="7" t="s">
        <v>63</v>
      </c>
      <c r="H179" s="7" t="s">
        <v>64</v>
      </c>
      <c r="I179" s="7" t="s">
        <v>65</v>
      </c>
      <c r="J179" s="7" t="s">
        <v>66</v>
      </c>
      <c r="K179" s="239">
        <f t="shared" si="33"/>
        <v>20.224719101123593</v>
      </c>
      <c r="L179" s="239">
        <f t="shared" si="33"/>
        <v>66.037735849056602</v>
      </c>
      <c r="M179" s="239">
        <f t="shared" si="33"/>
        <v>71.264367816091962</v>
      </c>
      <c r="N179" s="239">
        <f t="shared" si="33"/>
        <v>64.406779661016941</v>
      </c>
    </row>
    <row r="180" spans="1:14" x14ac:dyDescent="0.25">
      <c r="A180">
        <v>2003</v>
      </c>
      <c r="B180" t="s">
        <v>64</v>
      </c>
      <c r="C180" s="233">
        <v>2</v>
      </c>
      <c r="E180">
        <f t="shared" si="34"/>
        <v>2016</v>
      </c>
      <c r="F180">
        <v>2</v>
      </c>
      <c r="G180" s="7" t="s">
        <v>63</v>
      </c>
      <c r="H180" s="7" t="s">
        <v>64</v>
      </c>
      <c r="I180" s="7" t="s">
        <v>65</v>
      </c>
      <c r="J180" s="7" t="s">
        <v>66</v>
      </c>
      <c r="K180" s="239">
        <f t="shared" si="33"/>
        <v>27.536231884057973</v>
      </c>
      <c r="L180" s="239">
        <f t="shared" si="33"/>
        <v>44.594594594594597</v>
      </c>
      <c r="M180" s="239">
        <f t="shared" si="33"/>
        <v>77.41935483870968</v>
      </c>
      <c r="N180" s="239">
        <f t="shared" si="33"/>
        <v>64.15094339622641</v>
      </c>
    </row>
    <row r="181" spans="1:14" x14ac:dyDescent="0.25">
      <c r="A181">
        <v>2003</v>
      </c>
      <c r="B181" t="s">
        <v>64</v>
      </c>
      <c r="C181" s="233">
        <v>2</v>
      </c>
      <c r="E181">
        <f t="shared" si="34"/>
        <v>2017</v>
      </c>
      <c r="F181">
        <v>2</v>
      </c>
      <c r="G181" s="7" t="s">
        <v>63</v>
      </c>
      <c r="H181" s="7" t="s">
        <v>64</v>
      </c>
      <c r="I181" s="7" t="s">
        <v>65</v>
      </c>
      <c r="J181" s="7" t="s">
        <v>66</v>
      </c>
      <c r="K181" s="239">
        <f t="shared" si="33"/>
        <v>42.1875</v>
      </c>
      <c r="L181" s="239">
        <f t="shared" si="33"/>
        <v>47.777777777777779</v>
      </c>
      <c r="M181" s="239">
        <f t="shared" si="33"/>
        <v>63.749999999999993</v>
      </c>
      <c r="N181" s="239">
        <f t="shared" si="33"/>
        <v>53.333333333333336</v>
      </c>
    </row>
    <row r="182" spans="1:14" x14ac:dyDescent="0.25">
      <c r="A182">
        <v>2003</v>
      </c>
      <c r="B182" t="s">
        <v>64</v>
      </c>
      <c r="C182" s="233">
        <v>1</v>
      </c>
      <c r="E182">
        <f t="shared" si="34"/>
        <v>2018</v>
      </c>
      <c r="F182">
        <v>2</v>
      </c>
      <c r="G182" s="7" t="s">
        <v>63</v>
      </c>
      <c r="H182" s="7" t="s">
        <v>64</v>
      </c>
      <c r="I182" s="7" t="s">
        <v>65</v>
      </c>
      <c r="J182" s="7" t="s">
        <v>66</v>
      </c>
      <c r="K182" s="239">
        <f t="shared" si="33"/>
        <v>25.641025641025639</v>
      </c>
      <c r="L182" s="239">
        <f t="shared" si="33"/>
        <v>21.333333333333336</v>
      </c>
      <c r="M182" s="239">
        <f t="shared" si="33"/>
        <v>57.142857142857139</v>
      </c>
      <c r="N182" s="239">
        <f t="shared" si="33"/>
        <v>44.230769230769226</v>
      </c>
    </row>
    <row r="183" spans="1:14" x14ac:dyDescent="0.25">
      <c r="A183">
        <v>2003</v>
      </c>
      <c r="B183" t="s">
        <v>64</v>
      </c>
      <c r="C183" s="233">
        <v>1</v>
      </c>
      <c r="E183">
        <f t="shared" si="34"/>
        <v>2019</v>
      </c>
      <c r="F183">
        <v>2</v>
      </c>
      <c r="G183" s="7" t="s">
        <v>63</v>
      </c>
      <c r="H183" s="7" t="s">
        <v>64</v>
      </c>
      <c r="I183" s="7" t="s">
        <v>65</v>
      </c>
      <c r="J183" s="7" t="s">
        <v>66</v>
      </c>
      <c r="K183" s="239">
        <f t="shared" si="33"/>
        <v>45</v>
      </c>
      <c r="L183" s="239">
        <f t="shared" si="33"/>
        <v>39.705882352941174</v>
      </c>
      <c r="M183" s="239">
        <f t="shared" si="33"/>
        <v>65.671641791044777</v>
      </c>
      <c r="N183" s="239">
        <f t="shared" si="33"/>
        <v>47.457627118644069</v>
      </c>
    </row>
    <row r="184" spans="1:14" x14ac:dyDescent="0.25">
      <c r="A184">
        <v>2003</v>
      </c>
      <c r="B184" t="s">
        <v>64</v>
      </c>
      <c r="C184" s="233">
        <v>1</v>
      </c>
      <c r="E184">
        <f t="shared" si="34"/>
        <v>2020</v>
      </c>
      <c r="F184">
        <v>2</v>
      </c>
      <c r="G184" s="7" t="s">
        <v>63</v>
      </c>
      <c r="H184" s="7" t="s">
        <v>64</v>
      </c>
      <c r="I184" s="7" t="s">
        <v>65</v>
      </c>
      <c r="J184" s="7" t="s">
        <v>66</v>
      </c>
      <c r="K184" s="239">
        <f t="shared" si="33"/>
        <v>51.428571428571423</v>
      </c>
      <c r="L184" s="239">
        <f t="shared" si="33"/>
        <v>55.68181818181818</v>
      </c>
      <c r="M184" s="239">
        <f t="shared" si="33"/>
        <v>58.82352941176471</v>
      </c>
      <c r="N184" s="239">
        <f t="shared" si="33"/>
        <v>72.727272727272734</v>
      </c>
    </row>
    <row r="185" spans="1:14" x14ac:dyDescent="0.25">
      <c r="A185">
        <v>2003</v>
      </c>
      <c r="B185" t="s">
        <v>64</v>
      </c>
      <c r="C185" s="233">
        <v>2</v>
      </c>
      <c r="E185">
        <f t="shared" si="34"/>
        <v>2021</v>
      </c>
      <c r="F185">
        <v>2</v>
      </c>
      <c r="G185" s="7" t="s">
        <v>63</v>
      </c>
      <c r="H185" s="7" t="s">
        <v>64</v>
      </c>
      <c r="I185" s="7" t="s">
        <v>65</v>
      </c>
      <c r="J185" s="7" t="s">
        <v>66</v>
      </c>
      <c r="K185" s="239">
        <f t="shared" si="33"/>
        <v>16.071428571428573</v>
      </c>
      <c r="L185" s="239">
        <f t="shared" si="33"/>
        <v>12.643678160919542</v>
      </c>
      <c r="M185" s="239">
        <f t="shared" si="33"/>
        <v>12.676056338028168</v>
      </c>
      <c r="N185" s="239">
        <f t="shared" si="33"/>
        <v>12.5</v>
      </c>
    </row>
    <row r="186" spans="1:14" x14ac:dyDescent="0.25">
      <c r="A186">
        <v>2003</v>
      </c>
      <c r="B186" t="s">
        <v>64</v>
      </c>
      <c r="C186" s="233">
        <v>3</v>
      </c>
    </row>
    <row r="187" spans="1:14" x14ac:dyDescent="0.25">
      <c r="A187">
        <v>2003</v>
      </c>
      <c r="B187" t="s">
        <v>64</v>
      </c>
      <c r="C187" s="233">
        <v>3</v>
      </c>
      <c r="E187">
        <v>2003</v>
      </c>
      <c r="F187">
        <v>3</v>
      </c>
      <c r="G187" s="7" t="s">
        <v>63</v>
      </c>
      <c r="H187" s="7" t="s">
        <v>64</v>
      </c>
      <c r="I187" s="7" t="s">
        <v>65</v>
      </c>
      <c r="J187" s="7" t="s">
        <v>66</v>
      </c>
      <c r="K187" s="239">
        <f t="shared" ref="K187:N205" si="35">IF(K44&gt;0,100*(K44/K126),0)</f>
        <v>14.285714285714285</v>
      </c>
      <c r="L187" s="239">
        <f t="shared" si="35"/>
        <v>12.562814070351758</v>
      </c>
      <c r="M187" s="239">
        <f t="shared" si="35"/>
        <v>8.6486486486486491</v>
      </c>
      <c r="N187" s="239">
        <f t="shared" si="35"/>
        <v>1.3986013986013985</v>
      </c>
    </row>
    <row r="188" spans="1:14" x14ac:dyDescent="0.25">
      <c r="A188">
        <v>2003</v>
      </c>
      <c r="B188" t="s">
        <v>64</v>
      </c>
      <c r="C188" s="233">
        <v>1</v>
      </c>
      <c r="E188">
        <f>E187+1</f>
        <v>2004</v>
      </c>
      <c r="F188">
        <v>3</v>
      </c>
      <c r="G188" s="7" t="s">
        <v>63</v>
      </c>
      <c r="H188" s="7" t="s">
        <v>64</v>
      </c>
      <c r="I188" s="7" t="s">
        <v>65</v>
      </c>
      <c r="J188" s="7" t="s">
        <v>66</v>
      </c>
      <c r="K188" s="239">
        <f t="shared" si="35"/>
        <v>0</v>
      </c>
      <c r="L188" s="239">
        <f t="shared" si="35"/>
        <v>12.389380530973451</v>
      </c>
      <c r="M188" s="239">
        <f t="shared" si="35"/>
        <v>2.5641025641025639</v>
      </c>
      <c r="N188" s="239">
        <f t="shared" si="35"/>
        <v>0</v>
      </c>
    </row>
    <row r="189" spans="1:14" x14ac:dyDescent="0.25">
      <c r="A189">
        <v>2003</v>
      </c>
      <c r="B189" t="s">
        <v>64</v>
      </c>
      <c r="C189" s="233">
        <v>2</v>
      </c>
      <c r="E189">
        <f t="shared" ref="E189:E205" si="36">E188+1</f>
        <v>2005</v>
      </c>
      <c r="F189">
        <v>3</v>
      </c>
      <c r="G189" s="7" t="s">
        <v>63</v>
      </c>
      <c r="H189" s="7" t="s">
        <v>64</v>
      </c>
      <c r="I189" s="7" t="s">
        <v>65</v>
      </c>
      <c r="J189" s="7" t="s">
        <v>66</v>
      </c>
      <c r="K189" s="239">
        <f t="shared" si="35"/>
        <v>1.9607843137254901</v>
      </c>
      <c r="L189" s="239">
        <f t="shared" si="35"/>
        <v>10.9375</v>
      </c>
      <c r="M189" s="239">
        <f t="shared" si="35"/>
        <v>1.834862385321101</v>
      </c>
      <c r="N189" s="239">
        <f t="shared" si="35"/>
        <v>4.6511627906976747</v>
      </c>
    </row>
    <row r="190" spans="1:14" x14ac:dyDescent="0.25">
      <c r="A190">
        <v>2003</v>
      </c>
      <c r="B190" t="s">
        <v>64</v>
      </c>
      <c r="C190" s="233">
        <v>1</v>
      </c>
      <c r="E190">
        <f t="shared" si="36"/>
        <v>2006</v>
      </c>
      <c r="F190">
        <v>3</v>
      </c>
      <c r="G190" s="7" t="s">
        <v>63</v>
      </c>
      <c r="H190" s="7" t="s">
        <v>64</v>
      </c>
      <c r="I190" s="7" t="s">
        <v>65</v>
      </c>
      <c r="J190" s="7" t="s">
        <v>66</v>
      </c>
      <c r="K190" s="239">
        <f t="shared" si="35"/>
        <v>16.981132075471699</v>
      </c>
      <c r="L190" s="239">
        <f t="shared" si="35"/>
        <v>18.367346938775512</v>
      </c>
      <c r="M190" s="239">
        <f t="shared" si="35"/>
        <v>9.2307692307692317</v>
      </c>
      <c r="N190" s="239">
        <f t="shared" si="35"/>
        <v>14.893617021276595</v>
      </c>
    </row>
    <row r="191" spans="1:14" x14ac:dyDescent="0.25">
      <c r="A191">
        <v>2003</v>
      </c>
      <c r="B191" t="s">
        <v>64</v>
      </c>
      <c r="C191" s="233">
        <v>2</v>
      </c>
      <c r="E191">
        <f t="shared" si="36"/>
        <v>2007</v>
      </c>
      <c r="F191">
        <v>3</v>
      </c>
      <c r="G191" s="7" t="s">
        <v>63</v>
      </c>
      <c r="H191" s="7" t="s">
        <v>64</v>
      </c>
      <c r="I191" s="7" t="s">
        <v>65</v>
      </c>
      <c r="J191" s="7" t="s">
        <v>66</v>
      </c>
      <c r="K191" s="239">
        <f t="shared" si="35"/>
        <v>20</v>
      </c>
      <c r="L191" s="239">
        <f t="shared" si="35"/>
        <v>21.111111111111111</v>
      </c>
      <c r="M191" s="239">
        <f t="shared" si="35"/>
        <v>19.512195121951219</v>
      </c>
      <c r="N191" s="239">
        <f t="shared" si="35"/>
        <v>19.607843137254903</v>
      </c>
    </row>
    <row r="192" spans="1:14" x14ac:dyDescent="0.25">
      <c r="A192">
        <v>2003</v>
      </c>
      <c r="B192" t="s">
        <v>64</v>
      </c>
      <c r="C192" s="233">
        <v>3</v>
      </c>
      <c r="E192">
        <f t="shared" si="36"/>
        <v>2008</v>
      </c>
      <c r="F192">
        <v>3</v>
      </c>
      <c r="G192" s="7" t="s">
        <v>63</v>
      </c>
      <c r="H192" s="7" t="s">
        <v>64</v>
      </c>
      <c r="I192" s="7" t="s">
        <v>65</v>
      </c>
      <c r="J192" s="7" t="s">
        <v>66</v>
      </c>
      <c r="K192" s="239">
        <f t="shared" si="35"/>
        <v>4.0540540540540544</v>
      </c>
      <c r="L192" s="239">
        <f t="shared" si="35"/>
        <v>7.9365079365079358</v>
      </c>
      <c r="M192" s="239">
        <f t="shared" si="35"/>
        <v>17.741935483870968</v>
      </c>
      <c r="N192" s="239">
        <f t="shared" si="35"/>
        <v>6.25</v>
      </c>
    </row>
    <row r="193" spans="1:14" x14ac:dyDescent="0.25">
      <c r="A193">
        <v>2003</v>
      </c>
      <c r="B193" t="s">
        <v>64</v>
      </c>
      <c r="C193" s="233">
        <v>3</v>
      </c>
      <c r="E193">
        <f t="shared" si="36"/>
        <v>2009</v>
      </c>
      <c r="F193">
        <v>3</v>
      </c>
      <c r="G193" s="7" t="s">
        <v>63</v>
      </c>
      <c r="H193" s="7" t="s">
        <v>64</v>
      </c>
      <c r="I193" s="7" t="s">
        <v>65</v>
      </c>
      <c r="J193" s="7" t="s">
        <v>66</v>
      </c>
      <c r="K193" s="239">
        <f t="shared" si="35"/>
        <v>10.869565217391305</v>
      </c>
      <c r="L193" s="239">
        <f t="shared" si="35"/>
        <v>22.222222222222221</v>
      </c>
      <c r="M193" s="239">
        <f t="shared" si="35"/>
        <v>17.045454545454543</v>
      </c>
      <c r="N193" s="239">
        <f t="shared" si="35"/>
        <v>24.285714285714285</v>
      </c>
    </row>
    <row r="194" spans="1:14" x14ac:dyDescent="0.25">
      <c r="A194">
        <v>2003</v>
      </c>
      <c r="B194" t="s">
        <v>64</v>
      </c>
      <c r="C194" s="233">
        <v>2</v>
      </c>
      <c r="E194">
        <f t="shared" si="36"/>
        <v>2010</v>
      </c>
      <c r="F194">
        <v>3</v>
      </c>
      <c r="G194" s="7" t="s">
        <v>63</v>
      </c>
      <c r="H194" s="7" t="s">
        <v>64</v>
      </c>
      <c r="I194" s="7" t="s">
        <v>65</v>
      </c>
      <c r="J194" s="7" t="s">
        <v>66</v>
      </c>
      <c r="K194" s="239">
        <f t="shared" si="35"/>
        <v>26.881720430107524</v>
      </c>
      <c r="L194" s="239">
        <f t="shared" si="35"/>
        <v>34.95145631067961</v>
      </c>
      <c r="M194" s="239">
        <f t="shared" si="35"/>
        <v>19.101123595505616</v>
      </c>
      <c r="N194" s="239">
        <f t="shared" si="35"/>
        <v>37.313432835820898</v>
      </c>
    </row>
    <row r="195" spans="1:14" x14ac:dyDescent="0.25">
      <c r="A195">
        <v>2003</v>
      </c>
      <c r="B195" t="s">
        <v>64</v>
      </c>
      <c r="C195" s="233">
        <v>1</v>
      </c>
      <c r="E195">
        <f t="shared" si="36"/>
        <v>2011</v>
      </c>
      <c r="F195">
        <v>3</v>
      </c>
      <c r="G195" s="7" t="s">
        <v>63</v>
      </c>
      <c r="H195" s="7" t="s">
        <v>64</v>
      </c>
      <c r="I195" s="7" t="s">
        <v>65</v>
      </c>
      <c r="J195" s="7" t="s">
        <v>66</v>
      </c>
      <c r="K195" s="239">
        <f t="shared" si="35"/>
        <v>28.40909090909091</v>
      </c>
      <c r="L195" s="239">
        <f t="shared" si="35"/>
        <v>21.739130434782609</v>
      </c>
      <c r="M195" s="239">
        <f t="shared" si="35"/>
        <v>23.076923076923077</v>
      </c>
      <c r="N195" s="239">
        <f t="shared" si="35"/>
        <v>37.5</v>
      </c>
    </row>
    <row r="196" spans="1:14" x14ac:dyDescent="0.25">
      <c r="A196">
        <v>2003</v>
      </c>
      <c r="B196" t="s">
        <v>64</v>
      </c>
      <c r="C196" s="233">
        <v>2</v>
      </c>
      <c r="E196">
        <f t="shared" si="36"/>
        <v>2012</v>
      </c>
      <c r="F196">
        <v>3</v>
      </c>
      <c r="G196" s="7" t="s">
        <v>63</v>
      </c>
      <c r="H196" s="7" t="s">
        <v>64</v>
      </c>
      <c r="I196" s="7" t="s">
        <v>65</v>
      </c>
      <c r="J196" s="7" t="s">
        <v>66</v>
      </c>
      <c r="K196" s="239">
        <f t="shared" si="35"/>
        <v>23.809523809523807</v>
      </c>
      <c r="L196" s="239">
        <f t="shared" si="35"/>
        <v>32.183908045977013</v>
      </c>
      <c r="M196" s="239">
        <f t="shared" si="35"/>
        <v>24.096385542168676</v>
      </c>
      <c r="N196" s="239">
        <f t="shared" si="35"/>
        <v>27.142857142857142</v>
      </c>
    </row>
    <row r="197" spans="1:14" x14ac:dyDescent="0.25">
      <c r="A197">
        <v>2003</v>
      </c>
      <c r="B197" t="s">
        <v>64</v>
      </c>
      <c r="C197" s="233">
        <v>2</v>
      </c>
      <c r="E197">
        <f t="shared" si="36"/>
        <v>2013</v>
      </c>
      <c r="F197">
        <v>3</v>
      </c>
      <c r="G197" s="7" t="s">
        <v>63</v>
      </c>
      <c r="H197" s="7" t="s">
        <v>64</v>
      </c>
      <c r="I197" s="7" t="s">
        <v>65</v>
      </c>
      <c r="J197" s="7" t="s">
        <v>66</v>
      </c>
      <c r="K197" s="239">
        <f t="shared" si="35"/>
        <v>0</v>
      </c>
      <c r="L197" s="239">
        <f t="shared" si="35"/>
        <v>12.048192771084338</v>
      </c>
      <c r="M197" s="239">
        <f t="shared" si="35"/>
        <v>8.8235294117647065</v>
      </c>
      <c r="N197" s="239">
        <f t="shared" si="35"/>
        <v>0</v>
      </c>
    </row>
    <row r="198" spans="1:14" x14ac:dyDescent="0.25">
      <c r="A198">
        <v>2003</v>
      </c>
      <c r="B198" t="s">
        <v>64</v>
      </c>
      <c r="C198" s="233">
        <v>5</v>
      </c>
      <c r="E198">
        <f t="shared" si="36"/>
        <v>2014</v>
      </c>
      <c r="F198">
        <v>3</v>
      </c>
      <c r="G198" s="7" t="s">
        <v>63</v>
      </c>
      <c r="H198" s="7" t="s">
        <v>64</v>
      </c>
      <c r="I198" s="7" t="s">
        <v>65</v>
      </c>
      <c r="J198" s="7" t="s">
        <v>66</v>
      </c>
      <c r="K198" s="239">
        <f t="shared" si="35"/>
        <v>0</v>
      </c>
      <c r="L198" s="239">
        <f t="shared" si="35"/>
        <v>2.2727272727272729</v>
      </c>
      <c r="M198" s="239">
        <f t="shared" si="35"/>
        <v>20</v>
      </c>
      <c r="N198" s="239">
        <f t="shared" si="35"/>
        <v>7.8125</v>
      </c>
    </row>
    <row r="199" spans="1:14" x14ac:dyDescent="0.25">
      <c r="A199">
        <v>2003</v>
      </c>
      <c r="B199" t="s">
        <v>64</v>
      </c>
      <c r="C199" s="233">
        <v>2</v>
      </c>
      <c r="E199">
        <f t="shared" si="36"/>
        <v>2015</v>
      </c>
      <c r="F199">
        <v>3</v>
      </c>
      <c r="G199" s="7" t="s">
        <v>63</v>
      </c>
      <c r="H199" s="7" t="s">
        <v>64</v>
      </c>
      <c r="I199" s="7" t="s">
        <v>65</v>
      </c>
      <c r="J199" s="7" t="s">
        <v>66</v>
      </c>
      <c r="K199" s="239">
        <f t="shared" si="35"/>
        <v>0</v>
      </c>
      <c r="L199" s="239">
        <f t="shared" si="35"/>
        <v>3.7735849056603774</v>
      </c>
      <c r="M199" s="239">
        <f t="shared" si="35"/>
        <v>13.793103448275861</v>
      </c>
      <c r="N199" s="239">
        <f t="shared" si="35"/>
        <v>5.0847457627118651</v>
      </c>
    </row>
    <row r="200" spans="1:14" x14ac:dyDescent="0.25">
      <c r="A200">
        <v>2003</v>
      </c>
      <c r="B200" t="s">
        <v>64</v>
      </c>
      <c r="C200" s="233">
        <v>1</v>
      </c>
      <c r="E200">
        <f t="shared" si="36"/>
        <v>2016</v>
      </c>
      <c r="F200">
        <v>3</v>
      </c>
      <c r="G200" s="7" t="s">
        <v>63</v>
      </c>
      <c r="H200" s="7" t="s">
        <v>64</v>
      </c>
      <c r="I200" s="7" t="s">
        <v>65</v>
      </c>
      <c r="J200" s="7" t="s">
        <v>66</v>
      </c>
      <c r="K200" s="239">
        <f t="shared" si="35"/>
        <v>1.4492753623188406</v>
      </c>
      <c r="L200" s="239">
        <f t="shared" si="35"/>
        <v>4.0540540540540544</v>
      </c>
      <c r="M200" s="239">
        <f t="shared" si="35"/>
        <v>12.903225806451612</v>
      </c>
      <c r="N200" s="239">
        <f t="shared" si="35"/>
        <v>3.7735849056603774</v>
      </c>
    </row>
    <row r="201" spans="1:14" x14ac:dyDescent="0.25">
      <c r="A201">
        <v>2003</v>
      </c>
      <c r="B201" t="s">
        <v>64</v>
      </c>
      <c r="C201" s="233">
        <v>1</v>
      </c>
      <c r="E201">
        <f t="shared" si="36"/>
        <v>2017</v>
      </c>
      <c r="F201">
        <v>3</v>
      </c>
      <c r="G201" s="7" t="s">
        <v>63</v>
      </c>
      <c r="H201" s="7" t="s">
        <v>64</v>
      </c>
      <c r="I201" s="7" t="s">
        <v>65</v>
      </c>
      <c r="J201" s="7" t="s">
        <v>66</v>
      </c>
      <c r="K201" s="239">
        <f t="shared" si="35"/>
        <v>1.5625</v>
      </c>
      <c r="L201" s="239">
        <f t="shared" si="35"/>
        <v>0</v>
      </c>
      <c r="M201" s="239">
        <f t="shared" si="35"/>
        <v>10</v>
      </c>
      <c r="N201" s="239">
        <f t="shared" si="35"/>
        <v>2.666666666666667</v>
      </c>
    </row>
    <row r="202" spans="1:14" x14ac:dyDescent="0.25">
      <c r="A202">
        <v>2003</v>
      </c>
      <c r="B202" t="s">
        <v>64</v>
      </c>
      <c r="C202" s="233">
        <v>1</v>
      </c>
      <c r="E202">
        <f t="shared" si="36"/>
        <v>2018</v>
      </c>
      <c r="F202">
        <v>3</v>
      </c>
      <c r="G202" s="7" t="s">
        <v>63</v>
      </c>
      <c r="H202" s="7" t="s">
        <v>64</v>
      </c>
      <c r="I202" s="7" t="s">
        <v>65</v>
      </c>
      <c r="J202" s="7" t="s">
        <v>66</v>
      </c>
      <c r="K202" s="239">
        <f t="shared" si="35"/>
        <v>2.5641025641025639</v>
      </c>
      <c r="L202" s="239">
        <f t="shared" si="35"/>
        <v>2.666666666666667</v>
      </c>
      <c r="M202" s="239">
        <f t="shared" si="35"/>
        <v>3.8961038961038961</v>
      </c>
      <c r="N202" s="239">
        <f t="shared" si="35"/>
        <v>3.8461538461538463</v>
      </c>
    </row>
    <row r="203" spans="1:14" x14ac:dyDescent="0.25">
      <c r="A203">
        <v>2003</v>
      </c>
      <c r="B203" t="s">
        <v>64</v>
      </c>
      <c r="C203" s="233">
        <v>1</v>
      </c>
      <c r="E203">
        <f t="shared" si="36"/>
        <v>2019</v>
      </c>
      <c r="F203">
        <v>3</v>
      </c>
      <c r="G203" s="7" t="s">
        <v>63</v>
      </c>
      <c r="H203" s="7" t="s">
        <v>64</v>
      </c>
      <c r="I203" s="7" t="s">
        <v>65</v>
      </c>
      <c r="J203" s="7" t="s">
        <v>66</v>
      </c>
      <c r="K203" s="239">
        <f t="shared" si="35"/>
        <v>15</v>
      </c>
      <c r="L203" s="239">
        <f t="shared" si="35"/>
        <v>7.3529411764705888</v>
      </c>
      <c r="M203" s="239">
        <f t="shared" si="35"/>
        <v>4.4776119402985071</v>
      </c>
      <c r="N203" s="239">
        <f t="shared" si="35"/>
        <v>18.64406779661017</v>
      </c>
    </row>
    <row r="204" spans="1:14" x14ac:dyDescent="0.25">
      <c r="A204">
        <v>2003</v>
      </c>
      <c r="B204" t="s">
        <v>64</v>
      </c>
      <c r="C204" s="233">
        <v>1</v>
      </c>
      <c r="E204">
        <f t="shared" si="36"/>
        <v>2020</v>
      </c>
      <c r="F204">
        <v>3</v>
      </c>
      <c r="G204" s="7" t="s">
        <v>63</v>
      </c>
      <c r="H204" s="7" t="s">
        <v>64</v>
      </c>
      <c r="I204" s="7" t="s">
        <v>65</v>
      </c>
      <c r="J204" s="7" t="s">
        <v>66</v>
      </c>
      <c r="K204" s="239">
        <f t="shared" si="35"/>
        <v>20</v>
      </c>
      <c r="L204" s="239">
        <f t="shared" si="35"/>
        <v>10.227272727272728</v>
      </c>
      <c r="M204" s="239">
        <f t="shared" si="35"/>
        <v>5.8823529411764701</v>
      </c>
      <c r="N204" s="239">
        <f t="shared" si="35"/>
        <v>3.0303030303030303</v>
      </c>
    </row>
    <row r="205" spans="1:14" x14ac:dyDescent="0.25">
      <c r="A205">
        <v>2003</v>
      </c>
      <c r="B205" t="s">
        <v>64</v>
      </c>
      <c r="C205" s="233">
        <v>2</v>
      </c>
      <c r="E205">
        <f t="shared" si="36"/>
        <v>2021</v>
      </c>
      <c r="F205">
        <v>3</v>
      </c>
      <c r="G205" s="7" t="s">
        <v>63</v>
      </c>
      <c r="H205" s="7" t="s">
        <v>64</v>
      </c>
      <c r="I205" s="7" t="s">
        <v>65</v>
      </c>
      <c r="J205" s="7" t="s">
        <v>66</v>
      </c>
      <c r="K205" s="239">
        <f t="shared" si="35"/>
        <v>0</v>
      </c>
      <c r="L205" s="239">
        <f t="shared" si="35"/>
        <v>1.1494252873563218</v>
      </c>
      <c r="M205" s="239">
        <f t="shared" si="35"/>
        <v>5.6338028169014089</v>
      </c>
      <c r="N205" s="239">
        <f t="shared" si="35"/>
        <v>0</v>
      </c>
    </row>
    <row r="206" spans="1:14" x14ac:dyDescent="0.25">
      <c r="A206">
        <v>2003</v>
      </c>
      <c r="B206" t="s">
        <v>64</v>
      </c>
      <c r="C206" s="233">
        <v>3</v>
      </c>
    </row>
    <row r="207" spans="1:14" x14ac:dyDescent="0.25">
      <c r="A207">
        <v>2003</v>
      </c>
      <c r="B207" t="s">
        <v>64</v>
      </c>
      <c r="C207" s="233">
        <v>2</v>
      </c>
      <c r="E207">
        <v>2003</v>
      </c>
      <c r="F207">
        <v>4</v>
      </c>
      <c r="G207" s="7" t="s">
        <v>63</v>
      </c>
      <c r="H207" s="7" t="s">
        <v>64</v>
      </c>
      <c r="I207" s="7" t="s">
        <v>65</v>
      </c>
      <c r="J207" s="7" t="s">
        <v>66</v>
      </c>
      <c r="K207" s="239">
        <f t="shared" ref="K207:N225" si="37">IF(K64&gt;0,100*(K64/K126),0)</f>
        <v>0</v>
      </c>
      <c r="L207" s="239">
        <f t="shared" si="37"/>
        <v>0</v>
      </c>
      <c r="M207" s="239">
        <f t="shared" si="37"/>
        <v>0</v>
      </c>
      <c r="N207" s="239">
        <f t="shared" si="37"/>
        <v>0</v>
      </c>
    </row>
    <row r="208" spans="1:14" x14ac:dyDescent="0.25">
      <c r="A208">
        <v>2003</v>
      </c>
      <c r="B208" t="s">
        <v>64</v>
      </c>
      <c r="C208" s="233">
        <v>5</v>
      </c>
      <c r="E208">
        <f>E207+1</f>
        <v>2004</v>
      </c>
      <c r="F208">
        <v>4</v>
      </c>
      <c r="G208" s="7" t="s">
        <v>63</v>
      </c>
      <c r="H208" s="7" t="s">
        <v>64</v>
      </c>
      <c r="I208" s="7" t="s">
        <v>65</v>
      </c>
      <c r="J208" s="7" t="s">
        <v>66</v>
      </c>
      <c r="K208" s="239">
        <f t="shared" si="37"/>
        <v>0</v>
      </c>
      <c r="L208" s="239">
        <f t="shared" si="37"/>
        <v>0</v>
      </c>
      <c r="M208" s="239">
        <f t="shared" si="37"/>
        <v>0</v>
      </c>
      <c r="N208" s="239">
        <f t="shared" si="37"/>
        <v>0</v>
      </c>
    </row>
    <row r="209" spans="1:14" x14ac:dyDescent="0.25">
      <c r="A209">
        <v>2003</v>
      </c>
      <c r="B209" t="s">
        <v>64</v>
      </c>
      <c r="C209" s="233">
        <v>3</v>
      </c>
      <c r="E209">
        <f t="shared" ref="E209:E225" si="38">E208+1</f>
        <v>2005</v>
      </c>
      <c r="F209">
        <v>4</v>
      </c>
      <c r="G209" s="7" t="s">
        <v>63</v>
      </c>
      <c r="H209" s="7" t="s">
        <v>64</v>
      </c>
      <c r="I209" s="7" t="s">
        <v>65</v>
      </c>
      <c r="J209" s="7" t="s">
        <v>66</v>
      </c>
      <c r="K209" s="239">
        <f t="shared" si="37"/>
        <v>0</v>
      </c>
      <c r="L209" s="239">
        <f t="shared" si="37"/>
        <v>0</v>
      </c>
      <c r="M209" s="239">
        <f t="shared" si="37"/>
        <v>0</v>
      </c>
      <c r="N209" s="239">
        <f t="shared" si="37"/>
        <v>0</v>
      </c>
    </row>
    <row r="210" spans="1:14" x14ac:dyDescent="0.25">
      <c r="A210">
        <v>2003</v>
      </c>
      <c r="B210" t="s">
        <v>64</v>
      </c>
      <c r="C210" s="233">
        <v>2</v>
      </c>
      <c r="E210">
        <f t="shared" si="38"/>
        <v>2006</v>
      </c>
      <c r="F210">
        <v>4</v>
      </c>
      <c r="G210" s="7" t="s">
        <v>63</v>
      </c>
      <c r="H210" s="7" t="s">
        <v>64</v>
      </c>
      <c r="I210" s="7" t="s">
        <v>65</v>
      </c>
      <c r="J210" s="7" t="s">
        <v>66</v>
      </c>
      <c r="K210" s="239">
        <f t="shared" si="37"/>
        <v>0</v>
      </c>
      <c r="L210" s="239">
        <f t="shared" si="37"/>
        <v>5.1020408163265305</v>
      </c>
      <c r="M210" s="239">
        <f t="shared" si="37"/>
        <v>1.5384615384615385</v>
      </c>
      <c r="N210" s="239">
        <f t="shared" si="37"/>
        <v>0</v>
      </c>
    </row>
    <row r="211" spans="1:14" x14ac:dyDescent="0.25">
      <c r="A211">
        <v>2003</v>
      </c>
      <c r="B211" t="s">
        <v>64</v>
      </c>
      <c r="C211" s="233">
        <v>3</v>
      </c>
      <c r="E211">
        <f t="shared" si="38"/>
        <v>2007</v>
      </c>
      <c r="F211">
        <v>4</v>
      </c>
      <c r="G211" s="7" t="s">
        <v>63</v>
      </c>
      <c r="H211" s="7" t="s">
        <v>64</v>
      </c>
      <c r="I211" s="7" t="s">
        <v>65</v>
      </c>
      <c r="J211" s="7" t="s">
        <v>66</v>
      </c>
      <c r="K211" s="239">
        <f t="shared" si="37"/>
        <v>1.4285714285714286</v>
      </c>
      <c r="L211" s="239">
        <f t="shared" si="37"/>
        <v>5.5555555555555554</v>
      </c>
      <c r="M211" s="239">
        <f t="shared" si="37"/>
        <v>4.8780487804878048</v>
      </c>
      <c r="N211" s="239">
        <f t="shared" si="37"/>
        <v>1.9607843137254901</v>
      </c>
    </row>
    <row r="212" spans="1:14" x14ac:dyDescent="0.25">
      <c r="A212">
        <v>2003</v>
      </c>
      <c r="B212" t="s">
        <v>64</v>
      </c>
      <c r="C212" s="233">
        <v>2</v>
      </c>
      <c r="E212">
        <f t="shared" si="38"/>
        <v>2008</v>
      </c>
      <c r="F212">
        <v>4</v>
      </c>
      <c r="G212" s="7" t="s">
        <v>63</v>
      </c>
      <c r="H212" s="7" t="s">
        <v>64</v>
      </c>
      <c r="I212" s="7" t="s">
        <v>65</v>
      </c>
      <c r="J212" s="7" t="s">
        <v>66</v>
      </c>
      <c r="K212" s="239">
        <f t="shared" si="37"/>
        <v>33.108108108108105</v>
      </c>
      <c r="L212" s="239">
        <f t="shared" si="37"/>
        <v>17.460317460317459</v>
      </c>
      <c r="M212" s="239">
        <f t="shared" si="37"/>
        <v>5.6451612903225801</v>
      </c>
      <c r="N212" s="239">
        <f t="shared" si="37"/>
        <v>27.34375</v>
      </c>
    </row>
    <row r="213" spans="1:14" x14ac:dyDescent="0.25">
      <c r="A213">
        <v>2003</v>
      </c>
      <c r="B213" t="s">
        <v>64</v>
      </c>
      <c r="C213" s="233">
        <v>3</v>
      </c>
      <c r="E213">
        <f t="shared" si="38"/>
        <v>2009</v>
      </c>
      <c r="F213">
        <v>4</v>
      </c>
      <c r="G213" s="7" t="s">
        <v>63</v>
      </c>
      <c r="H213" s="7" t="s">
        <v>64</v>
      </c>
      <c r="I213" s="7" t="s">
        <v>65</v>
      </c>
      <c r="J213" s="7" t="s">
        <v>66</v>
      </c>
      <c r="K213" s="239">
        <f t="shared" si="37"/>
        <v>26.086956521739129</v>
      </c>
      <c r="L213" s="239">
        <f t="shared" si="37"/>
        <v>6.481481481481481</v>
      </c>
      <c r="M213" s="239">
        <f t="shared" si="37"/>
        <v>14.772727272727273</v>
      </c>
      <c r="N213" s="239">
        <f t="shared" si="37"/>
        <v>8.5714285714285712</v>
      </c>
    </row>
    <row r="214" spans="1:14" x14ac:dyDescent="0.25">
      <c r="A214">
        <v>2003</v>
      </c>
      <c r="B214" t="s">
        <v>64</v>
      </c>
      <c r="C214" s="233">
        <v>3</v>
      </c>
      <c r="E214">
        <f t="shared" si="38"/>
        <v>2010</v>
      </c>
      <c r="F214">
        <v>4</v>
      </c>
      <c r="G214" s="7" t="s">
        <v>63</v>
      </c>
      <c r="H214" s="7" t="s">
        <v>64</v>
      </c>
      <c r="I214" s="7" t="s">
        <v>65</v>
      </c>
      <c r="J214" s="7" t="s">
        <v>66</v>
      </c>
      <c r="K214" s="239">
        <f t="shared" si="37"/>
        <v>1.0752688172043012</v>
      </c>
      <c r="L214" s="239">
        <f t="shared" si="37"/>
        <v>4.8543689320388346</v>
      </c>
      <c r="M214" s="239">
        <f t="shared" si="37"/>
        <v>4.4943820224719104</v>
      </c>
      <c r="N214" s="239">
        <f t="shared" si="37"/>
        <v>2.9850746268656714</v>
      </c>
    </row>
    <row r="215" spans="1:14" x14ac:dyDescent="0.25">
      <c r="A215">
        <v>2003</v>
      </c>
      <c r="B215" t="s">
        <v>64</v>
      </c>
      <c r="C215" s="233">
        <v>2</v>
      </c>
      <c r="E215">
        <f t="shared" si="38"/>
        <v>2011</v>
      </c>
      <c r="F215">
        <v>4</v>
      </c>
      <c r="G215" s="7" t="s">
        <v>63</v>
      </c>
      <c r="H215" s="7" t="s">
        <v>64</v>
      </c>
      <c r="I215" s="7" t="s">
        <v>65</v>
      </c>
      <c r="J215" s="7" t="s">
        <v>66</v>
      </c>
      <c r="K215" s="239">
        <f t="shared" si="37"/>
        <v>10.227272727272728</v>
      </c>
      <c r="L215" s="239">
        <f t="shared" si="37"/>
        <v>1.4492753623188406</v>
      </c>
      <c r="M215" s="239">
        <f t="shared" si="37"/>
        <v>5.4945054945054945</v>
      </c>
      <c r="N215" s="239">
        <f t="shared" si="37"/>
        <v>0</v>
      </c>
    </row>
    <row r="216" spans="1:14" x14ac:dyDescent="0.25">
      <c r="A216">
        <v>2003</v>
      </c>
      <c r="B216" t="s">
        <v>64</v>
      </c>
      <c r="C216" s="233">
        <v>2</v>
      </c>
      <c r="E216">
        <f t="shared" si="38"/>
        <v>2012</v>
      </c>
      <c r="F216">
        <v>4</v>
      </c>
      <c r="G216" s="7" t="s">
        <v>63</v>
      </c>
      <c r="H216" s="7" t="s">
        <v>64</v>
      </c>
      <c r="I216" s="7" t="s">
        <v>65</v>
      </c>
      <c r="J216" s="7" t="s">
        <v>66</v>
      </c>
      <c r="K216" s="239">
        <f t="shared" si="37"/>
        <v>2.3809523809523809</v>
      </c>
      <c r="L216" s="239">
        <f t="shared" si="37"/>
        <v>0</v>
      </c>
      <c r="M216" s="239">
        <f t="shared" si="37"/>
        <v>18.072289156626507</v>
      </c>
      <c r="N216" s="239">
        <f t="shared" si="37"/>
        <v>0</v>
      </c>
    </row>
    <row r="217" spans="1:14" x14ac:dyDescent="0.25">
      <c r="A217">
        <v>2003</v>
      </c>
      <c r="B217" t="s">
        <v>64</v>
      </c>
      <c r="C217" s="233">
        <v>5</v>
      </c>
      <c r="E217">
        <f t="shared" si="38"/>
        <v>2013</v>
      </c>
      <c r="F217">
        <v>4</v>
      </c>
      <c r="G217" s="7" t="s">
        <v>63</v>
      </c>
      <c r="H217" s="7" t="s">
        <v>64</v>
      </c>
      <c r="I217" s="7" t="s">
        <v>65</v>
      </c>
      <c r="J217" s="7" t="s">
        <v>66</v>
      </c>
      <c r="K217" s="239">
        <f t="shared" si="37"/>
        <v>0</v>
      </c>
      <c r="L217" s="239">
        <f t="shared" si="37"/>
        <v>0</v>
      </c>
      <c r="M217" s="239">
        <f t="shared" si="37"/>
        <v>3.9215686274509802</v>
      </c>
      <c r="N217" s="239">
        <f t="shared" si="37"/>
        <v>0</v>
      </c>
    </row>
    <row r="218" spans="1:14" x14ac:dyDescent="0.25">
      <c r="A218">
        <v>2003</v>
      </c>
      <c r="B218" t="s">
        <v>64</v>
      </c>
      <c r="C218" s="233">
        <v>2</v>
      </c>
      <c r="E218">
        <f t="shared" si="38"/>
        <v>2014</v>
      </c>
      <c r="F218">
        <v>4</v>
      </c>
      <c r="G218" s="7" t="s">
        <v>63</v>
      </c>
      <c r="H218" s="7" t="s">
        <v>64</v>
      </c>
      <c r="I218" s="7" t="s">
        <v>65</v>
      </c>
      <c r="J218" s="7" t="s">
        <v>66</v>
      </c>
      <c r="K218" s="239">
        <f t="shared" si="37"/>
        <v>0</v>
      </c>
      <c r="L218" s="239">
        <f t="shared" si="37"/>
        <v>0</v>
      </c>
      <c r="M218" s="239">
        <f t="shared" si="37"/>
        <v>1.25</v>
      </c>
      <c r="N218" s="239">
        <f t="shared" si="37"/>
        <v>0</v>
      </c>
    </row>
    <row r="219" spans="1:14" x14ac:dyDescent="0.25">
      <c r="A219">
        <v>2003</v>
      </c>
      <c r="B219" t="s">
        <v>64</v>
      </c>
      <c r="C219" s="233">
        <v>1</v>
      </c>
      <c r="E219">
        <f t="shared" si="38"/>
        <v>2015</v>
      </c>
      <c r="F219">
        <v>4</v>
      </c>
      <c r="G219" s="7" t="s">
        <v>63</v>
      </c>
      <c r="H219" s="7" t="s">
        <v>64</v>
      </c>
      <c r="I219" s="7" t="s">
        <v>65</v>
      </c>
      <c r="J219" s="7" t="s">
        <v>66</v>
      </c>
      <c r="K219" s="239">
        <f t="shared" si="37"/>
        <v>0</v>
      </c>
      <c r="L219" s="239">
        <f t="shared" si="37"/>
        <v>0</v>
      </c>
      <c r="M219" s="239">
        <f t="shared" si="37"/>
        <v>0</v>
      </c>
      <c r="N219" s="239">
        <f t="shared" si="37"/>
        <v>0</v>
      </c>
    </row>
    <row r="220" spans="1:14" x14ac:dyDescent="0.25">
      <c r="A220">
        <v>2003</v>
      </c>
      <c r="B220" t="s">
        <v>64</v>
      </c>
      <c r="C220" s="233">
        <v>2</v>
      </c>
      <c r="E220">
        <f t="shared" si="38"/>
        <v>2016</v>
      </c>
      <c r="F220">
        <v>4</v>
      </c>
      <c r="G220" s="7" t="s">
        <v>63</v>
      </c>
      <c r="H220" s="7" t="s">
        <v>64</v>
      </c>
      <c r="I220" s="7" t="s">
        <v>65</v>
      </c>
      <c r="J220" s="7" t="s">
        <v>66</v>
      </c>
      <c r="K220" s="239">
        <f t="shared" si="37"/>
        <v>0</v>
      </c>
      <c r="L220" s="239">
        <f t="shared" si="37"/>
        <v>0</v>
      </c>
      <c r="M220" s="239">
        <f t="shared" si="37"/>
        <v>0</v>
      </c>
      <c r="N220" s="239">
        <f t="shared" si="37"/>
        <v>0</v>
      </c>
    </row>
    <row r="221" spans="1:14" x14ac:dyDescent="0.25">
      <c r="A221">
        <v>2003</v>
      </c>
      <c r="B221" t="s">
        <v>64</v>
      </c>
      <c r="C221" s="233">
        <v>1</v>
      </c>
      <c r="E221">
        <f t="shared" si="38"/>
        <v>2017</v>
      </c>
      <c r="F221">
        <v>4</v>
      </c>
      <c r="G221" s="7" t="s">
        <v>63</v>
      </c>
      <c r="H221" s="7" t="s">
        <v>64</v>
      </c>
      <c r="I221" s="7" t="s">
        <v>65</v>
      </c>
      <c r="J221" s="7" t="s">
        <v>66</v>
      </c>
      <c r="K221" s="239">
        <f t="shared" si="37"/>
        <v>0</v>
      </c>
      <c r="L221" s="239">
        <f t="shared" si="37"/>
        <v>0</v>
      </c>
      <c r="M221" s="239">
        <f t="shared" si="37"/>
        <v>1.25</v>
      </c>
      <c r="N221" s="239">
        <f t="shared" si="37"/>
        <v>0</v>
      </c>
    </row>
    <row r="222" spans="1:14" x14ac:dyDescent="0.25">
      <c r="A222">
        <v>2003</v>
      </c>
      <c r="B222" t="s">
        <v>64</v>
      </c>
      <c r="C222" s="233">
        <v>2</v>
      </c>
      <c r="E222">
        <f t="shared" si="38"/>
        <v>2018</v>
      </c>
      <c r="F222">
        <v>4</v>
      </c>
      <c r="G222" s="7" t="s">
        <v>63</v>
      </c>
      <c r="H222" s="7" t="s">
        <v>64</v>
      </c>
      <c r="I222" s="7" t="s">
        <v>65</v>
      </c>
      <c r="J222" s="7" t="s">
        <v>66</v>
      </c>
      <c r="K222" s="239">
        <f t="shared" si="37"/>
        <v>0</v>
      </c>
      <c r="L222" s="239">
        <f t="shared" si="37"/>
        <v>0</v>
      </c>
      <c r="M222" s="239">
        <f t="shared" si="37"/>
        <v>1.2987012987012987</v>
      </c>
      <c r="N222" s="239">
        <f t="shared" si="37"/>
        <v>0</v>
      </c>
    </row>
    <row r="223" spans="1:14" x14ac:dyDescent="0.25">
      <c r="A223">
        <v>2003</v>
      </c>
      <c r="B223" t="s">
        <v>64</v>
      </c>
      <c r="C223" s="233">
        <v>1</v>
      </c>
      <c r="E223">
        <f t="shared" si="38"/>
        <v>2019</v>
      </c>
      <c r="F223">
        <v>4</v>
      </c>
      <c r="G223" s="7" t="s">
        <v>63</v>
      </c>
      <c r="H223" s="7" t="s">
        <v>64</v>
      </c>
      <c r="I223" s="7" t="s">
        <v>65</v>
      </c>
      <c r="J223" s="7" t="s">
        <v>66</v>
      </c>
      <c r="K223" s="239">
        <f t="shared" si="37"/>
        <v>0</v>
      </c>
      <c r="L223" s="239">
        <f t="shared" si="37"/>
        <v>0</v>
      </c>
      <c r="M223" s="239">
        <f t="shared" si="37"/>
        <v>0</v>
      </c>
      <c r="N223" s="239">
        <f t="shared" si="37"/>
        <v>1.6949152542372881</v>
      </c>
    </row>
    <row r="224" spans="1:14" x14ac:dyDescent="0.25">
      <c r="A224">
        <v>2003</v>
      </c>
      <c r="B224" t="s">
        <v>64</v>
      </c>
      <c r="C224" s="233">
        <v>1</v>
      </c>
      <c r="E224">
        <f t="shared" si="38"/>
        <v>2020</v>
      </c>
      <c r="F224">
        <v>4</v>
      </c>
      <c r="G224" s="7" t="s">
        <v>63</v>
      </c>
      <c r="H224" s="7" t="s">
        <v>64</v>
      </c>
      <c r="I224" s="7" t="s">
        <v>65</v>
      </c>
      <c r="J224" s="7" t="s">
        <v>66</v>
      </c>
      <c r="K224" s="239">
        <f t="shared" si="37"/>
        <v>0</v>
      </c>
      <c r="L224" s="239">
        <f t="shared" si="37"/>
        <v>0</v>
      </c>
      <c r="M224" s="239">
        <f t="shared" si="37"/>
        <v>0</v>
      </c>
      <c r="N224" s="239">
        <f t="shared" si="37"/>
        <v>0</v>
      </c>
    </row>
    <row r="225" spans="1:14" x14ac:dyDescent="0.25">
      <c r="A225">
        <v>2003</v>
      </c>
      <c r="B225" t="s">
        <v>64</v>
      </c>
      <c r="C225" s="233">
        <v>2</v>
      </c>
      <c r="E225">
        <f t="shared" si="38"/>
        <v>2021</v>
      </c>
      <c r="F225">
        <v>4</v>
      </c>
      <c r="G225" s="7" t="s">
        <v>63</v>
      </c>
      <c r="H225" s="7" t="s">
        <v>64</v>
      </c>
      <c r="I225" s="7" t="s">
        <v>65</v>
      </c>
      <c r="J225" s="7" t="s">
        <v>66</v>
      </c>
      <c r="K225" s="239">
        <f t="shared" si="37"/>
        <v>0</v>
      </c>
      <c r="L225" s="239">
        <f t="shared" si="37"/>
        <v>0</v>
      </c>
      <c r="M225" s="239">
        <f t="shared" si="37"/>
        <v>1.4084507042253522</v>
      </c>
      <c r="N225" s="239">
        <f t="shared" si="37"/>
        <v>0</v>
      </c>
    </row>
    <row r="226" spans="1:14" x14ac:dyDescent="0.25">
      <c r="A226">
        <v>2003</v>
      </c>
      <c r="B226" t="s">
        <v>64</v>
      </c>
      <c r="C226" s="233">
        <v>2</v>
      </c>
    </row>
    <row r="227" spans="1:14" x14ac:dyDescent="0.25">
      <c r="A227">
        <v>2003</v>
      </c>
      <c r="B227" t="s">
        <v>64</v>
      </c>
      <c r="C227" s="233">
        <v>2</v>
      </c>
      <c r="E227">
        <v>2003</v>
      </c>
      <c r="F227">
        <v>5</v>
      </c>
      <c r="G227" s="7" t="s">
        <v>63</v>
      </c>
      <c r="H227" s="7" t="s">
        <v>64</v>
      </c>
      <c r="I227" s="7" t="s">
        <v>65</v>
      </c>
      <c r="J227" s="7" t="s">
        <v>66</v>
      </c>
      <c r="K227" s="239">
        <f t="shared" ref="K227:N245" si="39">IF(K84&gt;0,100*(K84/K126),0)</f>
        <v>6.2111801242236027</v>
      </c>
      <c r="L227" s="239">
        <f t="shared" si="39"/>
        <v>8.5427135678391952</v>
      </c>
      <c r="M227" s="239">
        <f t="shared" si="39"/>
        <v>1.0810810810810811</v>
      </c>
      <c r="N227" s="239">
        <f t="shared" si="39"/>
        <v>0</v>
      </c>
    </row>
    <row r="228" spans="1:14" x14ac:dyDescent="0.25">
      <c r="A228">
        <v>2003</v>
      </c>
      <c r="B228" t="s">
        <v>64</v>
      </c>
      <c r="C228" s="233">
        <v>1</v>
      </c>
      <c r="E228">
        <f>E227+1</f>
        <v>2004</v>
      </c>
      <c r="F228">
        <v>5</v>
      </c>
      <c r="G228" s="7" t="s">
        <v>63</v>
      </c>
      <c r="H228" s="7" t="s">
        <v>64</v>
      </c>
      <c r="I228" s="7" t="s">
        <v>65</v>
      </c>
      <c r="J228" s="7" t="s">
        <v>66</v>
      </c>
      <c r="K228" s="239">
        <f t="shared" si="39"/>
        <v>0</v>
      </c>
      <c r="L228" s="239">
        <f t="shared" si="39"/>
        <v>3.5398230088495577</v>
      </c>
      <c r="M228" s="239">
        <f t="shared" si="39"/>
        <v>0.85470085470085477</v>
      </c>
      <c r="N228" s="239">
        <f t="shared" si="39"/>
        <v>0</v>
      </c>
    </row>
    <row r="229" spans="1:14" x14ac:dyDescent="0.25">
      <c r="A229">
        <v>2003</v>
      </c>
      <c r="B229" t="s">
        <v>64</v>
      </c>
      <c r="C229" s="233">
        <v>3</v>
      </c>
      <c r="E229">
        <f t="shared" ref="E229:E245" si="40">E228+1</f>
        <v>2005</v>
      </c>
      <c r="F229">
        <v>5</v>
      </c>
      <c r="G229" s="7" t="s">
        <v>63</v>
      </c>
      <c r="H229" s="7" t="s">
        <v>64</v>
      </c>
      <c r="I229" s="7" t="s">
        <v>65</v>
      </c>
      <c r="J229" s="7" t="s">
        <v>66</v>
      </c>
      <c r="K229" s="239">
        <f t="shared" si="39"/>
        <v>0.98039215686274506</v>
      </c>
      <c r="L229" s="239">
        <f t="shared" si="39"/>
        <v>1.5625</v>
      </c>
      <c r="M229" s="239">
        <f t="shared" si="39"/>
        <v>0</v>
      </c>
      <c r="N229" s="239">
        <f t="shared" si="39"/>
        <v>0</v>
      </c>
    </row>
    <row r="230" spans="1:14" x14ac:dyDescent="0.25">
      <c r="A230">
        <v>2003</v>
      </c>
      <c r="B230" t="s">
        <v>64</v>
      </c>
      <c r="C230" s="233">
        <v>2</v>
      </c>
      <c r="E230">
        <f t="shared" si="40"/>
        <v>2006</v>
      </c>
      <c r="F230">
        <v>5</v>
      </c>
      <c r="G230" s="7" t="s">
        <v>63</v>
      </c>
      <c r="H230" s="7" t="s">
        <v>64</v>
      </c>
      <c r="I230" s="7" t="s">
        <v>65</v>
      </c>
      <c r="J230" s="7" t="s">
        <v>66</v>
      </c>
      <c r="K230" s="239">
        <f t="shared" si="39"/>
        <v>20.754716981132077</v>
      </c>
      <c r="L230" s="239">
        <f t="shared" si="39"/>
        <v>46.938775510204081</v>
      </c>
      <c r="M230" s="239">
        <f t="shared" si="39"/>
        <v>10.76923076923077</v>
      </c>
      <c r="N230" s="239">
        <f t="shared" si="39"/>
        <v>10.638297872340425</v>
      </c>
    </row>
    <row r="231" spans="1:14" x14ac:dyDescent="0.25">
      <c r="A231">
        <v>2003</v>
      </c>
      <c r="B231" t="s">
        <v>64</v>
      </c>
      <c r="C231" s="233">
        <v>2</v>
      </c>
      <c r="E231">
        <f t="shared" si="40"/>
        <v>2007</v>
      </c>
      <c r="F231">
        <v>5</v>
      </c>
      <c r="G231" s="7" t="s">
        <v>63</v>
      </c>
      <c r="H231" s="7" t="s">
        <v>64</v>
      </c>
      <c r="I231" s="7" t="s">
        <v>65</v>
      </c>
      <c r="J231" s="7" t="s">
        <v>66</v>
      </c>
      <c r="K231" s="239">
        <f t="shared" si="39"/>
        <v>32.857142857142854</v>
      </c>
      <c r="L231" s="239">
        <f t="shared" si="39"/>
        <v>60</v>
      </c>
      <c r="M231" s="239">
        <f t="shared" si="39"/>
        <v>34.146341463414636</v>
      </c>
      <c r="N231" s="239">
        <f t="shared" si="39"/>
        <v>58.82352941176471</v>
      </c>
    </row>
    <row r="232" spans="1:14" x14ac:dyDescent="0.25">
      <c r="A232">
        <v>2003</v>
      </c>
      <c r="B232" t="s">
        <v>64</v>
      </c>
      <c r="C232" s="233">
        <v>2</v>
      </c>
      <c r="E232">
        <f t="shared" si="40"/>
        <v>2008</v>
      </c>
      <c r="F232">
        <v>5</v>
      </c>
      <c r="G232" s="7" t="s">
        <v>63</v>
      </c>
      <c r="H232" s="7" t="s">
        <v>64</v>
      </c>
      <c r="I232" s="7" t="s">
        <v>65</v>
      </c>
      <c r="J232" s="7" t="s">
        <v>66</v>
      </c>
      <c r="K232" s="239">
        <f t="shared" si="39"/>
        <v>57.432432432432435</v>
      </c>
      <c r="L232" s="239">
        <f t="shared" si="39"/>
        <v>71.428571428571431</v>
      </c>
      <c r="M232" s="239">
        <f t="shared" si="39"/>
        <v>54.838709677419352</v>
      </c>
      <c r="N232" s="239">
        <f t="shared" si="39"/>
        <v>63.28125</v>
      </c>
    </row>
    <row r="233" spans="1:14" x14ac:dyDescent="0.25">
      <c r="A233">
        <v>2003</v>
      </c>
      <c r="B233" t="s">
        <v>64</v>
      </c>
      <c r="C233" s="233">
        <v>5</v>
      </c>
      <c r="E233">
        <f t="shared" si="40"/>
        <v>2009</v>
      </c>
      <c r="F233">
        <v>5</v>
      </c>
      <c r="G233" s="7" t="s">
        <v>63</v>
      </c>
      <c r="H233" s="7" t="s">
        <v>64</v>
      </c>
      <c r="I233" s="7" t="s">
        <v>65</v>
      </c>
      <c r="J233" s="7" t="s">
        <v>66</v>
      </c>
      <c r="K233" s="239">
        <f t="shared" si="39"/>
        <v>43.478260869565219</v>
      </c>
      <c r="L233" s="239">
        <f t="shared" si="39"/>
        <v>57.407407407407405</v>
      </c>
      <c r="M233" s="239">
        <f t="shared" si="39"/>
        <v>53.409090909090907</v>
      </c>
      <c r="N233" s="239">
        <f t="shared" si="39"/>
        <v>50</v>
      </c>
    </row>
    <row r="234" spans="1:14" x14ac:dyDescent="0.25">
      <c r="A234">
        <v>2003</v>
      </c>
      <c r="B234" t="s">
        <v>64</v>
      </c>
      <c r="C234" s="233">
        <v>2</v>
      </c>
      <c r="E234">
        <f t="shared" si="40"/>
        <v>2010</v>
      </c>
      <c r="F234">
        <v>5</v>
      </c>
      <c r="G234" s="7" t="s">
        <v>63</v>
      </c>
      <c r="H234" s="7" t="s">
        <v>64</v>
      </c>
      <c r="I234" s="7" t="s">
        <v>65</v>
      </c>
      <c r="J234" s="7" t="s">
        <v>66</v>
      </c>
      <c r="K234" s="239">
        <f t="shared" si="39"/>
        <v>17.20430107526882</v>
      </c>
      <c r="L234" s="239">
        <f t="shared" si="39"/>
        <v>23.300970873786408</v>
      </c>
      <c r="M234" s="239">
        <f t="shared" si="39"/>
        <v>56.17977528089888</v>
      </c>
      <c r="N234" s="239">
        <f t="shared" si="39"/>
        <v>13.432835820895523</v>
      </c>
    </row>
    <row r="235" spans="1:14" x14ac:dyDescent="0.25">
      <c r="A235">
        <v>2003</v>
      </c>
      <c r="B235" t="s">
        <v>64</v>
      </c>
      <c r="C235" s="233">
        <v>1</v>
      </c>
      <c r="E235">
        <f t="shared" si="40"/>
        <v>2011</v>
      </c>
      <c r="F235">
        <v>5</v>
      </c>
      <c r="G235" s="7" t="s">
        <v>63</v>
      </c>
      <c r="H235" s="7" t="s">
        <v>64</v>
      </c>
      <c r="I235" s="7" t="s">
        <v>65</v>
      </c>
      <c r="J235" s="7" t="s">
        <v>66</v>
      </c>
      <c r="K235" s="239">
        <f t="shared" si="39"/>
        <v>46.590909090909086</v>
      </c>
      <c r="L235" s="239">
        <f t="shared" si="39"/>
        <v>46.376811594202898</v>
      </c>
      <c r="M235" s="239">
        <f t="shared" si="39"/>
        <v>57.142857142857139</v>
      </c>
      <c r="N235" s="239">
        <f t="shared" si="39"/>
        <v>35.9375</v>
      </c>
    </row>
    <row r="236" spans="1:14" x14ac:dyDescent="0.25">
      <c r="A236">
        <v>2003</v>
      </c>
      <c r="B236" t="s">
        <v>64</v>
      </c>
      <c r="C236" s="233">
        <v>2</v>
      </c>
      <c r="E236">
        <f t="shared" si="40"/>
        <v>2012</v>
      </c>
      <c r="F236">
        <v>5</v>
      </c>
      <c r="G236" s="7" t="s">
        <v>63</v>
      </c>
      <c r="H236" s="7" t="s">
        <v>64</v>
      </c>
      <c r="I236" s="7" t="s">
        <v>65</v>
      </c>
      <c r="J236" s="7" t="s">
        <v>66</v>
      </c>
      <c r="K236" s="239">
        <f t="shared" si="39"/>
        <v>19.047619047619047</v>
      </c>
      <c r="L236" s="239">
        <f t="shared" si="39"/>
        <v>16.091954022988507</v>
      </c>
      <c r="M236" s="239">
        <f t="shared" si="39"/>
        <v>34.939759036144579</v>
      </c>
      <c r="N236" s="239">
        <f t="shared" si="39"/>
        <v>21.428571428571427</v>
      </c>
    </row>
    <row r="237" spans="1:14" x14ac:dyDescent="0.25">
      <c r="A237">
        <v>2003</v>
      </c>
      <c r="B237" t="s">
        <v>64</v>
      </c>
      <c r="C237" s="233">
        <v>1</v>
      </c>
      <c r="E237">
        <f t="shared" si="40"/>
        <v>2013</v>
      </c>
      <c r="F237">
        <v>5</v>
      </c>
      <c r="G237" s="7" t="s">
        <v>63</v>
      </c>
      <c r="H237" s="7" t="s">
        <v>64</v>
      </c>
      <c r="I237" s="7" t="s">
        <v>65</v>
      </c>
      <c r="J237" s="7" t="s">
        <v>66</v>
      </c>
      <c r="K237" s="239">
        <f t="shared" si="39"/>
        <v>0</v>
      </c>
      <c r="L237" s="239">
        <f t="shared" si="39"/>
        <v>0</v>
      </c>
      <c r="M237" s="239">
        <f t="shared" si="39"/>
        <v>18.627450980392158</v>
      </c>
      <c r="N237" s="239">
        <f t="shared" si="39"/>
        <v>0</v>
      </c>
    </row>
    <row r="238" spans="1:14" x14ac:dyDescent="0.25">
      <c r="A238">
        <v>2003</v>
      </c>
      <c r="B238" t="s">
        <v>64</v>
      </c>
      <c r="C238" s="233">
        <v>2</v>
      </c>
      <c r="E238">
        <f t="shared" si="40"/>
        <v>2014</v>
      </c>
      <c r="F238">
        <v>5</v>
      </c>
      <c r="G238" s="7" t="s">
        <v>63</v>
      </c>
      <c r="H238" s="7" t="s">
        <v>64</v>
      </c>
      <c r="I238" s="7" t="s">
        <v>65</v>
      </c>
      <c r="J238" s="7" t="s">
        <v>66</v>
      </c>
      <c r="K238" s="239">
        <f t="shared" si="39"/>
        <v>0</v>
      </c>
      <c r="L238" s="239">
        <f t="shared" si="39"/>
        <v>0</v>
      </c>
      <c r="M238" s="239">
        <f t="shared" si="39"/>
        <v>6.25</v>
      </c>
      <c r="N238" s="239">
        <f t="shared" si="39"/>
        <v>3.125</v>
      </c>
    </row>
    <row r="239" spans="1:14" x14ac:dyDescent="0.25">
      <c r="A239">
        <v>2003</v>
      </c>
      <c r="B239" t="s">
        <v>64</v>
      </c>
      <c r="C239" s="233">
        <v>2</v>
      </c>
      <c r="E239">
        <f t="shared" si="40"/>
        <v>2015</v>
      </c>
      <c r="F239">
        <v>5</v>
      </c>
      <c r="G239" s="7" t="s">
        <v>63</v>
      </c>
      <c r="H239" s="7" t="s">
        <v>64</v>
      </c>
      <c r="I239" s="7" t="s">
        <v>65</v>
      </c>
      <c r="J239" s="7" t="s">
        <v>66</v>
      </c>
      <c r="K239" s="239">
        <f t="shared" si="39"/>
        <v>0</v>
      </c>
      <c r="L239" s="239">
        <f t="shared" si="39"/>
        <v>1.8867924528301887</v>
      </c>
      <c r="M239" s="239">
        <f t="shared" si="39"/>
        <v>11.494252873563218</v>
      </c>
      <c r="N239" s="239">
        <f t="shared" si="39"/>
        <v>5.0847457627118651</v>
      </c>
    </row>
    <row r="240" spans="1:14" x14ac:dyDescent="0.25">
      <c r="A240">
        <v>2003</v>
      </c>
      <c r="B240" t="s">
        <v>64</v>
      </c>
      <c r="C240" s="233">
        <v>1</v>
      </c>
      <c r="E240">
        <f t="shared" si="40"/>
        <v>2016</v>
      </c>
      <c r="F240">
        <v>5</v>
      </c>
      <c r="G240" s="7" t="s">
        <v>63</v>
      </c>
      <c r="H240" s="7" t="s">
        <v>64</v>
      </c>
      <c r="I240" s="7" t="s">
        <v>65</v>
      </c>
      <c r="J240" s="7" t="s">
        <v>66</v>
      </c>
      <c r="K240" s="239">
        <f t="shared" si="39"/>
        <v>4.3478260869565215</v>
      </c>
      <c r="L240" s="239">
        <f t="shared" si="39"/>
        <v>0</v>
      </c>
      <c r="M240" s="239">
        <f t="shared" si="39"/>
        <v>2.1505376344086025</v>
      </c>
      <c r="N240" s="239">
        <f t="shared" si="39"/>
        <v>0</v>
      </c>
    </row>
    <row r="241" spans="1:14" x14ac:dyDescent="0.25">
      <c r="A241">
        <v>2003</v>
      </c>
      <c r="B241" t="s">
        <v>64</v>
      </c>
      <c r="C241" s="233">
        <v>2</v>
      </c>
      <c r="E241">
        <f t="shared" si="40"/>
        <v>2017</v>
      </c>
      <c r="F241">
        <v>5</v>
      </c>
      <c r="G241" s="7" t="s">
        <v>63</v>
      </c>
      <c r="H241" s="7" t="s">
        <v>64</v>
      </c>
      <c r="I241" s="7" t="s">
        <v>65</v>
      </c>
      <c r="J241" s="7" t="s">
        <v>66</v>
      </c>
      <c r="K241" s="239">
        <f t="shared" si="39"/>
        <v>1.5625</v>
      </c>
      <c r="L241" s="239">
        <f t="shared" si="39"/>
        <v>0</v>
      </c>
      <c r="M241" s="239">
        <f t="shared" si="39"/>
        <v>1.25</v>
      </c>
      <c r="N241" s="239">
        <f t="shared" si="39"/>
        <v>0</v>
      </c>
    </row>
    <row r="242" spans="1:14" x14ac:dyDescent="0.25">
      <c r="A242">
        <v>2003</v>
      </c>
      <c r="B242" t="s">
        <v>64</v>
      </c>
      <c r="C242" s="233"/>
      <c r="E242">
        <f t="shared" si="40"/>
        <v>2018</v>
      </c>
      <c r="F242">
        <v>5</v>
      </c>
      <c r="G242" s="7" t="s">
        <v>63</v>
      </c>
      <c r="H242" s="7" t="s">
        <v>64</v>
      </c>
      <c r="I242" s="7" t="s">
        <v>65</v>
      </c>
      <c r="J242" s="7" t="s">
        <v>66</v>
      </c>
      <c r="K242" s="239">
        <f t="shared" si="39"/>
        <v>0</v>
      </c>
      <c r="L242" s="239">
        <f t="shared" si="39"/>
        <v>0</v>
      </c>
      <c r="M242" s="239">
        <f t="shared" si="39"/>
        <v>0</v>
      </c>
      <c r="N242" s="239">
        <f t="shared" si="39"/>
        <v>0</v>
      </c>
    </row>
    <row r="243" spans="1:14" x14ac:dyDescent="0.25">
      <c r="A243">
        <v>2003</v>
      </c>
      <c r="B243" t="s">
        <v>64</v>
      </c>
      <c r="C243" s="233">
        <v>3</v>
      </c>
      <c r="E243">
        <f t="shared" si="40"/>
        <v>2019</v>
      </c>
      <c r="F243">
        <v>5</v>
      </c>
      <c r="G243" s="7" t="s">
        <v>63</v>
      </c>
      <c r="H243" s="7" t="s">
        <v>64</v>
      </c>
      <c r="I243" s="7" t="s">
        <v>65</v>
      </c>
      <c r="J243" s="7" t="s">
        <v>66</v>
      </c>
      <c r="K243" s="239">
        <f t="shared" si="39"/>
        <v>11.25</v>
      </c>
      <c r="L243" s="239">
        <f t="shared" si="39"/>
        <v>4.4117647058823533</v>
      </c>
      <c r="M243" s="239">
        <f t="shared" si="39"/>
        <v>1.4925373134328357</v>
      </c>
      <c r="N243" s="239">
        <f t="shared" si="39"/>
        <v>11.864406779661017</v>
      </c>
    </row>
    <row r="244" spans="1:14" x14ac:dyDescent="0.25">
      <c r="A244">
        <v>2003</v>
      </c>
      <c r="B244" t="s">
        <v>64</v>
      </c>
      <c r="C244" s="233">
        <v>2</v>
      </c>
      <c r="E244">
        <f t="shared" si="40"/>
        <v>2020</v>
      </c>
      <c r="F244">
        <v>5</v>
      </c>
      <c r="G244" s="7" t="s">
        <v>63</v>
      </c>
      <c r="H244" s="7" t="s">
        <v>64</v>
      </c>
      <c r="I244" s="7" t="s">
        <v>65</v>
      </c>
      <c r="J244" s="7" t="s">
        <v>66</v>
      </c>
      <c r="K244" s="239">
        <f t="shared" si="39"/>
        <v>11.428571428571429</v>
      </c>
      <c r="L244" s="239">
        <f t="shared" si="39"/>
        <v>4.5454545454545459</v>
      </c>
      <c r="M244" s="239">
        <f t="shared" si="39"/>
        <v>2.3529411764705883</v>
      </c>
      <c r="N244" s="239">
        <f t="shared" si="39"/>
        <v>4.5454545454545459</v>
      </c>
    </row>
    <row r="245" spans="1:14" x14ac:dyDescent="0.25">
      <c r="A245">
        <v>2003</v>
      </c>
      <c r="B245" t="s">
        <v>64</v>
      </c>
      <c r="C245" s="233">
        <v>5</v>
      </c>
      <c r="E245">
        <f t="shared" si="40"/>
        <v>2021</v>
      </c>
      <c r="F245">
        <v>5</v>
      </c>
      <c r="G245" s="7" t="s">
        <v>63</v>
      </c>
      <c r="H245" s="7" t="s">
        <v>64</v>
      </c>
      <c r="I245" s="7" t="s">
        <v>65</v>
      </c>
      <c r="J245" s="7" t="s">
        <v>66</v>
      </c>
      <c r="K245" s="239">
        <f t="shared" si="39"/>
        <v>0</v>
      </c>
      <c r="L245" s="239">
        <f t="shared" si="39"/>
        <v>0</v>
      </c>
      <c r="M245" s="239">
        <f t="shared" si="39"/>
        <v>0</v>
      </c>
      <c r="N245" s="239">
        <f t="shared" si="39"/>
        <v>2.083333333333333</v>
      </c>
    </row>
    <row r="246" spans="1:14" x14ac:dyDescent="0.25">
      <c r="A246">
        <v>2003</v>
      </c>
      <c r="B246" t="s">
        <v>64</v>
      </c>
      <c r="C246" s="233">
        <v>1</v>
      </c>
    </row>
    <row r="247" spans="1:14" x14ac:dyDescent="0.25">
      <c r="A247">
        <v>2003</v>
      </c>
      <c r="B247" t="s">
        <v>64</v>
      </c>
      <c r="C247" s="233">
        <v>3</v>
      </c>
      <c r="E247">
        <v>2003</v>
      </c>
      <c r="F247">
        <v>6</v>
      </c>
      <c r="G247" s="7" t="s">
        <v>63</v>
      </c>
      <c r="H247" s="7" t="s">
        <v>64</v>
      </c>
      <c r="I247" s="7" t="s">
        <v>65</v>
      </c>
      <c r="J247" s="7" t="s">
        <v>66</v>
      </c>
      <c r="K247" s="239">
        <f>IF(K104&gt;0,100*(K104/K$126),0)</f>
        <v>0</v>
      </c>
    </row>
    <row r="248" spans="1:14" x14ac:dyDescent="0.25">
      <c r="A248">
        <v>2003</v>
      </c>
      <c r="B248" t="s">
        <v>64</v>
      </c>
      <c r="C248" s="233">
        <v>2</v>
      </c>
      <c r="E248">
        <f>E247+1</f>
        <v>2004</v>
      </c>
      <c r="F248">
        <v>6</v>
      </c>
      <c r="G248" s="7" t="s">
        <v>63</v>
      </c>
      <c r="H248" s="7" t="s">
        <v>64</v>
      </c>
      <c r="I248" s="7" t="s">
        <v>65</v>
      </c>
      <c r="J248" s="7" t="s">
        <v>66</v>
      </c>
      <c r="K248" s="239">
        <f>IF(K105&gt;0,100*(K105/K$127),0)</f>
        <v>0</v>
      </c>
    </row>
    <row r="249" spans="1:14" x14ac:dyDescent="0.25">
      <c r="A249">
        <v>2003</v>
      </c>
      <c r="B249" t="s">
        <v>64</v>
      </c>
      <c r="C249" s="233">
        <v>1</v>
      </c>
      <c r="E249">
        <f t="shared" ref="E249:E265" si="41">E248+1</f>
        <v>2005</v>
      </c>
      <c r="F249">
        <v>6</v>
      </c>
      <c r="G249" s="7" t="s">
        <v>63</v>
      </c>
      <c r="H249" s="7" t="s">
        <v>64</v>
      </c>
      <c r="I249" s="7" t="s">
        <v>65</v>
      </c>
      <c r="J249" s="7" t="s">
        <v>66</v>
      </c>
      <c r="K249" s="239">
        <f>IF(K106&gt;0,100*(K106/K$128),0)</f>
        <v>0</v>
      </c>
    </row>
    <row r="250" spans="1:14" x14ac:dyDescent="0.25">
      <c r="A250">
        <v>2003</v>
      </c>
      <c r="B250" t="s">
        <v>64</v>
      </c>
      <c r="C250" s="233">
        <v>1</v>
      </c>
      <c r="E250">
        <f t="shared" si="41"/>
        <v>2006</v>
      </c>
      <c r="F250">
        <v>6</v>
      </c>
      <c r="G250" s="7" t="s">
        <v>63</v>
      </c>
      <c r="H250" s="7" t="s">
        <v>64</v>
      </c>
      <c r="I250" s="7" t="s">
        <v>65</v>
      </c>
      <c r="J250" s="7" t="s">
        <v>66</v>
      </c>
      <c r="K250" s="239">
        <f>IF(K107&gt;0,100*(K107/K$129),0)</f>
        <v>0</v>
      </c>
    </row>
    <row r="251" spans="1:14" x14ac:dyDescent="0.25">
      <c r="A251">
        <v>2003</v>
      </c>
      <c r="B251" t="s">
        <v>64</v>
      </c>
      <c r="C251" s="233">
        <v>2</v>
      </c>
      <c r="E251">
        <f t="shared" si="41"/>
        <v>2007</v>
      </c>
      <c r="F251">
        <v>6</v>
      </c>
      <c r="G251" s="7" t="s">
        <v>63</v>
      </c>
      <c r="H251" s="7" t="s">
        <v>64</v>
      </c>
      <c r="I251" s="7" t="s">
        <v>65</v>
      </c>
      <c r="J251" s="7" t="s">
        <v>66</v>
      </c>
      <c r="K251" s="239">
        <f>IF(K108&gt;0,100*(K108/K$130),0)</f>
        <v>0</v>
      </c>
    </row>
    <row r="252" spans="1:14" x14ac:dyDescent="0.25">
      <c r="A252">
        <v>2003</v>
      </c>
      <c r="B252" t="s">
        <v>64</v>
      </c>
      <c r="C252" s="233">
        <v>2</v>
      </c>
      <c r="E252">
        <f t="shared" si="41"/>
        <v>2008</v>
      </c>
      <c r="F252">
        <v>6</v>
      </c>
      <c r="G252" s="7" t="s">
        <v>63</v>
      </c>
      <c r="H252" s="7" t="s">
        <v>64</v>
      </c>
      <c r="I252" s="7" t="s">
        <v>65</v>
      </c>
      <c r="J252" s="7" t="s">
        <v>66</v>
      </c>
      <c r="K252" s="239">
        <f>IF(K109&gt;0,100*(K109/K$131),0)</f>
        <v>0</v>
      </c>
    </row>
    <row r="253" spans="1:14" x14ac:dyDescent="0.25">
      <c r="A253">
        <v>2003</v>
      </c>
      <c r="B253" t="s">
        <v>64</v>
      </c>
      <c r="C253" s="233">
        <v>1</v>
      </c>
      <c r="E253">
        <f t="shared" si="41"/>
        <v>2009</v>
      </c>
      <c r="F253">
        <v>6</v>
      </c>
      <c r="G253" s="7" t="s">
        <v>63</v>
      </c>
      <c r="H253" s="7" t="s">
        <v>64</v>
      </c>
      <c r="I253" s="7" t="s">
        <v>65</v>
      </c>
      <c r="J253" s="7" t="s">
        <v>66</v>
      </c>
      <c r="K253" s="239">
        <f>IF(K110&gt;0,100*(K110/K$132),0)</f>
        <v>0</v>
      </c>
    </row>
    <row r="254" spans="1:14" x14ac:dyDescent="0.25">
      <c r="A254">
        <v>2003</v>
      </c>
      <c r="B254" t="s">
        <v>64</v>
      </c>
      <c r="C254" s="233">
        <v>1</v>
      </c>
      <c r="E254">
        <f t="shared" si="41"/>
        <v>2010</v>
      </c>
      <c r="F254">
        <v>6</v>
      </c>
      <c r="G254" s="7" t="s">
        <v>63</v>
      </c>
      <c r="H254" s="7" t="s">
        <v>64</v>
      </c>
      <c r="I254" s="7" t="s">
        <v>65</v>
      </c>
      <c r="J254" s="7" t="s">
        <v>66</v>
      </c>
      <c r="K254" s="239">
        <f>IF(K111&gt;0,100*(K111/K$133),0)</f>
        <v>0</v>
      </c>
    </row>
    <row r="255" spans="1:14" x14ac:dyDescent="0.25">
      <c r="A255">
        <v>2003</v>
      </c>
      <c r="B255" t="s">
        <v>64</v>
      </c>
      <c r="C255" s="233">
        <v>2</v>
      </c>
      <c r="E255">
        <f t="shared" si="41"/>
        <v>2011</v>
      </c>
      <c r="F255">
        <v>6</v>
      </c>
      <c r="G255" s="7" t="s">
        <v>63</v>
      </c>
      <c r="H255" s="7" t="s">
        <v>64</v>
      </c>
      <c r="I255" s="7" t="s">
        <v>65</v>
      </c>
      <c r="J255" s="7" t="s">
        <v>66</v>
      </c>
      <c r="K255" s="239">
        <f>IF(K112&gt;0,100*(K112/K$134),0)</f>
        <v>0</v>
      </c>
    </row>
    <row r="256" spans="1:14" x14ac:dyDescent="0.25">
      <c r="A256">
        <v>2003</v>
      </c>
      <c r="B256" t="s">
        <v>64</v>
      </c>
      <c r="C256" s="233">
        <v>2</v>
      </c>
      <c r="E256">
        <f t="shared" si="41"/>
        <v>2012</v>
      </c>
      <c r="F256">
        <v>6</v>
      </c>
      <c r="G256" s="7" t="s">
        <v>63</v>
      </c>
      <c r="H256" s="7" t="s">
        <v>64</v>
      </c>
      <c r="I256" s="7" t="s">
        <v>65</v>
      </c>
      <c r="J256" s="7" t="s">
        <v>66</v>
      </c>
      <c r="K256" s="239">
        <f>IF(K113&gt;0,100*(K113/K$135),0)</f>
        <v>0</v>
      </c>
    </row>
    <row r="257" spans="1:14" x14ac:dyDescent="0.25">
      <c r="A257">
        <v>2003</v>
      </c>
      <c r="B257" t="s">
        <v>64</v>
      </c>
      <c r="C257" s="233">
        <v>2</v>
      </c>
      <c r="E257">
        <f t="shared" si="41"/>
        <v>2013</v>
      </c>
      <c r="F257">
        <v>6</v>
      </c>
      <c r="G257" s="7" t="s">
        <v>63</v>
      </c>
      <c r="H257" s="7" t="s">
        <v>64</v>
      </c>
      <c r="I257" s="7" t="s">
        <v>65</v>
      </c>
      <c r="J257" s="7" t="s">
        <v>66</v>
      </c>
      <c r="K257" s="239">
        <f>IF(K114&gt;0,100*(K114/K$136),0)</f>
        <v>0</v>
      </c>
    </row>
    <row r="258" spans="1:14" x14ac:dyDescent="0.25">
      <c r="A258">
        <v>2003</v>
      </c>
      <c r="B258" t="s">
        <v>64</v>
      </c>
      <c r="C258" s="233">
        <v>2</v>
      </c>
      <c r="E258">
        <f t="shared" si="41"/>
        <v>2014</v>
      </c>
      <c r="F258">
        <v>6</v>
      </c>
      <c r="G258" s="7" t="s">
        <v>63</v>
      </c>
      <c r="H258" s="7" t="s">
        <v>64</v>
      </c>
      <c r="I258" s="7" t="s">
        <v>65</v>
      </c>
      <c r="J258" s="7" t="s">
        <v>66</v>
      </c>
      <c r="K258" s="239">
        <f>IF(K115&gt;0,100*(K115/K$137),0)</f>
        <v>0</v>
      </c>
    </row>
    <row r="259" spans="1:14" x14ac:dyDescent="0.25">
      <c r="A259">
        <v>2003</v>
      </c>
      <c r="B259" t="s">
        <v>64</v>
      </c>
      <c r="C259" s="233">
        <v>1</v>
      </c>
      <c r="E259">
        <f t="shared" si="41"/>
        <v>2015</v>
      </c>
      <c r="F259">
        <v>6</v>
      </c>
      <c r="G259" s="7" t="s">
        <v>63</v>
      </c>
      <c r="H259" s="7" t="s">
        <v>64</v>
      </c>
      <c r="I259" s="7" t="s">
        <v>65</v>
      </c>
      <c r="J259" s="7" t="s">
        <v>66</v>
      </c>
      <c r="K259" s="239">
        <f>IF(K116&gt;0,100*(K116/K$138),0)</f>
        <v>0</v>
      </c>
    </row>
    <row r="260" spans="1:14" x14ac:dyDescent="0.25">
      <c r="A260">
        <v>2003</v>
      </c>
      <c r="B260" t="s">
        <v>64</v>
      </c>
      <c r="C260" s="233">
        <v>1</v>
      </c>
      <c r="E260">
        <f t="shared" si="41"/>
        <v>2016</v>
      </c>
      <c r="F260">
        <v>6</v>
      </c>
      <c r="G260" s="7" t="s">
        <v>63</v>
      </c>
      <c r="H260" s="7" t="s">
        <v>64</v>
      </c>
      <c r="I260" s="7" t="s">
        <v>65</v>
      </c>
      <c r="J260" s="7" t="s">
        <v>66</v>
      </c>
      <c r="K260" s="239">
        <f>IF(K117&gt;0,100*(K117/K$139),0)</f>
        <v>0</v>
      </c>
    </row>
    <row r="261" spans="1:14" x14ac:dyDescent="0.25">
      <c r="A261">
        <v>2003</v>
      </c>
      <c r="B261" t="s">
        <v>64</v>
      </c>
      <c r="C261" s="233">
        <v>1</v>
      </c>
      <c r="E261">
        <f t="shared" si="41"/>
        <v>2017</v>
      </c>
      <c r="F261">
        <v>6</v>
      </c>
      <c r="G261" s="7" t="s">
        <v>63</v>
      </c>
      <c r="H261" s="7" t="s">
        <v>64</v>
      </c>
      <c r="I261" s="7" t="s">
        <v>65</v>
      </c>
      <c r="J261" s="7" t="s">
        <v>66</v>
      </c>
      <c r="K261" s="239">
        <f>IF(K118&gt;0,100*(K118/K$140),0)</f>
        <v>0</v>
      </c>
    </row>
    <row r="262" spans="1:14" x14ac:dyDescent="0.25">
      <c r="A262">
        <v>2003</v>
      </c>
      <c r="B262" t="s">
        <v>64</v>
      </c>
      <c r="C262" s="233">
        <v>3</v>
      </c>
      <c r="E262">
        <f t="shared" si="41"/>
        <v>2018</v>
      </c>
      <c r="F262">
        <v>6</v>
      </c>
      <c r="G262" s="7" t="s">
        <v>63</v>
      </c>
      <c r="H262" s="7" t="s">
        <v>64</v>
      </c>
      <c r="I262" s="7" t="s">
        <v>65</v>
      </c>
      <c r="J262" s="7" t="s">
        <v>66</v>
      </c>
      <c r="K262" s="239">
        <f>IF(K119&gt;0,100*(K119/K$141),0)</f>
        <v>0</v>
      </c>
    </row>
    <row r="263" spans="1:14" x14ac:dyDescent="0.25">
      <c r="A263">
        <v>2003</v>
      </c>
      <c r="B263" t="s">
        <v>64</v>
      </c>
      <c r="C263" s="233">
        <v>2</v>
      </c>
      <c r="E263">
        <f t="shared" si="41"/>
        <v>2019</v>
      </c>
      <c r="F263">
        <v>6</v>
      </c>
      <c r="G263" s="7" t="s">
        <v>63</v>
      </c>
      <c r="H263" s="7" t="s">
        <v>64</v>
      </c>
      <c r="I263" s="7" t="s">
        <v>65</v>
      </c>
      <c r="J263" s="7" t="s">
        <v>66</v>
      </c>
      <c r="K263" s="239">
        <f>IF(K120&gt;0,100*(K120/K$142),0)</f>
        <v>0</v>
      </c>
    </row>
    <row r="264" spans="1:14" x14ac:dyDescent="0.25">
      <c r="A264">
        <v>2003</v>
      </c>
      <c r="B264" t="s">
        <v>64</v>
      </c>
      <c r="C264" s="233">
        <v>1</v>
      </c>
      <c r="E264">
        <f t="shared" si="41"/>
        <v>2020</v>
      </c>
      <c r="F264">
        <v>6</v>
      </c>
      <c r="G264" s="7" t="s">
        <v>63</v>
      </c>
      <c r="H264" s="7" t="s">
        <v>64</v>
      </c>
      <c r="I264" s="7" t="s">
        <v>65</v>
      </c>
      <c r="J264" s="7" t="s">
        <v>66</v>
      </c>
      <c r="K264" s="239">
        <f>IF(K121&gt;0,100*(K121/K$143),0)</f>
        <v>0</v>
      </c>
    </row>
    <row r="265" spans="1:14" x14ac:dyDescent="0.25">
      <c r="A265">
        <v>2003</v>
      </c>
      <c r="B265" t="s">
        <v>64</v>
      </c>
      <c r="C265" s="233">
        <v>1</v>
      </c>
      <c r="E265">
        <f t="shared" si="41"/>
        <v>2021</v>
      </c>
      <c r="F265">
        <v>6</v>
      </c>
      <c r="G265" s="7" t="s">
        <v>63</v>
      </c>
      <c r="H265" s="7" t="s">
        <v>64</v>
      </c>
      <c r="I265" s="7" t="s">
        <v>65</v>
      </c>
      <c r="J265" s="7" t="s">
        <v>66</v>
      </c>
      <c r="K265" s="239">
        <f>IF(K122&gt;0,100*(K122/K$144),0)</f>
        <v>0</v>
      </c>
    </row>
    <row r="266" spans="1:14" x14ac:dyDescent="0.25">
      <c r="A266">
        <v>2003</v>
      </c>
      <c r="B266" t="s">
        <v>64</v>
      </c>
      <c r="C266" s="233"/>
    </row>
    <row r="267" spans="1:14" x14ac:dyDescent="0.25">
      <c r="A267">
        <v>2003</v>
      </c>
      <c r="B267" t="s">
        <v>64</v>
      </c>
      <c r="C267" s="233">
        <v>2</v>
      </c>
      <c r="E267" t="s">
        <v>92</v>
      </c>
    </row>
    <row r="268" spans="1:14" x14ac:dyDescent="0.25">
      <c r="A268">
        <v>2003</v>
      </c>
      <c r="B268" t="s">
        <v>64</v>
      </c>
      <c r="C268" s="233">
        <v>2</v>
      </c>
    </row>
    <row r="269" spans="1:14" x14ac:dyDescent="0.25">
      <c r="A269">
        <v>2003</v>
      </c>
      <c r="B269" t="s">
        <v>64</v>
      </c>
      <c r="C269" s="233">
        <v>2</v>
      </c>
      <c r="E269">
        <v>2003</v>
      </c>
      <c r="G269" s="7" t="s">
        <v>63</v>
      </c>
      <c r="H269" s="7" t="s">
        <v>64</v>
      </c>
      <c r="I269" s="7" t="s">
        <v>65</v>
      </c>
      <c r="J269" s="7" t="s">
        <v>66</v>
      </c>
      <c r="K269" s="233">
        <f t="shared" ref="K269:K287" si="42">K147+K167+K187+K207+K227+K247</f>
        <v>100</v>
      </c>
      <c r="L269" s="233">
        <f t="shared" ref="L269:N287" si="43">L147+L167+L187+L207+L227+L247</f>
        <v>100.00000000000001</v>
      </c>
      <c r="M269" s="233">
        <f t="shared" si="43"/>
        <v>100</v>
      </c>
      <c r="N269" s="233">
        <f t="shared" si="43"/>
        <v>99.999999999999986</v>
      </c>
    </row>
    <row r="270" spans="1:14" x14ac:dyDescent="0.25">
      <c r="A270">
        <v>2003</v>
      </c>
      <c r="B270" t="s">
        <v>64</v>
      </c>
      <c r="C270" s="233">
        <v>2</v>
      </c>
      <c r="E270">
        <f>E269+1</f>
        <v>2004</v>
      </c>
      <c r="G270" s="7" t="s">
        <v>63</v>
      </c>
      <c r="H270" s="7" t="s">
        <v>64</v>
      </c>
      <c r="I270" s="7" t="s">
        <v>65</v>
      </c>
      <c r="J270" s="7" t="s">
        <v>66</v>
      </c>
      <c r="K270" s="233">
        <f t="shared" si="42"/>
        <v>100</v>
      </c>
      <c r="L270" s="233">
        <f t="shared" si="43"/>
        <v>100</v>
      </c>
      <c r="M270" s="233">
        <f t="shared" si="43"/>
        <v>100</v>
      </c>
      <c r="N270" s="233">
        <f t="shared" si="43"/>
        <v>100</v>
      </c>
    </row>
    <row r="271" spans="1:14" x14ac:dyDescent="0.25">
      <c r="A271">
        <v>2003</v>
      </c>
      <c r="B271" t="s">
        <v>64</v>
      </c>
      <c r="C271" s="233">
        <v>3</v>
      </c>
      <c r="E271">
        <f t="shared" ref="E271:E287" si="44">E270+1</f>
        <v>2005</v>
      </c>
      <c r="G271" s="7" t="s">
        <v>63</v>
      </c>
      <c r="H271" s="7" t="s">
        <v>64</v>
      </c>
      <c r="I271" s="7" t="s">
        <v>65</v>
      </c>
      <c r="J271" s="7" t="s">
        <v>66</v>
      </c>
      <c r="K271" s="233">
        <f t="shared" si="42"/>
        <v>100</v>
      </c>
      <c r="L271" s="233">
        <f t="shared" si="43"/>
        <v>100</v>
      </c>
      <c r="M271" s="233">
        <f t="shared" si="43"/>
        <v>100.00000000000001</v>
      </c>
      <c r="N271" s="233">
        <f t="shared" si="43"/>
        <v>100</v>
      </c>
    </row>
    <row r="272" spans="1:14" x14ac:dyDescent="0.25">
      <c r="A272">
        <v>2003</v>
      </c>
      <c r="B272" t="s">
        <v>64</v>
      </c>
      <c r="C272" s="233">
        <v>1</v>
      </c>
      <c r="E272">
        <f t="shared" si="44"/>
        <v>2006</v>
      </c>
      <c r="G272" s="7" t="s">
        <v>63</v>
      </c>
      <c r="H272" s="7" t="s">
        <v>64</v>
      </c>
      <c r="I272" s="7" t="s">
        <v>65</v>
      </c>
      <c r="J272" s="7" t="s">
        <v>66</v>
      </c>
      <c r="K272" s="233">
        <f t="shared" si="42"/>
        <v>100</v>
      </c>
      <c r="L272" s="233">
        <f t="shared" si="43"/>
        <v>100</v>
      </c>
      <c r="M272" s="233">
        <f t="shared" si="43"/>
        <v>99.999999999999986</v>
      </c>
      <c r="N272" s="233">
        <f t="shared" si="43"/>
        <v>100</v>
      </c>
    </row>
    <row r="273" spans="1:14" x14ac:dyDescent="0.25">
      <c r="A273">
        <v>2003</v>
      </c>
      <c r="B273" t="s">
        <v>64</v>
      </c>
      <c r="C273" s="233">
        <v>2</v>
      </c>
      <c r="E273">
        <f t="shared" si="44"/>
        <v>2007</v>
      </c>
      <c r="G273" s="7" t="s">
        <v>63</v>
      </c>
      <c r="H273" s="7" t="s">
        <v>64</v>
      </c>
      <c r="I273" s="7" t="s">
        <v>65</v>
      </c>
      <c r="J273" s="7" t="s">
        <v>66</v>
      </c>
      <c r="K273" s="233">
        <f t="shared" si="42"/>
        <v>100</v>
      </c>
      <c r="L273" s="233">
        <f t="shared" si="43"/>
        <v>100</v>
      </c>
      <c r="M273" s="233">
        <f t="shared" si="43"/>
        <v>100</v>
      </c>
      <c r="N273" s="233">
        <f t="shared" si="43"/>
        <v>100</v>
      </c>
    </row>
    <row r="274" spans="1:14" x14ac:dyDescent="0.25">
      <c r="A274">
        <v>2003</v>
      </c>
      <c r="B274" t="s">
        <v>64</v>
      </c>
      <c r="C274" s="233">
        <v>2</v>
      </c>
      <c r="E274">
        <f t="shared" si="44"/>
        <v>2008</v>
      </c>
      <c r="G274" s="7" t="s">
        <v>63</v>
      </c>
      <c r="H274" s="7" t="s">
        <v>64</v>
      </c>
      <c r="I274" s="7" t="s">
        <v>65</v>
      </c>
      <c r="J274" s="7" t="s">
        <v>66</v>
      </c>
      <c r="K274" s="233">
        <f t="shared" si="42"/>
        <v>100</v>
      </c>
      <c r="L274" s="233">
        <f t="shared" si="43"/>
        <v>100</v>
      </c>
      <c r="M274" s="233">
        <f t="shared" si="43"/>
        <v>100</v>
      </c>
      <c r="N274" s="233">
        <f t="shared" si="43"/>
        <v>100</v>
      </c>
    </row>
    <row r="275" spans="1:14" x14ac:dyDescent="0.25">
      <c r="A275">
        <v>2003</v>
      </c>
      <c r="B275" t="s">
        <v>64</v>
      </c>
      <c r="C275" s="233">
        <v>5</v>
      </c>
      <c r="E275">
        <f t="shared" si="44"/>
        <v>2009</v>
      </c>
      <c r="G275" s="7" t="s">
        <v>63</v>
      </c>
      <c r="H275" s="7" t="s">
        <v>64</v>
      </c>
      <c r="I275" s="7" t="s">
        <v>65</v>
      </c>
      <c r="J275" s="7" t="s">
        <v>66</v>
      </c>
      <c r="K275" s="233">
        <f t="shared" si="42"/>
        <v>100</v>
      </c>
      <c r="L275" s="233">
        <f t="shared" si="43"/>
        <v>100</v>
      </c>
      <c r="M275" s="233">
        <f t="shared" si="43"/>
        <v>100</v>
      </c>
      <c r="N275" s="233">
        <f t="shared" si="43"/>
        <v>100</v>
      </c>
    </row>
    <row r="276" spans="1:14" x14ac:dyDescent="0.25">
      <c r="A276">
        <v>2003</v>
      </c>
      <c r="B276" t="s">
        <v>64</v>
      </c>
      <c r="C276" s="233">
        <v>3</v>
      </c>
      <c r="E276">
        <f t="shared" si="44"/>
        <v>2010</v>
      </c>
      <c r="G276" s="7" t="s">
        <v>63</v>
      </c>
      <c r="H276" s="7" t="s">
        <v>64</v>
      </c>
      <c r="I276" s="7" t="s">
        <v>65</v>
      </c>
      <c r="J276" s="7" t="s">
        <v>66</v>
      </c>
      <c r="K276" s="233">
        <f t="shared" si="42"/>
        <v>100</v>
      </c>
      <c r="L276" s="233">
        <f t="shared" si="43"/>
        <v>100.00000000000001</v>
      </c>
      <c r="M276" s="233">
        <f t="shared" si="43"/>
        <v>100</v>
      </c>
      <c r="N276" s="233">
        <f t="shared" si="43"/>
        <v>100</v>
      </c>
    </row>
    <row r="277" spans="1:14" x14ac:dyDescent="0.25">
      <c r="A277">
        <v>2003</v>
      </c>
      <c r="B277" t="s">
        <v>64</v>
      </c>
      <c r="C277" s="233">
        <v>2</v>
      </c>
      <c r="E277">
        <f t="shared" si="44"/>
        <v>2011</v>
      </c>
      <c r="G277" s="7" t="s">
        <v>63</v>
      </c>
      <c r="H277" s="7" t="s">
        <v>64</v>
      </c>
      <c r="I277" s="7" t="s">
        <v>65</v>
      </c>
      <c r="J277" s="7" t="s">
        <v>66</v>
      </c>
      <c r="K277" s="233">
        <f t="shared" si="42"/>
        <v>100</v>
      </c>
      <c r="L277" s="233">
        <f t="shared" si="43"/>
        <v>100</v>
      </c>
      <c r="M277" s="233">
        <f t="shared" si="43"/>
        <v>100</v>
      </c>
      <c r="N277" s="233">
        <f t="shared" si="43"/>
        <v>100</v>
      </c>
    </row>
    <row r="278" spans="1:14" x14ac:dyDescent="0.25">
      <c r="A278">
        <v>2003</v>
      </c>
      <c r="B278" t="s">
        <v>64</v>
      </c>
      <c r="C278" s="233">
        <v>1</v>
      </c>
      <c r="E278">
        <f t="shared" si="44"/>
        <v>2012</v>
      </c>
      <c r="G278" s="7" t="s">
        <v>63</v>
      </c>
      <c r="H278" s="7" t="s">
        <v>64</v>
      </c>
      <c r="I278" s="7" t="s">
        <v>65</v>
      </c>
      <c r="J278" s="7" t="s">
        <v>66</v>
      </c>
      <c r="K278" s="233">
        <f t="shared" si="42"/>
        <v>100</v>
      </c>
      <c r="L278" s="233">
        <f t="shared" si="43"/>
        <v>99.999999999999986</v>
      </c>
      <c r="M278" s="233">
        <f t="shared" si="43"/>
        <v>100</v>
      </c>
      <c r="N278" s="233">
        <f t="shared" si="43"/>
        <v>100</v>
      </c>
    </row>
    <row r="279" spans="1:14" x14ac:dyDescent="0.25">
      <c r="A279">
        <v>2003</v>
      </c>
      <c r="B279" t="s">
        <v>64</v>
      </c>
      <c r="C279" s="233">
        <v>2</v>
      </c>
      <c r="E279">
        <f t="shared" si="44"/>
        <v>2013</v>
      </c>
      <c r="G279" s="7" t="s">
        <v>63</v>
      </c>
      <c r="H279" s="7" t="s">
        <v>64</v>
      </c>
      <c r="I279" s="7" t="s">
        <v>65</v>
      </c>
      <c r="J279" s="7" t="s">
        <v>66</v>
      </c>
      <c r="K279" s="233">
        <f t="shared" si="42"/>
        <v>100</v>
      </c>
      <c r="L279" s="233">
        <f t="shared" si="43"/>
        <v>100</v>
      </c>
      <c r="M279" s="233">
        <f t="shared" si="43"/>
        <v>100</v>
      </c>
      <c r="N279" s="233">
        <f t="shared" si="43"/>
        <v>100</v>
      </c>
    </row>
    <row r="280" spans="1:14" x14ac:dyDescent="0.25">
      <c r="A280">
        <v>2003</v>
      </c>
      <c r="B280" t="s">
        <v>64</v>
      </c>
      <c r="C280" s="233">
        <v>2</v>
      </c>
      <c r="E280">
        <f t="shared" si="44"/>
        <v>2014</v>
      </c>
      <c r="G280" s="7" t="s">
        <v>63</v>
      </c>
      <c r="H280" s="7" t="s">
        <v>64</v>
      </c>
      <c r="I280" s="7" t="s">
        <v>65</v>
      </c>
      <c r="J280" s="7" t="s">
        <v>66</v>
      </c>
      <c r="K280" s="233">
        <f t="shared" si="42"/>
        <v>99.999999999999986</v>
      </c>
      <c r="L280" s="233">
        <f t="shared" si="43"/>
        <v>99.999999999999986</v>
      </c>
      <c r="M280" s="233">
        <f t="shared" si="43"/>
        <v>100</v>
      </c>
      <c r="N280" s="233">
        <f t="shared" si="43"/>
        <v>100</v>
      </c>
    </row>
    <row r="281" spans="1:14" x14ac:dyDescent="0.25">
      <c r="A281">
        <v>2003</v>
      </c>
      <c r="B281" t="s">
        <v>64</v>
      </c>
      <c r="C281" s="233">
        <v>3</v>
      </c>
      <c r="E281">
        <f t="shared" si="44"/>
        <v>2015</v>
      </c>
      <c r="G281" s="7" t="s">
        <v>63</v>
      </c>
      <c r="H281" s="7" t="s">
        <v>64</v>
      </c>
      <c r="I281" s="7" t="s">
        <v>65</v>
      </c>
      <c r="J281" s="7" t="s">
        <v>66</v>
      </c>
      <c r="K281" s="233">
        <f t="shared" si="42"/>
        <v>100</v>
      </c>
      <c r="L281" s="233">
        <f t="shared" si="43"/>
        <v>100</v>
      </c>
      <c r="M281" s="233">
        <f t="shared" si="43"/>
        <v>100</v>
      </c>
      <c r="N281" s="233">
        <f t="shared" si="43"/>
        <v>99.999999999999986</v>
      </c>
    </row>
    <row r="282" spans="1:14" x14ac:dyDescent="0.25">
      <c r="A282">
        <v>2003</v>
      </c>
      <c r="B282" t="s">
        <v>64</v>
      </c>
      <c r="C282" s="233">
        <v>5</v>
      </c>
      <c r="E282">
        <f t="shared" si="44"/>
        <v>2016</v>
      </c>
      <c r="G282" s="7" t="s">
        <v>63</v>
      </c>
      <c r="H282" s="7" t="s">
        <v>64</v>
      </c>
      <c r="I282" s="7" t="s">
        <v>65</v>
      </c>
      <c r="J282" s="7" t="s">
        <v>66</v>
      </c>
      <c r="K282" s="233">
        <f t="shared" si="42"/>
        <v>99.999999999999986</v>
      </c>
      <c r="L282" s="233">
        <f t="shared" si="43"/>
        <v>99.999999999999986</v>
      </c>
      <c r="M282" s="233">
        <f t="shared" si="43"/>
        <v>100.00000000000001</v>
      </c>
      <c r="N282" s="233">
        <f t="shared" si="43"/>
        <v>99.999999999999986</v>
      </c>
    </row>
    <row r="283" spans="1:14" x14ac:dyDescent="0.25">
      <c r="A283">
        <v>2003</v>
      </c>
      <c r="B283" t="s">
        <v>64</v>
      </c>
      <c r="C283" s="233">
        <v>1</v>
      </c>
      <c r="E283">
        <f t="shared" si="44"/>
        <v>2017</v>
      </c>
      <c r="G283" s="7" t="s">
        <v>63</v>
      </c>
      <c r="H283" s="7" t="s">
        <v>64</v>
      </c>
      <c r="I283" s="7" t="s">
        <v>65</v>
      </c>
      <c r="J283" s="7" t="s">
        <v>66</v>
      </c>
      <c r="K283" s="233">
        <f t="shared" si="42"/>
        <v>100</v>
      </c>
      <c r="L283" s="233">
        <f t="shared" si="43"/>
        <v>100</v>
      </c>
      <c r="M283" s="233">
        <f t="shared" si="43"/>
        <v>100</v>
      </c>
      <c r="N283" s="233">
        <f t="shared" si="43"/>
        <v>100.00000000000001</v>
      </c>
    </row>
    <row r="284" spans="1:14" x14ac:dyDescent="0.25">
      <c r="A284">
        <v>2003</v>
      </c>
      <c r="B284" t="s">
        <v>64</v>
      </c>
      <c r="C284" s="233">
        <v>1</v>
      </c>
      <c r="E284">
        <f t="shared" si="44"/>
        <v>2018</v>
      </c>
      <c r="G284" s="7" t="s">
        <v>63</v>
      </c>
      <c r="H284" s="7" t="s">
        <v>64</v>
      </c>
      <c r="I284" s="7" t="s">
        <v>65</v>
      </c>
      <c r="J284" s="7" t="s">
        <v>66</v>
      </c>
      <c r="K284" s="233">
        <f t="shared" si="42"/>
        <v>100</v>
      </c>
      <c r="L284" s="233">
        <f t="shared" si="43"/>
        <v>100.00000000000001</v>
      </c>
      <c r="M284" s="233">
        <f t="shared" si="43"/>
        <v>100</v>
      </c>
      <c r="N284" s="233">
        <f t="shared" si="43"/>
        <v>100</v>
      </c>
    </row>
    <row r="285" spans="1:14" x14ac:dyDescent="0.25">
      <c r="A285">
        <v>2003</v>
      </c>
      <c r="B285" t="s">
        <v>64</v>
      </c>
      <c r="C285" s="233">
        <v>2</v>
      </c>
      <c r="E285">
        <f t="shared" si="44"/>
        <v>2019</v>
      </c>
      <c r="G285" s="7" t="s">
        <v>63</v>
      </c>
      <c r="H285" s="7" t="s">
        <v>64</v>
      </c>
      <c r="I285" s="7" t="s">
        <v>65</v>
      </c>
      <c r="J285" s="7" t="s">
        <v>66</v>
      </c>
      <c r="K285" s="233">
        <f t="shared" si="42"/>
        <v>100</v>
      </c>
      <c r="L285" s="233">
        <f t="shared" si="43"/>
        <v>100</v>
      </c>
      <c r="M285" s="233">
        <f t="shared" si="43"/>
        <v>100</v>
      </c>
      <c r="N285" s="233">
        <f t="shared" si="43"/>
        <v>100</v>
      </c>
    </row>
    <row r="286" spans="1:14" x14ac:dyDescent="0.25">
      <c r="A286">
        <v>2003</v>
      </c>
      <c r="B286" t="s">
        <v>64</v>
      </c>
      <c r="C286" s="233">
        <v>3</v>
      </c>
      <c r="E286">
        <f t="shared" si="44"/>
        <v>2020</v>
      </c>
      <c r="G286" s="7" t="s">
        <v>63</v>
      </c>
      <c r="H286" s="7" t="s">
        <v>64</v>
      </c>
      <c r="I286" s="7" t="s">
        <v>65</v>
      </c>
      <c r="J286" s="7" t="s">
        <v>66</v>
      </c>
      <c r="K286" s="233">
        <f t="shared" si="42"/>
        <v>100</v>
      </c>
      <c r="L286" s="233">
        <f t="shared" si="43"/>
        <v>100</v>
      </c>
      <c r="M286" s="233">
        <f t="shared" si="43"/>
        <v>100</v>
      </c>
      <c r="N286" s="233">
        <f t="shared" si="43"/>
        <v>100.00000000000001</v>
      </c>
    </row>
    <row r="287" spans="1:14" x14ac:dyDescent="0.25">
      <c r="A287">
        <v>2003</v>
      </c>
      <c r="B287" t="s">
        <v>64</v>
      </c>
      <c r="C287" s="233">
        <v>1</v>
      </c>
      <c r="E287">
        <f t="shared" si="44"/>
        <v>2021</v>
      </c>
      <c r="G287" s="7" t="s">
        <v>63</v>
      </c>
      <c r="H287" s="7" t="s">
        <v>64</v>
      </c>
      <c r="I287" s="7" t="s">
        <v>65</v>
      </c>
      <c r="J287" s="7" t="s">
        <v>66</v>
      </c>
      <c r="K287" s="233">
        <f t="shared" si="42"/>
        <v>100</v>
      </c>
      <c r="L287" s="233">
        <f t="shared" si="43"/>
        <v>99.999999999999986</v>
      </c>
      <c r="M287" s="233">
        <f t="shared" si="43"/>
        <v>100.00000000000001</v>
      </c>
      <c r="N287" s="233">
        <f t="shared" si="43"/>
        <v>99.999999999999986</v>
      </c>
    </row>
    <row r="288" spans="1:14" x14ac:dyDescent="0.25">
      <c r="A288">
        <v>2003</v>
      </c>
      <c r="B288" t="s">
        <v>64</v>
      </c>
      <c r="C288" s="233">
        <v>1</v>
      </c>
    </row>
    <row r="289" spans="1:3" x14ac:dyDescent="0.25">
      <c r="A289">
        <v>2003</v>
      </c>
      <c r="B289" t="s">
        <v>64</v>
      </c>
      <c r="C289" s="233">
        <v>2</v>
      </c>
    </row>
    <row r="290" spans="1:3" x14ac:dyDescent="0.25">
      <c r="A290">
        <v>2003</v>
      </c>
      <c r="B290" t="s">
        <v>64</v>
      </c>
      <c r="C290" s="233">
        <v>3</v>
      </c>
    </row>
    <row r="291" spans="1:3" x14ac:dyDescent="0.25">
      <c r="A291">
        <v>2003</v>
      </c>
      <c r="B291" t="s">
        <v>64</v>
      </c>
      <c r="C291" s="233"/>
    </row>
    <row r="292" spans="1:3" x14ac:dyDescent="0.25">
      <c r="A292">
        <v>2003</v>
      </c>
      <c r="B292" t="s">
        <v>64</v>
      </c>
      <c r="C292" s="233">
        <v>2</v>
      </c>
    </row>
    <row r="293" spans="1:3" x14ac:dyDescent="0.25">
      <c r="A293">
        <v>2003</v>
      </c>
      <c r="B293" t="s">
        <v>64</v>
      </c>
      <c r="C293" s="233">
        <v>5</v>
      </c>
    </row>
    <row r="294" spans="1:3" x14ac:dyDescent="0.25">
      <c r="A294">
        <v>2003</v>
      </c>
      <c r="B294" t="s">
        <v>64</v>
      </c>
      <c r="C294" s="233">
        <v>5</v>
      </c>
    </row>
    <row r="295" spans="1:3" x14ac:dyDescent="0.25">
      <c r="A295">
        <v>2003</v>
      </c>
      <c r="B295" t="s">
        <v>64</v>
      </c>
      <c r="C295" s="233"/>
    </row>
    <row r="296" spans="1:3" x14ac:dyDescent="0.25">
      <c r="A296">
        <v>2003</v>
      </c>
      <c r="B296" t="s">
        <v>64</v>
      </c>
      <c r="C296" s="233">
        <v>2</v>
      </c>
    </row>
    <row r="297" spans="1:3" x14ac:dyDescent="0.25">
      <c r="A297">
        <v>2003</v>
      </c>
      <c r="B297" t="s">
        <v>64</v>
      </c>
      <c r="C297" s="233">
        <v>1</v>
      </c>
    </row>
    <row r="298" spans="1:3" x14ac:dyDescent="0.25">
      <c r="A298">
        <v>2003</v>
      </c>
      <c r="B298" t="s">
        <v>64</v>
      </c>
      <c r="C298" s="233">
        <v>2</v>
      </c>
    </row>
    <row r="299" spans="1:3" x14ac:dyDescent="0.25">
      <c r="A299">
        <v>2003</v>
      </c>
      <c r="B299" t="s">
        <v>64</v>
      </c>
      <c r="C299" s="233">
        <v>2</v>
      </c>
    </row>
    <row r="300" spans="1:3" x14ac:dyDescent="0.25">
      <c r="A300">
        <v>2003</v>
      </c>
      <c r="B300" t="s">
        <v>64</v>
      </c>
      <c r="C300" s="233">
        <v>1</v>
      </c>
    </row>
    <row r="301" spans="1:3" x14ac:dyDescent="0.25">
      <c r="A301">
        <v>2003</v>
      </c>
      <c r="B301" t="s">
        <v>64</v>
      </c>
      <c r="C301" s="233">
        <v>2</v>
      </c>
    </row>
    <row r="302" spans="1:3" x14ac:dyDescent="0.25">
      <c r="A302">
        <v>2003</v>
      </c>
      <c r="B302" t="s">
        <v>64</v>
      </c>
      <c r="C302" s="233">
        <v>2</v>
      </c>
    </row>
    <row r="303" spans="1:3" x14ac:dyDescent="0.25">
      <c r="A303">
        <v>2003</v>
      </c>
      <c r="B303" t="s">
        <v>64</v>
      </c>
      <c r="C303" s="233">
        <v>3</v>
      </c>
    </row>
    <row r="304" spans="1:3" x14ac:dyDescent="0.25">
      <c r="A304">
        <v>2003</v>
      </c>
      <c r="B304" t="s">
        <v>64</v>
      </c>
      <c r="C304" s="233">
        <v>2</v>
      </c>
    </row>
    <row r="305" spans="1:3" x14ac:dyDescent="0.25">
      <c r="A305">
        <v>2003</v>
      </c>
      <c r="B305" t="s">
        <v>64</v>
      </c>
      <c r="C305" s="233">
        <v>2</v>
      </c>
    </row>
    <row r="306" spans="1:3" x14ac:dyDescent="0.25">
      <c r="A306">
        <v>2003</v>
      </c>
      <c r="B306" t="s">
        <v>64</v>
      </c>
      <c r="C306" s="233">
        <v>2</v>
      </c>
    </row>
    <row r="307" spans="1:3" x14ac:dyDescent="0.25">
      <c r="A307">
        <v>2003</v>
      </c>
      <c r="B307" t="s">
        <v>64</v>
      </c>
      <c r="C307" s="233">
        <v>2</v>
      </c>
    </row>
    <row r="308" spans="1:3" x14ac:dyDescent="0.25">
      <c r="A308">
        <v>2003</v>
      </c>
      <c r="B308" t="s">
        <v>64</v>
      </c>
      <c r="C308" s="233">
        <v>5</v>
      </c>
    </row>
    <row r="309" spans="1:3" x14ac:dyDescent="0.25">
      <c r="A309">
        <v>2003</v>
      </c>
      <c r="B309" t="s">
        <v>64</v>
      </c>
      <c r="C309" s="233">
        <v>2</v>
      </c>
    </row>
    <row r="310" spans="1:3" x14ac:dyDescent="0.25">
      <c r="A310">
        <v>2003</v>
      </c>
      <c r="B310" t="s">
        <v>64</v>
      </c>
      <c r="C310" s="233">
        <v>2</v>
      </c>
    </row>
    <row r="311" spans="1:3" x14ac:dyDescent="0.25">
      <c r="A311">
        <v>2003</v>
      </c>
      <c r="B311" t="s">
        <v>64</v>
      </c>
      <c r="C311" s="233">
        <v>2</v>
      </c>
    </row>
    <row r="312" spans="1:3" x14ac:dyDescent="0.25">
      <c r="A312">
        <v>2003</v>
      </c>
      <c r="B312" t="s">
        <v>64</v>
      </c>
      <c r="C312" s="233">
        <v>1</v>
      </c>
    </row>
    <row r="313" spans="1:3" x14ac:dyDescent="0.25">
      <c r="A313">
        <v>2003</v>
      </c>
      <c r="B313" t="s">
        <v>64</v>
      </c>
      <c r="C313" s="233">
        <v>1</v>
      </c>
    </row>
    <row r="314" spans="1:3" x14ac:dyDescent="0.25">
      <c r="A314">
        <v>2003</v>
      </c>
      <c r="B314" t="s">
        <v>64</v>
      </c>
      <c r="C314" s="233">
        <v>2</v>
      </c>
    </row>
    <row r="315" spans="1:3" x14ac:dyDescent="0.25">
      <c r="A315">
        <v>2003</v>
      </c>
      <c r="B315" t="s">
        <v>64</v>
      </c>
      <c r="C315" s="233">
        <v>1</v>
      </c>
    </row>
    <row r="316" spans="1:3" x14ac:dyDescent="0.25">
      <c r="A316">
        <v>2003</v>
      </c>
      <c r="B316" t="s">
        <v>64</v>
      </c>
      <c r="C316" s="233">
        <v>2</v>
      </c>
    </row>
    <row r="317" spans="1:3" x14ac:dyDescent="0.25">
      <c r="A317">
        <v>2003</v>
      </c>
      <c r="B317" t="s">
        <v>64</v>
      </c>
      <c r="C317" s="233">
        <v>5</v>
      </c>
    </row>
    <row r="318" spans="1:3" x14ac:dyDescent="0.25">
      <c r="A318">
        <v>2003</v>
      </c>
      <c r="B318" t="s">
        <v>64</v>
      </c>
      <c r="C318" s="233">
        <v>2</v>
      </c>
    </row>
    <row r="319" spans="1:3" x14ac:dyDescent="0.25">
      <c r="A319">
        <v>2003</v>
      </c>
      <c r="B319" t="s">
        <v>64</v>
      </c>
      <c r="C319" s="233">
        <v>1</v>
      </c>
    </row>
    <row r="320" spans="1:3" x14ac:dyDescent="0.25">
      <c r="A320">
        <v>2003</v>
      </c>
      <c r="B320" t="s">
        <v>64</v>
      </c>
      <c r="C320" s="233">
        <v>2</v>
      </c>
    </row>
    <row r="321" spans="1:3" x14ac:dyDescent="0.25">
      <c r="A321">
        <v>2003</v>
      </c>
      <c r="B321" t="s">
        <v>64</v>
      </c>
      <c r="C321" s="233">
        <v>1</v>
      </c>
    </row>
    <row r="322" spans="1:3" x14ac:dyDescent="0.25">
      <c r="A322">
        <v>2003</v>
      </c>
      <c r="B322" t="s">
        <v>64</v>
      </c>
      <c r="C322" s="233">
        <v>5</v>
      </c>
    </row>
    <row r="323" spans="1:3" x14ac:dyDescent="0.25">
      <c r="A323">
        <v>2003</v>
      </c>
      <c r="B323" t="s">
        <v>64</v>
      </c>
      <c r="C323" s="233">
        <v>3</v>
      </c>
    </row>
    <row r="324" spans="1:3" x14ac:dyDescent="0.25">
      <c r="A324">
        <v>2003</v>
      </c>
      <c r="B324" t="s">
        <v>64</v>
      </c>
      <c r="C324" s="233">
        <v>1</v>
      </c>
    </row>
    <row r="325" spans="1:3" x14ac:dyDescent="0.25">
      <c r="A325">
        <v>2003</v>
      </c>
      <c r="B325" t="s">
        <v>64</v>
      </c>
      <c r="C325" s="233">
        <v>2</v>
      </c>
    </row>
    <row r="326" spans="1:3" x14ac:dyDescent="0.25">
      <c r="A326">
        <v>2003</v>
      </c>
      <c r="B326" t="s">
        <v>64</v>
      </c>
      <c r="C326" s="233">
        <v>2</v>
      </c>
    </row>
    <row r="327" spans="1:3" x14ac:dyDescent="0.25">
      <c r="A327">
        <v>2003</v>
      </c>
      <c r="B327" t="s">
        <v>64</v>
      </c>
      <c r="C327" s="233">
        <v>2</v>
      </c>
    </row>
    <row r="328" spans="1:3" x14ac:dyDescent="0.25">
      <c r="A328">
        <v>2003</v>
      </c>
      <c r="B328" t="s">
        <v>64</v>
      </c>
      <c r="C328" s="233">
        <v>2</v>
      </c>
    </row>
    <row r="329" spans="1:3" x14ac:dyDescent="0.25">
      <c r="A329">
        <v>2003</v>
      </c>
      <c r="B329" t="s">
        <v>64</v>
      </c>
      <c r="C329" s="233">
        <v>1</v>
      </c>
    </row>
    <row r="330" spans="1:3" x14ac:dyDescent="0.25">
      <c r="A330">
        <v>2003</v>
      </c>
      <c r="B330" t="s">
        <v>64</v>
      </c>
      <c r="C330" s="233">
        <v>2</v>
      </c>
    </row>
    <row r="331" spans="1:3" x14ac:dyDescent="0.25">
      <c r="A331">
        <v>2003</v>
      </c>
      <c r="B331" t="s">
        <v>64</v>
      </c>
      <c r="C331" s="233">
        <v>2</v>
      </c>
    </row>
    <row r="332" spans="1:3" x14ac:dyDescent="0.25">
      <c r="A332">
        <v>2003</v>
      </c>
      <c r="B332" t="s">
        <v>64</v>
      </c>
      <c r="C332" s="233">
        <v>1</v>
      </c>
    </row>
    <row r="333" spans="1:3" x14ac:dyDescent="0.25">
      <c r="A333">
        <v>2003</v>
      </c>
      <c r="B333" t="s">
        <v>64</v>
      </c>
      <c r="C333" s="233">
        <v>2</v>
      </c>
    </row>
    <row r="334" spans="1:3" x14ac:dyDescent="0.25">
      <c r="A334">
        <v>2003</v>
      </c>
      <c r="B334" t="s">
        <v>64</v>
      </c>
      <c r="C334" s="233">
        <v>2</v>
      </c>
    </row>
    <row r="335" spans="1:3" x14ac:dyDescent="0.25">
      <c r="A335">
        <v>2003</v>
      </c>
      <c r="B335" t="s">
        <v>64</v>
      </c>
      <c r="C335" s="233">
        <v>1</v>
      </c>
    </row>
    <row r="336" spans="1:3" x14ac:dyDescent="0.25">
      <c r="A336">
        <v>2003</v>
      </c>
      <c r="B336" t="s">
        <v>64</v>
      </c>
      <c r="C336" s="233">
        <v>1</v>
      </c>
    </row>
    <row r="337" spans="1:3" x14ac:dyDescent="0.25">
      <c r="A337">
        <v>2003</v>
      </c>
      <c r="B337" t="s">
        <v>64</v>
      </c>
      <c r="C337" s="233">
        <v>2</v>
      </c>
    </row>
    <row r="338" spans="1:3" x14ac:dyDescent="0.25">
      <c r="A338">
        <v>2003</v>
      </c>
      <c r="B338" t="s">
        <v>64</v>
      </c>
      <c r="C338" s="233">
        <v>2</v>
      </c>
    </row>
    <row r="339" spans="1:3" x14ac:dyDescent="0.25">
      <c r="A339">
        <v>2003</v>
      </c>
      <c r="B339" t="s">
        <v>64</v>
      </c>
      <c r="C339" s="233">
        <v>2</v>
      </c>
    </row>
    <row r="340" spans="1:3" x14ac:dyDescent="0.25">
      <c r="A340">
        <v>2003</v>
      </c>
      <c r="B340" t="s">
        <v>64</v>
      </c>
      <c r="C340" s="233">
        <v>1</v>
      </c>
    </row>
    <row r="341" spans="1:3" x14ac:dyDescent="0.25">
      <c r="A341">
        <v>2003</v>
      </c>
      <c r="B341" t="s">
        <v>64</v>
      </c>
      <c r="C341" s="233">
        <v>1</v>
      </c>
    </row>
    <row r="342" spans="1:3" x14ac:dyDescent="0.25">
      <c r="A342">
        <v>2003</v>
      </c>
      <c r="B342" t="s">
        <v>64</v>
      </c>
      <c r="C342" s="233">
        <v>2</v>
      </c>
    </row>
    <row r="343" spans="1:3" x14ac:dyDescent="0.25">
      <c r="A343">
        <v>2003</v>
      </c>
      <c r="B343" t="s">
        <v>64</v>
      </c>
      <c r="C343" s="233">
        <v>2</v>
      </c>
    </row>
    <row r="344" spans="1:3" x14ac:dyDescent="0.25">
      <c r="A344">
        <v>2003</v>
      </c>
      <c r="B344" t="s">
        <v>64</v>
      </c>
      <c r="C344" s="233">
        <v>2</v>
      </c>
    </row>
    <row r="345" spans="1:3" x14ac:dyDescent="0.25">
      <c r="A345">
        <v>2003</v>
      </c>
      <c r="B345" t="s">
        <v>64</v>
      </c>
      <c r="C345" s="233">
        <v>2</v>
      </c>
    </row>
    <row r="346" spans="1:3" x14ac:dyDescent="0.25">
      <c r="A346">
        <v>2003</v>
      </c>
      <c r="B346" t="s">
        <v>64</v>
      </c>
      <c r="C346" s="233"/>
    </row>
    <row r="347" spans="1:3" x14ac:dyDescent="0.25">
      <c r="A347">
        <v>2003</v>
      </c>
      <c r="B347" t="s">
        <v>64</v>
      </c>
      <c r="C347" s="233">
        <v>2</v>
      </c>
    </row>
    <row r="348" spans="1:3" x14ac:dyDescent="0.25">
      <c r="A348">
        <v>2003</v>
      </c>
      <c r="B348" t="s">
        <v>64</v>
      </c>
      <c r="C348" s="233">
        <v>5</v>
      </c>
    </row>
    <row r="349" spans="1:3" x14ac:dyDescent="0.25">
      <c r="A349">
        <v>2003</v>
      </c>
      <c r="B349" t="s">
        <v>64</v>
      </c>
      <c r="C349" s="233">
        <v>1</v>
      </c>
    </row>
    <row r="350" spans="1:3" x14ac:dyDescent="0.25">
      <c r="A350">
        <v>2003</v>
      </c>
      <c r="B350" t="s">
        <v>64</v>
      </c>
      <c r="C350" s="233">
        <v>2</v>
      </c>
    </row>
    <row r="351" spans="1:3" x14ac:dyDescent="0.25">
      <c r="A351">
        <v>2003</v>
      </c>
      <c r="B351" t="s">
        <v>64</v>
      </c>
      <c r="C351" s="233">
        <v>5</v>
      </c>
    </row>
    <row r="352" spans="1:3" x14ac:dyDescent="0.25">
      <c r="A352">
        <v>2003</v>
      </c>
      <c r="B352" t="s">
        <v>64</v>
      </c>
      <c r="C352" s="233">
        <v>2</v>
      </c>
    </row>
    <row r="353" spans="1:3" x14ac:dyDescent="0.25">
      <c r="A353">
        <v>2003</v>
      </c>
      <c r="B353" t="s">
        <v>64</v>
      </c>
      <c r="C353" s="233">
        <v>1</v>
      </c>
    </row>
    <row r="354" spans="1:3" x14ac:dyDescent="0.25">
      <c r="A354">
        <v>2003</v>
      </c>
      <c r="B354" t="s">
        <v>64</v>
      </c>
      <c r="C354" s="233">
        <v>2</v>
      </c>
    </row>
    <row r="355" spans="1:3" x14ac:dyDescent="0.25">
      <c r="A355">
        <v>2003</v>
      </c>
      <c r="B355" t="s">
        <v>64</v>
      </c>
      <c r="C355" s="233">
        <v>2</v>
      </c>
    </row>
    <row r="356" spans="1:3" x14ac:dyDescent="0.25">
      <c r="A356">
        <v>2003</v>
      </c>
      <c r="B356" t="s">
        <v>64</v>
      </c>
      <c r="C356" s="233">
        <v>2</v>
      </c>
    </row>
    <row r="357" spans="1:3" x14ac:dyDescent="0.25">
      <c r="A357">
        <v>2003</v>
      </c>
      <c r="B357" t="s">
        <v>64</v>
      </c>
      <c r="C357" s="233">
        <v>2</v>
      </c>
    </row>
    <row r="358" spans="1:3" x14ac:dyDescent="0.25">
      <c r="A358">
        <v>2003</v>
      </c>
      <c r="B358" t="s">
        <v>64</v>
      </c>
      <c r="C358" s="233">
        <v>1</v>
      </c>
    </row>
    <row r="359" spans="1:3" x14ac:dyDescent="0.25">
      <c r="A359">
        <v>2003</v>
      </c>
      <c r="B359" t="s">
        <v>64</v>
      </c>
      <c r="C359" s="233">
        <v>3</v>
      </c>
    </row>
    <row r="360" spans="1:3" x14ac:dyDescent="0.25">
      <c r="A360">
        <v>2003</v>
      </c>
      <c r="B360" t="s">
        <v>64</v>
      </c>
      <c r="C360" s="233">
        <v>3</v>
      </c>
    </row>
    <row r="361" spans="1:3" x14ac:dyDescent="0.25">
      <c r="A361">
        <v>2003</v>
      </c>
      <c r="B361" t="s">
        <v>64</v>
      </c>
      <c r="C361" s="233">
        <v>1</v>
      </c>
    </row>
    <row r="362" spans="1:3" x14ac:dyDescent="0.25">
      <c r="A362">
        <v>2003</v>
      </c>
      <c r="B362" t="s">
        <v>64</v>
      </c>
      <c r="C362" s="233">
        <v>5</v>
      </c>
    </row>
    <row r="363" spans="1:3" x14ac:dyDescent="0.25">
      <c r="A363">
        <v>2003</v>
      </c>
      <c r="B363" t="s">
        <v>64</v>
      </c>
      <c r="C363" s="233">
        <v>2</v>
      </c>
    </row>
    <row r="364" spans="1:3" x14ac:dyDescent="0.25">
      <c r="A364">
        <v>2003</v>
      </c>
      <c r="B364" t="s">
        <v>64</v>
      </c>
      <c r="C364" s="233">
        <v>2</v>
      </c>
    </row>
    <row r="365" spans="1:3" x14ac:dyDescent="0.25">
      <c r="A365">
        <v>2003</v>
      </c>
      <c r="B365" t="s">
        <v>64</v>
      </c>
      <c r="C365" s="233">
        <v>2</v>
      </c>
    </row>
    <row r="366" spans="1:3" x14ac:dyDescent="0.25">
      <c r="A366">
        <v>2003</v>
      </c>
      <c r="B366" t="s">
        <v>64</v>
      </c>
      <c r="C366" s="233">
        <v>2</v>
      </c>
    </row>
    <row r="367" spans="1:3" x14ac:dyDescent="0.25">
      <c r="A367">
        <v>2003</v>
      </c>
      <c r="B367" t="s">
        <v>64</v>
      </c>
      <c r="C367" s="233">
        <v>5</v>
      </c>
    </row>
    <row r="368" spans="1:3" x14ac:dyDescent="0.25">
      <c r="A368">
        <v>2003</v>
      </c>
      <c r="B368" t="s">
        <v>64</v>
      </c>
      <c r="C368" s="233">
        <v>1</v>
      </c>
    </row>
    <row r="369" spans="1:3" x14ac:dyDescent="0.25">
      <c r="A369">
        <v>2003</v>
      </c>
      <c r="B369" t="s">
        <v>64</v>
      </c>
      <c r="C369" s="233">
        <v>1</v>
      </c>
    </row>
    <row r="370" spans="1:3" x14ac:dyDescent="0.25">
      <c r="A370">
        <v>2003</v>
      </c>
      <c r="B370" t="s">
        <v>64</v>
      </c>
      <c r="C370" s="233">
        <v>1</v>
      </c>
    </row>
    <row r="371" spans="1:3" x14ac:dyDescent="0.25">
      <c r="A371">
        <v>2003</v>
      </c>
      <c r="B371" t="s">
        <v>64</v>
      </c>
      <c r="C371" s="233">
        <v>1</v>
      </c>
    </row>
    <row r="372" spans="1:3" x14ac:dyDescent="0.25">
      <c r="A372">
        <v>2003</v>
      </c>
      <c r="B372" t="s">
        <v>64</v>
      </c>
      <c r="C372" s="233">
        <v>1</v>
      </c>
    </row>
    <row r="373" spans="1:3" x14ac:dyDescent="0.25">
      <c r="A373">
        <v>2003</v>
      </c>
      <c r="B373" t="s">
        <v>65</v>
      </c>
      <c r="C373" s="233">
        <v>2</v>
      </c>
    </row>
    <row r="374" spans="1:3" x14ac:dyDescent="0.25">
      <c r="A374">
        <v>2003</v>
      </c>
      <c r="B374" t="s">
        <v>65</v>
      </c>
      <c r="C374" s="233">
        <v>1</v>
      </c>
    </row>
    <row r="375" spans="1:3" x14ac:dyDescent="0.25">
      <c r="A375">
        <v>2003</v>
      </c>
      <c r="B375" t="s">
        <v>65</v>
      </c>
      <c r="C375" s="233">
        <v>1</v>
      </c>
    </row>
    <row r="376" spans="1:3" x14ac:dyDescent="0.25">
      <c r="A376">
        <v>2003</v>
      </c>
      <c r="B376" t="s">
        <v>65</v>
      </c>
      <c r="C376" s="233">
        <v>2</v>
      </c>
    </row>
    <row r="377" spans="1:3" x14ac:dyDescent="0.25">
      <c r="A377">
        <v>2003</v>
      </c>
      <c r="B377" t="s">
        <v>65</v>
      </c>
      <c r="C377" s="233">
        <v>2</v>
      </c>
    </row>
    <row r="378" spans="1:3" x14ac:dyDescent="0.25">
      <c r="A378">
        <v>2003</v>
      </c>
      <c r="B378" t="s">
        <v>65</v>
      </c>
      <c r="C378" s="233">
        <v>3</v>
      </c>
    </row>
    <row r="379" spans="1:3" x14ac:dyDescent="0.25">
      <c r="A379">
        <v>2003</v>
      </c>
      <c r="B379" t="s">
        <v>65</v>
      </c>
      <c r="C379" s="233">
        <v>2</v>
      </c>
    </row>
    <row r="380" spans="1:3" x14ac:dyDescent="0.25">
      <c r="A380">
        <v>2003</v>
      </c>
      <c r="B380" t="s">
        <v>65</v>
      </c>
      <c r="C380" s="233">
        <v>2</v>
      </c>
    </row>
    <row r="381" spans="1:3" x14ac:dyDescent="0.25">
      <c r="A381">
        <v>2003</v>
      </c>
      <c r="B381" t="s">
        <v>65</v>
      </c>
      <c r="C381" s="233">
        <v>2</v>
      </c>
    </row>
    <row r="382" spans="1:3" x14ac:dyDescent="0.25">
      <c r="A382">
        <v>2003</v>
      </c>
      <c r="B382" t="s">
        <v>65</v>
      </c>
      <c r="C382" s="233">
        <v>2</v>
      </c>
    </row>
    <row r="383" spans="1:3" x14ac:dyDescent="0.25">
      <c r="A383">
        <v>2003</v>
      </c>
      <c r="B383" t="s">
        <v>65</v>
      </c>
      <c r="C383" s="233">
        <v>3</v>
      </c>
    </row>
    <row r="384" spans="1:3" x14ac:dyDescent="0.25">
      <c r="A384">
        <v>2003</v>
      </c>
      <c r="B384" t="s">
        <v>65</v>
      </c>
      <c r="C384" s="233">
        <v>2</v>
      </c>
    </row>
    <row r="385" spans="1:3" x14ac:dyDescent="0.25">
      <c r="A385">
        <v>2003</v>
      </c>
      <c r="B385" t="s">
        <v>65</v>
      </c>
      <c r="C385" s="233">
        <v>2</v>
      </c>
    </row>
    <row r="386" spans="1:3" x14ac:dyDescent="0.25">
      <c r="A386">
        <v>2003</v>
      </c>
      <c r="B386" t="s">
        <v>65</v>
      </c>
      <c r="C386" s="233">
        <v>2</v>
      </c>
    </row>
    <row r="387" spans="1:3" x14ac:dyDescent="0.25">
      <c r="A387">
        <v>2003</v>
      </c>
      <c r="B387" t="s">
        <v>65</v>
      </c>
      <c r="C387" s="233">
        <v>2</v>
      </c>
    </row>
    <row r="388" spans="1:3" x14ac:dyDescent="0.25">
      <c r="A388">
        <v>2003</v>
      </c>
      <c r="B388" t="s">
        <v>65</v>
      </c>
      <c r="C388" s="233">
        <v>1</v>
      </c>
    </row>
    <row r="389" spans="1:3" x14ac:dyDescent="0.25">
      <c r="A389">
        <v>2003</v>
      </c>
      <c r="B389" t="s">
        <v>65</v>
      </c>
      <c r="C389" s="233">
        <v>2</v>
      </c>
    </row>
    <row r="390" spans="1:3" x14ac:dyDescent="0.25">
      <c r="A390">
        <v>2003</v>
      </c>
      <c r="B390" t="s">
        <v>65</v>
      </c>
      <c r="C390" s="233">
        <v>2</v>
      </c>
    </row>
    <row r="391" spans="1:3" x14ac:dyDescent="0.25">
      <c r="A391">
        <v>2003</v>
      </c>
      <c r="B391" t="s">
        <v>65</v>
      </c>
      <c r="C391" s="233">
        <v>2</v>
      </c>
    </row>
    <row r="392" spans="1:3" x14ac:dyDescent="0.25">
      <c r="A392">
        <v>2003</v>
      </c>
      <c r="B392" t="s">
        <v>65</v>
      </c>
      <c r="C392" s="233">
        <v>2</v>
      </c>
    </row>
    <row r="393" spans="1:3" x14ac:dyDescent="0.25">
      <c r="A393">
        <v>2003</v>
      </c>
      <c r="B393" t="s">
        <v>65</v>
      </c>
      <c r="C393" s="233">
        <v>1</v>
      </c>
    </row>
    <row r="394" spans="1:3" x14ac:dyDescent="0.25">
      <c r="A394">
        <v>2003</v>
      </c>
      <c r="B394" t="s">
        <v>65</v>
      </c>
      <c r="C394" s="233">
        <v>2</v>
      </c>
    </row>
    <row r="395" spans="1:3" x14ac:dyDescent="0.25">
      <c r="A395">
        <v>2003</v>
      </c>
      <c r="B395" t="s">
        <v>65</v>
      </c>
      <c r="C395" s="233">
        <v>2</v>
      </c>
    </row>
    <row r="396" spans="1:3" x14ac:dyDescent="0.25">
      <c r="A396">
        <v>2003</v>
      </c>
      <c r="B396" t="s">
        <v>65</v>
      </c>
      <c r="C396" s="233">
        <v>2</v>
      </c>
    </row>
    <row r="397" spans="1:3" x14ac:dyDescent="0.25">
      <c r="A397">
        <v>2003</v>
      </c>
      <c r="B397" t="s">
        <v>65</v>
      </c>
      <c r="C397" s="233">
        <v>2</v>
      </c>
    </row>
    <row r="398" spans="1:3" x14ac:dyDescent="0.25">
      <c r="A398">
        <v>2003</v>
      </c>
      <c r="B398" t="s">
        <v>65</v>
      </c>
      <c r="C398" s="233">
        <v>2</v>
      </c>
    </row>
    <row r="399" spans="1:3" x14ac:dyDescent="0.25">
      <c r="A399">
        <v>2003</v>
      </c>
      <c r="B399" t="s">
        <v>65</v>
      </c>
      <c r="C399" s="233">
        <v>1</v>
      </c>
    </row>
    <row r="400" spans="1:3" x14ac:dyDescent="0.25">
      <c r="A400">
        <v>2003</v>
      </c>
      <c r="B400" t="s">
        <v>65</v>
      </c>
      <c r="C400" s="233">
        <v>1</v>
      </c>
    </row>
    <row r="401" spans="1:3" x14ac:dyDescent="0.25">
      <c r="A401">
        <v>2003</v>
      </c>
      <c r="B401" t="s">
        <v>65</v>
      </c>
      <c r="C401" s="233">
        <v>2</v>
      </c>
    </row>
    <row r="402" spans="1:3" x14ac:dyDescent="0.25">
      <c r="A402">
        <v>2003</v>
      </c>
      <c r="B402" t="s">
        <v>65</v>
      </c>
      <c r="C402" s="233"/>
    </row>
    <row r="403" spans="1:3" x14ac:dyDescent="0.25">
      <c r="A403">
        <v>2003</v>
      </c>
      <c r="B403" t="s">
        <v>65</v>
      </c>
      <c r="C403" s="233">
        <v>2</v>
      </c>
    </row>
    <row r="404" spans="1:3" x14ac:dyDescent="0.25">
      <c r="A404">
        <v>2003</v>
      </c>
      <c r="B404" t="s">
        <v>65</v>
      </c>
      <c r="C404" s="233">
        <v>3</v>
      </c>
    </row>
    <row r="405" spans="1:3" x14ac:dyDescent="0.25">
      <c r="A405">
        <v>2003</v>
      </c>
      <c r="B405" t="s">
        <v>65</v>
      </c>
      <c r="C405" s="233">
        <v>1</v>
      </c>
    </row>
    <row r="406" spans="1:3" x14ac:dyDescent="0.25">
      <c r="A406">
        <v>2003</v>
      </c>
      <c r="B406" t="s">
        <v>65</v>
      </c>
      <c r="C406" s="233">
        <v>1</v>
      </c>
    </row>
    <row r="407" spans="1:3" x14ac:dyDescent="0.25">
      <c r="A407">
        <v>2003</v>
      </c>
      <c r="B407" t="s">
        <v>65</v>
      </c>
      <c r="C407" s="233">
        <v>2</v>
      </c>
    </row>
    <row r="408" spans="1:3" x14ac:dyDescent="0.25">
      <c r="A408">
        <v>2003</v>
      </c>
      <c r="B408" t="s">
        <v>65</v>
      </c>
      <c r="C408" s="233">
        <v>1</v>
      </c>
    </row>
    <row r="409" spans="1:3" x14ac:dyDescent="0.25">
      <c r="A409">
        <v>2003</v>
      </c>
      <c r="B409" t="s">
        <v>65</v>
      </c>
      <c r="C409" s="233">
        <v>2</v>
      </c>
    </row>
    <row r="410" spans="1:3" x14ac:dyDescent="0.25">
      <c r="A410">
        <v>2003</v>
      </c>
      <c r="B410" t="s">
        <v>65</v>
      </c>
      <c r="C410" s="233">
        <v>2</v>
      </c>
    </row>
    <row r="411" spans="1:3" x14ac:dyDescent="0.25">
      <c r="A411">
        <v>2003</v>
      </c>
      <c r="B411" t="s">
        <v>65</v>
      </c>
      <c r="C411" s="233">
        <v>2</v>
      </c>
    </row>
    <row r="412" spans="1:3" x14ac:dyDescent="0.25">
      <c r="A412">
        <v>2003</v>
      </c>
      <c r="B412" t="s">
        <v>65</v>
      </c>
      <c r="C412" s="233">
        <v>3</v>
      </c>
    </row>
    <row r="413" spans="1:3" x14ac:dyDescent="0.25">
      <c r="A413">
        <v>2003</v>
      </c>
      <c r="B413" t="s">
        <v>65</v>
      </c>
      <c r="C413" s="233">
        <v>2</v>
      </c>
    </row>
    <row r="414" spans="1:3" x14ac:dyDescent="0.25">
      <c r="A414">
        <v>2003</v>
      </c>
      <c r="B414" t="s">
        <v>65</v>
      </c>
      <c r="C414" s="233">
        <v>2</v>
      </c>
    </row>
    <row r="415" spans="1:3" x14ac:dyDescent="0.25">
      <c r="A415">
        <v>2003</v>
      </c>
      <c r="B415" t="s">
        <v>65</v>
      </c>
      <c r="C415" s="233">
        <v>1</v>
      </c>
    </row>
    <row r="416" spans="1:3" x14ac:dyDescent="0.25">
      <c r="A416">
        <v>2003</v>
      </c>
      <c r="B416" t="s">
        <v>65</v>
      </c>
      <c r="C416" s="233">
        <v>2</v>
      </c>
    </row>
    <row r="417" spans="1:3" x14ac:dyDescent="0.25">
      <c r="A417">
        <v>2003</v>
      </c>
      <c r="B417" t="s">
        <v>65</v>
      </c>
      <c r="C417" s="233">
        <v>2</v>
      </c>
    </row>
    <row r="418" spans="1:3" x14ac:dyDescent="0.25">
      <c r="A418">
        <v>2003</v>
      </c>
      <c r="B418" t="s">
        <v>65</v>
      </c>
      <c r="C418" s="233">
        <v>1</v>
      </c>
    </row>
    <row r="419" spans="1:3" x14ac:dyDescent="0.25">
      <c r="A419">
        <v>2003</v>
      </c>
      <c r="B419" t="s">
        <v>65</v>
      </c>
      <c r="C419" s="233">
        <v>1</v>
      </c>
    </row>
    <row r="420" spans="1:3" x14ac:dyDescent="0.25">
      <c r="A420">
        <v>2003</v>
      </c>
      <c r="B420" t="s">
        <v>65</v>
      </c>
      <c r="C420" s="233">
        <v>2</v>
      </c>
    </row>
    <row r="421" spans="1:3" x14ac:dyDescent="0.25">
      <c r="A421">
        <v>2003</v>
      </c>
      <c r="B421" t="s">
        <v>65</v>
      </c>
      <c r="C421" s="233">
        <v>1</v>
      </c>
    </row>
    <row r="422" spans="1:3" x14ac:dyDescent="0.25">
      <c r="A422">
        <v>2003</v>
      </c>
      <c r="B422" t="s">
        <v>65</v>
      </c>
      <c r="C422" s="233">
        <v>2</v>
      </c>
    </row>
    <row r="423" spans="1:3" x14ac:dyDescent="0.25">
      <c r="A423">
        <v>2003</v>
      </c>
      <c r="B423" t="s">
        <v>65</v>
      </c>
      <c r="C423" s="233">
        <v>2</v>
      </c>
    </row>
    <row r="424" spans="1:3" x14ac:dyDescent="0.25">
      <c r="A424">
        <v>2003</v>
      </c>
      <c r="B424" t="s">
        <v>65</v>
      </c>
      <c r="C424" s="233">
        <v>2</v>
      </c>
    </row>
    <row r="425" spans="1:3" x14ac:dyDescent="0.25">
      <c r="A425">
        <v>2003</v>
      </c>
      <c r="B425" t="s">
        <v>65</v>
      </c>
      <c r="C425" s="233">
        <v>2</v>
      </c>
    </row>
    <row r="426" spans="1:3" x14ac:dyDescent="0.25">
      <c r="A426">
        <v>2003</v>
      </c>
      <c r="B426" t="s">
        <v>65</v>
      </c>
      <c r="C426" s="233">
        <v>2</v>
      </c>
    </row>
    <row r="427" spans="1:3" x14ac:dyDescent="0.25">
      <c r="A427">
        <v>2003</v>
      </c>
      <c r="B427" t="s">
        <v>65</v>
      </c>
      <c r="C427" s="233">
        <v>2</v>
      </c>
    </row>
    <row r="428" spans="1:3" x14ac:dyDescent="0.25">
      <c r="A428">
        <v>2003</v>
      </c>
      <c r="B428" t="s">
        <v>65</v>
      </c>
      <c r="C428" s="233">
        <v>3</v>
      </c>
    </row>
    <row r="429" spans="1:3" x14ac:dyDescent="0.25">
      <c r="A429">
        <v>2003</v>
      </c>
      <c r="B429" t="s">
        <v>65</v>
      </c>
      <c r="C429" s="233">
        <v>2</v>
      </c>
    </row>
    <row r="430" spans="1:3" x14ac:dyDescent="0.25">
      <c r="A430">
        <v>2003</v>
      </c>
      <c r="B430" t="s">
        <v>65</v>
      </c>
      <c r="C430" s="233">
        <v>2</v>
      </c>
    </row>
    <row r="431" spans="1:3" x14ac:dyDescent="0.25">
      <c r="A431">
        <v>2003</v>
      </c>
      <c r="B431" t="s">
        <v>65</v>
      </c>
      <c r="C431" s="233">
        <v>1</v>
      </c>
    </row>
    <row r="432" spans="1:3" x14ac:dyDescent="0.25">
      <c r="A432">
        <v>2003</v>
      </c>
      <c r="B432" t="s">
        <v>65</v>
      </c>
      <c r="C432" s="233">
        <v>2</v>
      </c>
    </row>
    <row r="433" spans="1:3" x14ac:dyDescent="0.25">
      <c r="A433">
        <v>2003</v>
      </c>
      <c r="B433" t="s">
        <v>65</v>
      </c>
      <c r="C433" s="233">
        <v>1</v>
      </c>
    </row>
    <row r="434" spans="1:3" x14ac:dyDescent="0.25">
      <c r="A434">
        <v>2003</v>
      </c>
      <c r="B434" t="s">
        <v>65</v>
      </c>
      <c r="C434" s="233">
        <v>2</v>
      </c>
    </row>
    <row r="435" spans="1:3" x14ac:dyDescent="0.25">
      <c r="A435">
        <v>2003</v>
      </c>
      <c r="B435" t="s">
        <v>65</v>
      </c>
      <c r="C435" s="233">
        <v>1</v>
      </c>
    </row>
    <row r="436" spans="1:3" x14ac:dyDescent="0.25">
      <c r="A436">
        <v>2003</v>
      </c>
      <c r="B436" t="s">
        <v>65</v>
      </c>
      <c r="C436" s="233">
        <v>1</v>
      </c>
    </row>
    <row r="437" spans="1:3" x14ac:dyDescent="0.25">
      <c r="A437">
        <v>2003</v>
      </c>
      <c r="B437" t="s">
        <v>65</v>
      </c>
      <c r="C437" s="233">
        <v>2</v>
      </c>
    </row>
    <row r="438" spans="1:3" x14ac:dyDescent="0.25">
      <c r="A438">
        <v>2003</v>
      </c>
      <c r="B438" t="s">
        <v>65</v>
      </c>
      <c r="C438" s="233">
        <v>2</v>
      </c>
    </row>
    <row r="439" spans="1:3" x14ac:dyDescent="0.25">
      <c r="A439">
        <v>2003</v>
      </c>
      <c r="B439" t="s">
        <v>65</v>
      </c>
      <c r="C439" s="233">
        <v>2</v>
      </c>
    </row>
    <row r="440" spans="1:3" x14ac:dyDescent="0.25">
      <c r="A440">
        <v>2003</v>
      </c>
      <c r="B440" t="s">
        <v>65</v>
      </c>
      <c r="C440" s="233">
        <v>3</v>
      </c>
    </row>
    <row r="441" spans="1:3" x14ac:dyDescent="0.25">
      <c r="A441">
        <v>2003</v>
      </c>
      <c r="B441" t="s">
        <v>65</v>
      </c>
      <c r="C441" s="233"/>
    </row>
    <row r="442" spans="1:3" x14ac:dyDescent="0.25">
      <c r="A442">
        <v>2003</v>
      </c>
      <c r="B442" t="s">
        <v>65</v>
      </c>
      <c r="C442" s="233">
        <v>2</v>
      </c>
    </row>
    <row r="443" spans="1:3" x14ac:dyDescent="0.25">
      <c r="A443">
        <v>2003</v>
      </c>
      <c r="B443" t="s">
        <v>65</v>
      </c>
      <c r="C443" s="233">
        <v>2</v>
      </c>
    </row>
    <row r="444" spans="1:3" x14ac:dyDescent="0.25">
      <c r="A444">
        <v>2003</v>
      </c>
      <c r="B444" t="s">
        <v>65</v>
      </c>
      <c r="C444" s="233">
        <v>2</v>
      </c>
    </row>
    <row r="445" spans="1:3" x14ac:dyDescent="0.25">
      <c r="A445">
        <v>2003</v>
      </c>
      <c r="B445" t="s">
        <v>65</v>
      </c>
      <c r="C445" s="233">
        <v>2</v>
      </c>
    </row>
    <row r="446" spans="1:3" x14ac:dyDescent="0.25">
      <c r="A446">
        <v>2003</v>
      </c>
      <c r="B446" t="s">
        <v>65</v>
      </c>
      <c r="C446" s="233">
        <v>2</v>
      </c>
    </row>
    <row r="447" spans="1:3" x14ac:dyDescent="0.25">
      <c r="A447">
        <v>2003</v>
      </c>
      <c r="B447" t="s">
        <v>65</v>
      </c>
      <c r="C447" s="233">
        <v>2</v>
      </c>
    </row>
    <row r="448" spans="1:3" x14ac:dyDescent="0.25">
      <c r="A448">
        <v>2003</v>
      </c>
      <c r="B448" t="s">
        <v>65</v>
      </c>
      <c r="C448" s="233">
        <v>3</v>
      </c>
    </row>
    <row r="449" spans="1:3" x14ac:dyDescent="0.25">
      <c r="A449">
        <v>2003</v>
      </c>
      <c r="B449" t="s">
        <v>65</v>
      </c>
      <c r="C449" s="233">
        <v>2</v>
      </c>
    </row>
    <row r="450" spans="1:3" x14ac:dyDescent="0.25">
      <c r="A450">
        <v>2003</v>
      </c>
      <c r="B450" t="s">
        <v>65</v>
      </c>
      <c r="C450" s="233">
        <v>2</v>
      </c>
    </row>
    <row r="451" spans="1:3" x14ac:dyDescent="0.25">
      <c r="A451">
        <v>2003</v>
      </c>
      <c r="B451" t="s">
        <v>65</v>
      </c>
      <c r="C451" s="233">
        <v>2</v>
      </c>
    </row>
    <row r="452" spans="1:3" x14ac:dyDescent="0.25">
      <c r="A452">
        <v>2003</v>
      </c>
      <c r="B452" t="s">
        <v>65</v>
      </c>
      <c r="C452" s="233">
        <v>2</v>
      </c>
    </row>
    <row r="453" spans="1:3" x14ac:dyDescent="0.25">
      <c r="A453">
        <v>2003</v>
      </c>
      <c r="B453" t="s">
        <v>65</v>
      </c>
      <c r="C453" s="233">
        <v>1</v>
      </c>
    </row>
    <row r="454" spans="1:3" x14ac:dyDescent="0.25">
      <c r="A454">
        <v>2003</v>
      </c>
      <c r="B454" t="s">
        <v>65</v>
      </c>
      <c r="C454" s="233">
        <v>2</v>
      </c>
    </row>
    <row r="455" spans="1:3" x14ac:dyDescent="0.25">
      <c r="A455">
        <v>2003</v>
      </c>
      <c r="B455" t="s">
        <v>65</v>
      </c>
      <c r="C455" s="233">
        <v>1</v>
      </c>
    </row>
    <row r="456" spans="1:3" x14ac:dyDescent="0.25">
      <c r="A456">
        <v>2003</v>
      </c>
      <c r="B456" t="s">
        <v>65</v>
      </c>
      <c r="C456" s="233">
        <v>1</v>
      </c>
    </row>
    <row r="457" spans="1:3" x14ac:dyDescent="0.25">
      <c r="A457">
        <v>2003</v>
      </c>
      <c r="B457" t="s">
        <v>65</v>
      </c>
      <c r="C457" s="233">
        <v>2</v>
      </c>
    </row>
    <row r="458" spans="1:3" x14ac:dyDescent="0.25">
      <c r="A458">
        <v>2003</v>
      </c>
      <c r="B458" t="s">
        <v>65</v>
      </c>
      <c r="C458" s="233"/>
    </row>
    <row r="459" spans="1:3" x14ac:dyDescent="0.25">
      <c r="A459">
        <v>2003</v>
      </c>
      <c r="B459" t="s">
        <v>65</v>
      </c>
      <c r="C459" s="233">
        <v>5</v>
      </c>
    </row>
    <row r="460" spans="1:3" x14ac:dyDescent="0.25">
      <c r="A460">
        <v>2003</v>
      </c>
      <c r="B460" t="s">
        <v>65</v>
      </c>
      <c r="C460" s="233">
        <v>1</v>
      </c>
    </row>
    <row r="461" spans="1:3" x14ac:dyDescent="0.25">
      <c r="A461">
        <v>2003</v>
      </c>
      <c r="B461" t="s">
        <v>65</v>
      </c>
      <c r="C461" s="233">
        <v>2</v>
      </c>
    </row>
    <row r="462" spans="1:3" x14ac:dyDescent="0.25">
      <c r="A462">
        <v>2003</v>
      </c>
      <c r="B462" t="s">
        <v>65</v>
      </c>
      <c r="C462" s="233">
        <v>2</v>
      </c>
    </row>
    <row r="463" spans="1:3" x14ac:dyDescent="0.25">
      <c r="A463">
        <v>2003</v>
      </c>
      <c r="B463" t="s">
        <v>65</v>
      </c>
      <c r="C463" s="233">
        <v>1</v>
      </c>
    </row>
    <row r="464" spans="1:3" x14ac:dyDescent="0.25">
      <c r="A464">
        <v>2003</v>
      </c>
      <c r="B464" t="s">
        <v>65</v>
      </c>
      <c r="C464" s="233">
        <v>1</v>
      </c>
    </row>
    <row r="465" spans="1:3" x14ac:dyDescent="0.25">
      <c r="A465">
        <v>2003</v>
      </c>
      <c r="B465" t="s">
        <v>65</v>
      </c>
      <c r="C465" s="233">
        <v>2</v>
      </c>
    </row>
    <row r="466" spans="1:3" x14ac:dyDescent="0.25">
      <c r="A466">
        <v>2003</v>
      </c>
      <c r="B466" t="s">
        <v>65</v>
      </c>
      <c r="C466" s="233">
        <v>2</v>
      </c>
    </row>
    <row r="467" spans="1:3" x14ac:dyDescent="0.25">
      <c r="A467">
        <v>2003</v>
      </c>
      <c r="B467" t="s">
        <v>65</v>
      </c>
      <c r="C467" s="233">
        <v>1</v>
      </c>
    </row>
    <row r="468" spans="1:3" x14ac:dyDescent="0.25">
      <c r="A468">
        <v>2003</v>
      </c>
      <c r="B468" t="s">
        <v>65</v>
      </c>
      <c r="C468" s="233">
        <v>1</v>
      </c>
    </row>
    <row r="469" spans="1:3" x14ac:dyDescent="0.25">
      <c r="A469">
        <v>2003</v>
      </c>
      <c r="B469" t="s">
        <v>65</v>
      </c>
      <c r="C469" s="233">
        <v>2</v>
      </c>
    </row>
    <row r="470" spans="1:3" x14ac:dyDescent="0.25">
      <c r="A470">
        <v>2003</v>
      </c>
      <c r="B470" t="s">
        <v>65</v>
      </c>
      <c r="C470" s="233">
        <v>2</v>
      </c>
    </row>
    <row r="471" spans="1:3" x14ac:dyDescent="0.25">
      <c r="A471">
        <v>2003</v>
      </c>
      <c r="B471" t="s">
        <v>65</v>
      </c>
      <c r="C471" s="233"/>
    </row>
    <row r="472" spans="1:3" x14ac:dyDescent="0.25">
      <c r="A472">
        <v>2003</v>
      </c>
      <c r="B472" t="s">
        <v>65</v>
      </c>
      <c r="C472" s="233">
        <v>2</v>
      </c>
    </row>
    <row r="473" spans="1:3" x14ac:dyDescent="0.25">
      <c r="A473">
        <v>2003</v>
      </c>
      <c r="B473" t="s">
        <v>65</v>
      </c>
      <c r="C473" s="233">
        <v>2</v>
      </c>
    </row>
    <row r="474" spans="1:3" x14ac:dyDescent="0.25">
      <c r="A474">
        <v>2003</v>
      </c>
      <c r="B474" t="s">
        <v>65</v>
      </c>
      <c r="C474" s="233">
        <v>2</v>
      </c>
    </row>
    <row r="475" spans="1:3" x14ac:dyDescent="0.25">
      <c r="A475">
        <v>2003</v>
      </c>
      <c r="B475" t="s">
        <v>65</v>
      </c>
      <c r="C475" s="233">
        <v>1</v>
      </c>
    </row>
    <row r="476" spans="1:3" x14ac:dyDescent="0.25">
      <c r="A476">
        <v>2003</v>
      </c>
      <c r="B476" t="s">
        <v>65</v>
      </c>
      <c r="C476" s="233">
        <v>1</v>
      </c>
    </row>
    <row r="477" spans="1:3" x14ac:dyDescent="0.25">
      <c r="A477">
        <v>2003</v>
      </c>
      <c r="B477" t="s">
        <v>65</v>
      </c>
      <c r="C477" s="233">
        <v>1</v>
      </c>
    </row>
    <row r="478" spans="1:3" x14ac:dyDescent="0.25">
      <c r="A478">
        <v>2003</v>
      </c>
      <c r="B478" t="s">
        <v>65</v>
      </c>
      <c r="C478" s="233">
        <v>1</v>
      </c>
    </row>
    <row r="479" spans="1:3" x14ac:dyDescent="0.25">
      <c r="A479">
        <v>2003</v>
      </c>
      <c r="B479" t="s">
        <v>65</v>
      </c>
      <c r="C479" s="233">
        <v>2</v>
      </c>
    </row>
    <row r="480" spans="1:3" x14ac:dyDescent="0.25">
      <c r="A480">
        <v>2003</v>
      </c>
      <c r="B480" t="s">
        <v>65</v>
      </c>
      <c r="C480" s="233">
        <v>1</v>
      </c>
    </row>
    <row r="481" spans="1:3" x14ac:dyDescent="0.25">
      <c r="A481">
        <v>2003</v>
      </c>
      <c r="B481" t="s">
        <v>65</v>
      </c>
      <c r="C481" s="233">
        <v>1</v>
      </c>
    </row>
    <row r="482" spans="1:3" x14ac:dyDescent="0.25">
      <c r="A482">
        <v>2003</v>
      </c>
      <c r="B482" t="s">
        <v>65</v>
      </c>
      <c r="C482" s="233">
        <v>2</v>
      </c>
    </row>
    <row r="483" spans="1:3" x14ac:dyDescent="0.25">
      <c r="A483">
        <v>2003</v>
      </c>
      <c r="B483" t="s">
        <v>65</v>
      </c>
      <c r="C483" s="233">
        <v>2</v>
      </c>
    </row>
    <row r="484" spans="1:3" x14ac:dyDescent="0.25">
      <c r="A484">
        <v>2003</v>
      </c>
      <c r="B484" t="s">
        <v>65</v>
      </c>
      <c r="C484" s="233">
        <v>3</v>
      </c>
    </row>
    <row r="485" spans="1:3" x14ac:dyDescent="0.25">
      <c r="A485">
        <v>2003</v>
      </c>
      <c r="B485" t="s">
        <v>65</v>
      </c>
      <c r="C485" s="233">
        <v>2</v>
      </c>
    </row>
    <row r="486" spans="1:3" x14ac:dyDescent="0.25">
      <c r="A486">
        <v>2003</v>
      </c>
      <c r="B486" t="s">
        <v>65</v>
      </c>
      <c r="C486" s="233">
        <v>2</v>
      </c>
    </row>
    <row r="487" spans="1:3" x14ac:dyDescent="0.25">
      <c r="A487">
        <v>2003</v>
      </c>
      <c r="B487" t="s">
        <v>65</v>
      </c>
      <c r="C487" s="233">
        <v>1</v>
      </c>
    </row>
    <row r="488" spans="1:3" x14ac:dyDescent="0.25">
      <c r="A488">
        <v>2003</v>
      </c>
      <c r="B488" t="s">
        <v>65</v>
      </c>
      <c r="C488" s="233">
        <v>2</v>
      </c>
    </row>
    <row r="489" spans="1:3" x14ac:dyDescent="0.25">
      <c r="A489">
        <v>2003</v>
      </c>
      <c r="B489" t="s">
        <v>65</v>
      </c>
      <c r="C489" s="233">
        <v>3</v>
      </c>
    </row>
    <row r="490" spans="1:3" x14ac:dyDescent="0.25">
      <c r="A490">
        <v>2003</v>
      </c>
      <c r="B490" t="s">
        <v>65</v>
      </c>
      <c r="C490" s="233">
        <v>1</v>
      </c>
    </row>
    <row r="491" spans="1:3" x14ac:dyDescent="0.25">
      <c r="A491">
        <v>2003</v>
      </c>
      <c r="B491" t="s">
        <v>65</v>
      </c>
      <c r="C491" s="233">
        <v>1</v>
      </c>
    </row>
    <row r="492" spans="1:3" x14ac:dyDescent="0.25">
      <c r="A492">
        <v>2003</v>
      </c>
      <c r="B492" t="s">
        <v>65</v>
      </c>
      <c r="C492" s="233">
        <v>3</v>
      </c>
    </row>
    <row r="493" spans="1:3" x14ac:dyDescent="0.25">
      <c r="A493">
        <v>2003</v>
      </c>
      <c r="B493" t="s">
        <v>65</v>
      </c>
      <c r="C493" s="233">
        <v>2</v>
      </c>
    </row>
    <row r="494" spans="1:3" x14ac:dyDescent="0.25">
      <c r="A494">
        <v>2003</v>
      </c>
      <c r="B494" t="s">
        <v>65</v>
      </c>
      <c r="C494" s="233">
        <v>1</v>
      </c>
    </row>
    <row r="495" spans="1:3" x14ac:dyDescent="0.25">
      <c r="A495">
        <v>2003</v>
      </c>
      <c r="B495" t="s">
        <v>65</v>
      </c>
      <c r="C495" s="233">
        <v>1</v>
      </c>
    </row>
    <row r="496" spans="1:3" x14ac:dyDescent="0.25">
      <c r="A496">
        <v>2003</v>
      </c>
      <c r="B496" t="s">
        <v>65</v>
      </c>
      <c r="C496" s="233">
        <v>1</v>
      </c>
    </row>
    <row r="497" spans="1:3" x14ac:dyDescent="0.25">
      <c r="A497">
        <v>2003</v>
      </c>
      <c r="B497" t="s">
        <v>65</v>
      </c>
      <c r="C497" s="233">
        <v>2</v>
      </c>
    </row>
    <row r="498" spans="1:3" x14ac:dyDescent="0.25">
      <c r="A498">
        <v>2003</v>
      </c>
      <c r="B498" t="s">
        <v>65</v>
      </c>
      <c r="C498" s="233">
        <v>2</v>
      </c>
    </row>
    <row r="499" spans="1:3" x14ac:dyDescent="0.25">
      <c r="A499">
        <v>2003</v>
      </c>
      <c r="B499" t="s">
        <v>65</v>
      </c>
      <c r="C499" s="233">
        <v>1</v>
      </c>
    </row>
    <row r="500" spans="1:3" x14ac:dyDescent="0.25">
      <c r="A500">
        <v>2003</v>
      </c>
      <c r="B500" t="s">
        <v>65</v>
      </c>
      <c r="C500" s="233">
        <v>3</v>
      </c>
    </row>
    <row r="501" spans="1:3" x14ac:dyDescent="0.25">
      <c r="A501">
        <v>2003</v>
      </c>
      <c r="B501" t="s">
        <v>65</v>
      </c>
      <c r="C501" s="233">
        <v>2</v>
      </c>
    </row>
    <row r="502" spans="1:3" x14ac:dyDescent="0.25">
      <c r="A502">
        <v>2003</v>
      </c>
      <c r="B502" t="s">
        <v>65</v>
      </c>
      <c r="C502" s="233">
        <v>2</v>
      </c>
    </row>
    <row r="503" spans="1:3" x14ac:dyDescent="0.25">
      <c r="A503">
        <v>2003</v>
      </c>
      <c r="B503" t="s">
        <v>65</v>
      </c>
      <c r="C503" s="233">
        <v>2</v>
      </c>
    </row>
    <row r="504" spans="1:3" x14ac:dyDescent="0.25">
      <c r="A504">
        <v>2003</v>
      </c>
      <c r="B504" t="s">
        <v>65</v>
      </c>
      <c r="C504" s="233">
        <v>2</v>
      </c>
    </row>
    <row r="505" spans="1:3" x14ac:dyDescent="0.25">
      <c r="A505">
        <v>2003</v>
      </c>
      <c r="B505" t="s">
        <v>65</v>
      </c>
      <c r="C505" s="233">
        <v>2</v>
      </c>
    </row>
    <row r="506" spans="1:3" x14ac:dyDescent="0.25">
      <c r="A506">
        <v>2003</v>
      </c>
      <c r="B506" t="s">
        <v>65</v>
      </c>
      <c r="C506" s="233">
        <v>2</v>
      </c>
    </row>
    <row r="507" spans="1:3" x14ac:dyDescent="0.25">
      <c r="A507">
        <v>2003</v>
      </c>
      <c r="B507" t="s">
        <v>65</v>
      </c>
      <c r="C507" s="233"/>
    </row>
    <row r="508" spans="1:3" x14ac:dyDescent="0.25">
      <c r="A508">
        <v>2003</v>
      </c>
      <c r="B508" t="s">
        <v>65</v>
      </c>
      <c r="C508" s="233">
        <v>2</v>
      </c>
    </row>
    <row r="509" spans="1:3" x14ac:dyDescent="0.25">
      <c r="A509">
        <v>2003</v>
      </c>
      <c r="B509" t="s">
        <v>65</v>
      </c>
      <c r="C509" s="233">
        <v>2</v>
      </c>
    </row>
    <row r="510" spans="1:3" x14ac:dyDescent="0.25">
      <c r="A510">
        <v>2003</v>
      </c>
      <c r="B510" t="s">
        <v>65</v>
      </c>
      <c r="C510" s="233">
        <v>2</v>
      </c>
    </row>
    <row r="511" spans="1:3" x14ac:dyDescent="0.25">
      <c r="A511">
        <v>2003</v>
      </c>
      <c r="B511" t="s">
        <v>65</v>
      </c>
      <c r="C511" s="233">
        <v>1</v>
      </c>
    </row>
    <row r="512" spans="1:3" x14ac:dyDescent="0.25">
      <c r="A512">
        <v>2003</v>
      </c>
      <c r="B512" t="s">
        <v>65</v>
      </c>
      <c r="C512" s="233">
        <v>1</v>
      </c>
    </row>
    <row r="513" spans="1:3" x14ac:dyDescent="0.25">
      <c r="A513">
        <v>2003</v>
      </c>
      <c r="B513" t="s">
        <v>65</v>
      </c>
      <c r="C513" s="233">
        <v>2</v>
      </c>
    </row>
    <row r="514" spans="1:3" x14ac:dyDescent="0.25">
      <c r="A514">
        <v>2003</v>
      </c>
      <c r="B514" t="s">
        <v>65</v>
      </c>
      <c r="C514" s="233">
        <v>2</v>
      </c>
    </row>
    <row r="515" spans="1:3" x14ac:dyDescent="0.25">
      <c r="A515">
        <v>2003</v>
      </c>
      <c r="B515" t="s">
        <v>65</v>
      </c>
      <c r="C515" s="233">
        <v>2</v>
      </c>
    </row>
    <row r="516" spans="1:3" x14ac:dyDescent="0.25">
      <c r="A516">
        <v>2003</v>
      </c>
      <c r="B516" t="s">
        <v>65</v>
      </c>
      <c r="C516" s="233">
        <v>1</v>
      </c>
    </row>
    <row r="517" spans="1:3" x14ac:dyDescent="0.25">
      <c r="A517">
        <v>2003</v>
      </c>
      <c r="B517" t="s">
        <v>65</v>
      </c>
      <c r="C517" s="233">
        <v>1</v>
      </c>
    </row>
    <row r="518" spans="1:3" x14ac:dyDescent="0.25">
      <c r="A518">
        <v>2003</v>
      </c>
      <c r="B518" t="s">
        <v>65</v>
      </c>
      <c r="C518" s="233">
        <v>3</v>
      </c>
    </row>
    <row r="519" spans="1:3" x14ac:dyDescent="0.25">
      <c r="A519">
        <v>2003</v>
      </c>
      <c r="B519" t="s">
        <v>65</v>
      </c>
      <c r="C519" s="233">
        <v>1</v>
      </c>
    </row>
    <row r="520" spans="1:3" x14ac:dyDescent="0.25">
      <c r="A520">
        <v>2003</v>
      </c>
      <c r="B520" t="s">
        <v>65</v>
      </c>
      <c r="C520" s="233">
        <v>2</v>
      </c>
    </row>
    <row r="521" spans="1:3" x14ac:dyDescent="0.25">
      <c r="A521">
        <v>2003</v>
      </c>
      <c r="B521" t="s">
        <v>65</v>
      </c>
      <c r="C521" s="233">
        <v>1</v>
      </c>
    </row>
    <row r="522" spans="1:3" x14ac:dyDescent="0.25">
      <c r="A522">
        <v>2003</v>
      </c>
      <c r="B522" t="s">
        <v>65</v>
      </c>
      <c r="C522" s="233">
        <v>2</v>
      </c>
    </row>
    <row r="523" spans="1:3" x14ac:dyDescent="0.25">
      <c r="A523">
        <v>2003</v>
      </c>
      <c r="B523" t="s">
        <v>65</v>
      </c>
      <c r="C523" s="233">
        <v>1</v>
      </c>
    </row>
    <row r="524" spans="1:3" x14ac:dyDescent="0.25">
      <c r="A524">
        <v>2003</v>
      </c>
      <c r="B524" t="s">
        <v>65</v>
      </c>
      <c r="C524" s="233"/>
    </row>
    <row r="525" spans="1:3" x14ac:dyDescent="0.25">
      <c r="A525">
        <v>2003</v>
      </c>
      <c r="B525" t="s">
        <v>65</v>
      </c>
      <c r="C525" s="233">
        <v>2</v>
      </c>
    </row>
    <row r="526" spans="1:3" x14ac:dyDescent="0.25">
      <c r="A526">
        <v>2003</v>
      </c>
      <c r="B526" t="s">
        <v>65</v>
      </c>
      <c r="C526" s="233">
        <v>2</v>
      </c>
    </row>
    <row r="527" spans="1:3" x14ac:dyDescent="0.25">
      <c r="A527">
        <v>2003</v>
      </c>
      <c r="B527" t="s">
        <v>65</v>
      </c>
      <c r="C527" s="233">
        <v>2</v>
      </c>
    </row>
    <row r="528" spans="1:3" x14ac:dyDescent="0.25">
      <c r="A528">
        <v>2003</v>
      </c>
      <c r="B528" t="s">
        <v>65</v>
      </c>
      <c r="C528" s="233">
        <v>1</v>
      </c>
    </row>
    <row r="529" spans="1:3" x14ac:dyDescent="0.25">
      <c r="A529">
        <v>2003</v>
      </c>
      <c r="B529" t="s">
        <v>65</v>
      </c>
      <c r="C529" s="233">
        <v>1</v>
      </c>
    </row>
    <row r="530" spans="1:3" x14ac:dyDescent="0.25">
      <c r="A530">
        <v>2003</v>
      </c>
      <c r="B530" t="s">
        <v>65</v>
      </c>
      <c r="C530" s="233">
        <v>2</v>
      </c>
    </row>
    <row r="531" spans="1:3" x14ac:dyDescent="0.25">
      <c r="A531">
        <v>2003</v>
      </c>
      <c r="B531" t="s">
        <v>65</v>
      </c>
      <c r="C531" s="233">
        <v>3</v>
      </c>
    </row>
    <row r="532" spans="1:3" x14ac:dyDescent="0.25">
      <c r="A532">
        <v>2003</v>
      </c>
      <c r="B532" t="s">
        <v>65</v>
      </c>
      <c r="C532" s="233">
        <v>2</v>
      </c>
    </row>
    <row r="533" spans="1:3" x14ac:dyDescent="0.25">
      <c r="A533">
        <v>2003</v>
      </c>
      <c r="B533" t="s">
        <v>65</v>
      </c>
      <c r="C533" s="233">
        <v>3</v>
      </c>
    </row>
    <row r="534" spans="1:3" x14ac:dyDescent="0.25">
      <c r="A534">
        <v>2003</v>
      </c>
      <c r="B534" t="s">
        <v>65</v>
      </c>
      <c r="C534" s="233">
        <v>1</v>
      </c>
    </row>
    <row r="535" spans="1:3" x14ac:dyDescent="0.25">
      <c r="A535">
        <v>2003</v>
      </c>
      <c r="B535" t="s">
        <v>65</v>
      </c>
      <c r="C535" s="233">
        <v>1</v>
      </c>
    </row>
    <row r="536" spans="1:3" x14ac:dyDescent="0.25">
      <c r="A536">
        <v>2003</v>
      </c>
      <c r="B536" t="s">
        <v>65</v>
      </c>
      <c r="C536" s="233">
        <v>2</v>
      </c>
    </row>
    <row r="537" spans="1:3" x14ac:dyDescent="0.25">
      <c r="A537">
        <v>2003</v>
      </c>
      <c r="B537" t="s">
        <v>65</v>
      </c>
      <c r="C537" s="233">
        <v>5</v>
      </c>
    </row>
    <row r="538" spans="1:3" x14ac:dyDescent="0.25">
      <c r="A538">
        <v>2003</v>
      </c>
      <c r="B538" t="s">
        <v>65</v>
      </c>
      <c r="C538" s="233">
        <v>1</v>
      </c>
    </row>
    <row r="539" spans="1:3" x14ac:dyDescent="0.25">
      <c r="A539">
        <v>2003</v>
      </c>
      <c r="B539" t="s">
        <v>65</v>
      </c>
      <c r="C539" s="233">
        <v>1</v>
      </c>
    </row>
    <row r="540" spans="1:3" x14ac:dyDescent="0.25">
      <c r="A540">
        <v>2003</v>
      </c>
      <c r="B540" t="s">
        <v>65</v>
      </c>
      <c r="C540" s="233">
        <v>1</v>
      </c>
    </row>
    <row r="541" spans="1:3" x14ac:dyDescent="0.25">
      <c r="A541">
        <v>2003</v>
      </c>
      <c r="B541" t="s">
        <v>65</v>
      </c>
      <c r="C541" s="233">
        <v>2</v>
      </c>
    </row>
    <row r="542" spans="1:3" x14ac:dyDescent="0.25">
      <c r="A542">
        <v>2003</v>
      </c>
      <c r="B542" t="s">
        <v>65</v>
      </c>
      <c r="C542" s="233">
        <v>1</v>
      </c>
    </row>
    <row r="543" spans="1:3" x14ac:dyDescent="0.25">
      <c r="A543">
        <v>2003</v>
      </c>
      <c r="B543" t="s">
        <v>65</v>
      </c>
      <c r="C543" s="233">
        <v>3</v>
      </c>
    </row>
    <row r="544" spans="1:3" x14ac:dyDescent="0.25">
      <c r="A544">
        <v>2003</v>
      </c>
      <c r="B544" t="s">
        <v>65</v>
      </c>
      <c r="C544" s="233">
        <v>1</v>
      </c>
    </row>
    <row r="545" spans="1:3" x14ac:dyDescent="0.25">
      <c r="A545">
        <v>2003</v>
      </c>
      <c r="B545" t="s">
        <v>65</v>
      </c>
      <c r="C545" s="233">
        <v>1</v>
      </c>
    </row>
    <row r="546" spans="1:3" x14ac:dyDescent="0.25">
      <c r="A546">
        <v>2003</v>
      </c>
      <c r="B546" t="s">
        <v>65</v>
      </c>
      <c r="C546" s="233">
        <v>2</v>
      </c>
    </row>
    <row r="547" spans="1:3" x14ac:dyDescent="0.25">
      <c r="A547">
        <v>2003</v>
      </c>
      <c r="B547" t="s">
        <v>65</v>
      </c>
      <c r="C547" s="233">
        <v>1</v>
      </c>
    </row>
    <row r="548" spans="1:3" x14ac:dyDescent="0.25">
      <c r="A548">
        <v>2003</v>
      </c>
      <c r="B548" t="s">
        <v>65</v>
      </c>
      <c r="C548" s="233">
        <v>2</v>
      </c>
    </row>
    <row r="549" spans="1:3" x14ac:dyDescent="0.25">
      <c r="A549">
        <v>2003</v>
      </c>
      <c r="B549" t="s">
        <v>65</v>
      </c>
      <c r="C549" s="233">
        <v>2</v>
      </c>
    </row>
    <row r="550" spans="1:3" x14ac:dyDescent="0.25">
      <c r="A550">
        <v>2003</v>
      </c>
      <c r="B550" t="s">
        <v>65</v>
      </c>
      <c r="C550" s="233">
        <v>2</v>
      </c>
    </row>
    <row r="551" spans="1:3" x14ac:dyDescent="0.25">
      <c r="A551">
        <v>2003</v>
      </c>
      <c r="B551" t="s">
        <v>65</v>
      </c>
      <c r="C551" s="233">
        <v>2</v>
      </c>
    </row>
    <row r="552" spans="1:3" x14ac:dyDescent="0.25">
      <c r="A552">
        <v>2003</v>
      </c>
      <c r="B552" t="s">
        <v>65</v>
      </c>
      <c r="C552" s="233">
        <v>1</v>
      </c>
    </row>
    <row r="553" spans="1:3" x14ac:dyDescent="0.25">
      <c r="A553">
        <v>2003</v>
      </c>
      <c r="B553" t="s">
        <v>65</v>
      </c>
      <c r="C553" s="233">
        <v>1</v>
      </c>
    </row>
    <row r="554" spans="1:3" x14ac:dyDescent="0.25">
      <c r="A554">
        <v>2003</v>
      </c>
      <c r="B554" t="s">
        <v>65</v>
      </c>
      <c r="C554" s="233">
        <v>1</v>
      </c>
    </row>
    <row r="555" spans="1:3" x14ac:dyDescent="0.25">
      <c r="A555">
        <v>2003</v>
      </c>
      <c r="B555" t="s">
        <v>65</v>
      </c>
      <c r="C555" s="233">
        <v>2</v>
      </c>
    </row>
    <row r="556" spans="1:3" x14ac:dyDescent="0.25">
      <c r="A556">
        <v>2003</v>
      </c>
      <c r="B556" t="s">
        <v>65</v>
      </c>
      <c r="C556" s="233">
        <v>1</v>
      </c>
    </row>
    <row r="557" spans="1:3" x14ac:dyDescent="0.25">
      <c r="A557">
        <v>2003</v>
      </c>
      <c r="B557" t="s">
        <v>65</v>
      </c>
      <c r="C557" s="233">
        <v>2</v>
      </c>
    </row>
    <row r="558" spans="1:3" x14ac:dyDescent="0.25">
      <c r="A558">
        <v>2003</v>
      </c>
      <c r="B558" t="s">
        <v>65</v>
      </c>
      <c r="C558" s="233">
        <v>2</v>
      </c>
    </row>
    <row r="559" spans="1:3" x14ac:dyDescent="0.25">
      <c r="A559">
        <v>2003</v>
      </c>
      <c r="B559" t="s">
        <v>65</v>
      </c>
      <c r="C559" s="233">
        <v>3</v>
      </c>
    </row>
    <row r="560" spans="1:3" x14ac:dyDescent="0.25">
      <c r="A560">
        <v>2003</v>
      </c>
      <c r="B560" t="s">
        <v>65</v>
      </c>
      <c r="C560" s="233">
        <v>2</v>
      </c>
    </row>
    <row r="561" spans="1:3" x14ac:dyDescent="0.25">
      <c r="A561">
        <v>2003</v>
      </c>
      <c r="B561" t="s">
        <v>65</v>
      </c>
      <c r="C561" s="233">
        <v>2</v>
      </c>
    </row>
    <row r="562" spans="1:3" x14ac:dyDescent="0.25">
      <c r="A562">
        <v>2003</v>
      </c>
      <c r="B562" t="s">
        <v>65</v>
      </c>
      <c r="C562" s="233">
        <v>2</v>
      </c>
    </row>
    <row r="563" spans="1:3" x14ac:dyDescent="0.25">
      <c r="A563">
        <v>2003</v>
      </c>
      <c r="B563" t="s">
        <v>65</v>
      </c>
      <c r="C563" s="233">
        <v>1</v>
      </c>
    </row>
    <row r="564" spans="1:3" x14ac:dyDescent="0.25">
      <c r="A564">
        <v>2003</v>
      </c>
      <c r="B564" t="s">
        <v>66</v>
      </c>
      <c r="C564" s="233">
        <v>2</v>
      </c>
    </row>
    <row r="565" spans="1:3" x14ac:dyDescent="0.25">
      <c r="A565">
        <v>2003</v>
      </c>
      <c r="B565" t="s">
        <v>66</v>
      </c>
      <c r="C565" s="233">
        <v>1</v>
      </c>
    </row>
    <row r="566" spans="1:3" x14ac:dyDescent="0.25">
      <c r="A566">
        <v>2003</v>
      </c>
      <c r="B566" t="s">
        <v>66</v>
      </c>
      <c r="C566" s="233">
        <v>1</v>
      </c>
    </row>
    <row r="567" spans="1:3" x14ac:dyDescent="0.25">
      <c r="A567">
        <v>2003</v>
      </c>
      <c r="B567" t="s">
        <v>66</v>
      </c>
      <c r="C567" s="233">
        <v>1</v>
      </c>
    </row>
    <row r="568" spans="1:3" x14ac:dyDescent="0.25">
      <c r="A568">
        <v>2003</v>
      </c>
      <c r="B568" t="s">
        <v>66</v>
      </c>
      <c r="C568" s="233">
        <v>1</v>
      </c>
    </row>
    <row r="569" spans="1:3" x14ac:dyDescent="0.25">
      <c r="A569">
        <v>2003</v>
      </c>
      <c r="B569" t="s">
        <v>66</v>
      </c>
      <c r="C569" s="233">
        <v>1</v>
      </c>
    </row>
    <row r="570" spans="1:3" x14ac:dyDescent="0.25">
      <c r="A570">
        <v>2003</v>
      </c>
      <c r="B570" t="s">
        <v>66</v>
      </c>
      <c r="C570" s="233">
        <v>1</v>
      </c>
    </row>
    <row r="571" spans="1:3" x14ac:dyDescent="0.25">
      <c r="A571">
        <v>2003</v>
      </c>
      <c r="B571" t="s">
        <v>66</v>
      </c>
      <c r="C571" s="233">
        <v>1</v>
      </c>
    </row>
    <row r="572" spans="1:3" x14ac:dyDescent="0.25">
      <c r="A572">
        <v>2003</v>
      </c>
      <c r="B572" t="s">
        <v>66</v>
      </c>
      <c r="C572" s="233">
        <v>1</v>
      </c>
    </row>
    <row r="573" spans="1:3" x14ac:dyDescent="0.25">
      <c r="A573">
        <v>2003</v>
      </c>
      <c r="B573" t="s">
        <v>66</v>
      </c>
      <c r="C573" s="233">
        <v>2</v>
      </c>
    </row>
    <row r="574" spans="1:3" x14ac:dyDescent="0.25">
      <c r="A574">
        <v>2003</v>
      </c>
      <c r="B574" t="s">
        <v>66</v>
      </c>
      <c r="C574" s="233">
        <v>1</v>
      </c>
    </row>
    <row r="575" spans="1:3" x14ac:dyDescent="0.25">
      <c r="A575">
        <v>2003</v>
      </c>
      <c r="B575" t="s">
        <v>66</v>
      </c>
      <c r="C575" s="233">
        <v>2</v>
      </c>
    </row>
    <row r="576" spans="1:3" x14ac:dyDescent="0.25">
      <c r="A576">
        <v>2003</v>
      </c>
      <c r="B576" t="s">
        <v>66</v>
      </c>
      <c r="C576" s="233">
        <v>1</v>
      </c>
    </row>
    <row r="577" spans="1:3" x14ac:dyDescent="0.25">
      <c r="A577">
        <v>2003</v>
      </c>
      <c r="B577" t="s">
        <v>66</v>
      </c>
      <c r="C577" s="233">
        <v>1</v>
      </c>
    </row>
    <row r="578" spans="1:3" x14ac:dyDescent="0.25">
      <c r="A578">
        <v>2003</v>
      </c>
      <c r="B578" t="s">
        <v>66</v>
      </c>
      <c r="C578" s="233">
        <v>1</v>
      </c>
    </row>
    <row r="579" spans="1:3" x14ac:dyDescent="0.25">
      <c r="A579">
        <v>2003</v>
      </c>
      <c r="B579" t="s">
        <v>66</v>
      </c>
      <c r="C579" s="233">
        <v>1</v>
      </c>
    </row>
    <row r="580" spans="1:3" x14ac:dyDescent="0.25">
      <c r="A580">
        <v>2003</v>
      </c>
      <c r="B580" t="s">
        <v>66</v>
      </c>
      <c r="C580" s="233">
        <v>1</v>
      </c>
    </row>
    <row r="581" spans="1:3" x14ac:dyDescent="0.25">
      <c r="A581">
        <v>2003</v>
      </c>
      <c r="B581" t="s">
        <v>66</v>
      </c>
      <c r="C581" s="233">
        <v>1</v>
      </c>
    </row>
    <row r="582" spans="1:3" x14ac:dyDescent="0.25">
      <c r="A582">
        <v>2003</v>
      </c>
      <c r="B582" t="s">
        <v>66</v>
      </c>
      <c r="C582" s="233">
        <v>1</v>
      </c>
    </row>
    <row r="583" spans="1:3" x14ac:dyDescent="0.25">
      <c r="A583">
        <v>2003</v>
      </c>
      <c r="B583" t="s">
        <v>66</v>
      </c>
      <c r="C583" s="233"/>
    </row>
    <row r="584" spans="1:3" x14ac:dyDescent="0.25">
      <c r="A584">
        <v>2003</v>
      </c>
      <c r="B584" t="s">
        <v>66</v>
      </c>
      <c r="C584" s="233">
        <v>1</v>
      </c>
    </row>
    <row r="585" spans="1:3" x14ac:dyDescent="0.25">
      <c r="A585">
        <v>2003</v>
      </c>
      <c r="B585" t="s">
        <v>66</v>
      </c>
      <c r="C585" s="233">
        <v>1</v>
      </c>
    </row>
    <row r="586" spans="1:3" x14ac:dyDescent="0.25">
      <c r="A586">
        <v>2003</v>
      </c>
      <c r="B586" t="s">
        <v>66</v>
      </c>
      <c r="C586" s="233">
        <v>1</v>
      </c>
    </row>
    <row r="587" spans="1:3" x14ac:dyDescent="0.25">
      <c r="A587">
        <v>2003</v>
      </c>
      <c r="B587" t="s">
        <v>66</v>
      </c>
      <c r="C587" s="233">
        <v>2</v>
      </c>
    </row>
    <row r="588" spans="1:3" x14ac:dyDescent="0.25">
      <c r="A588">
        <v>2003</v>
      </c>
      <c r="B588" t="s">
        <v>66</v>
      </c>
      <c r="C588" s="233">
        <v>1</v>
      </c>
    </row>
    <row r="589" spans="1:3" x14ac:dyDescent="0.25">
      <c r="A589">
        <v>2003</v>
      </c>
      <c r="B589" t="s">
        <v>66</v>
      </c>
      <c r="C589" s="233">
        <v>1</v>
      </c>
    </row>
    <row r="590" spans="1:3" x14ac:dyDescent="0.25">
      <c r="A590">
        <v>2003</v>
      </c>
      <c r="B590" t="s">
        <v>66</v>
      </c>
      <c r="C590" s="233">
        <v>2</v>
      </c>
    </row>
    <row r="591" spans="1:3" x14ac:dyDescent="0.25">
      <c r="A591">
        <v>2003</v>
      </c>
      <c r="B591" t="s">
        <v>66</v>
      </c>
      <c r="C591" s="233">
        <v>1</v>
      </c>
    </row>
    <row r="592" spans="1:3" x14ac:dyDescent="0.25">
      <c r="A592">
        <v>2003</v>
      </c>
      <c r="B592" t="s">
        <v>66</v>
      </c>
      <c r="C592" s="233">
        <v>1</v>
      </c>
    </row>
    <row r="593" spans="1:3" x14ac:dyDescent="0.25">
      <c r="A593">
        <v>2003</v>
      </c>
      <c r="B593" t="s">
        <v>66</v>
      </c>
      <c r="C593" s="233">
        <v>2</v>
      </c>
    </row>
    <row r="594" spans="1:3" x14ac:dyDescent="0.25">
      <c r="A594">
        <v>2003</v>
      </c>
      <c r="B594" t="s">
        <v>66</v>
      </c>
      <c r="C594" s="233">
        <v>2</v>
      </c>
    </row>
    <row r="595" spans="1:3" x14ac:dyDescent="0.25">
      <c r="A595">
        <v>2003</v>
      </c>
      <c r="B595" t="s">
        <v>66</v>
      </c>
      <c r="C595" s="233">
        <v>1</v>
      </c>
    </row>
    <row r="596" spans="1:3" x14ac:dyDescent="0.25">
      <c r="A596">
        <v>2003</v>
      </c>
      <c r="B596" t="s">
        <v>66</v>
      </c>
      <c r="C596" s="233">
        <v>1</v>
      </c>
    </row>
    <row r="597" spans="1:3" x14ac:dyDescent="0.25">
      <c r="A597">
        <v>2003</v>
      </c>
      <c r="B597" t="s">
        <v>66</v>
      </c>
      <c r="C597" s="233">
        <v>1</v>
      </c>
    </row>
    <row r="598" spans="1:3" x14ac:dyDescent="0.25">
      <c r="A598">
        <v>2003</v>
      </c>
      <c r="B598" t="s">
        <v>66</v>
      </c>
      <c r="C598" s="233">
        <v>1</v>
      </c>
    </row>
    <row r="599" spans="1:3" x14ac:dyDescent="0.25">
      <c r="A599">
        <v>2003</v>
      </c>
      <c r="B599" t="s">
        <v>66</v>
      </c>
      <c r="C599" s="233">
        <v>1</v>
      </c>
    </row>
    <row r="600" spans="1:3" x14ac:dyDescent="0.25">
      <c r="A600">
        <v>2003</v>
      </c>
      <c r="B600" t="s">
        <v>66</v>
      </c>
      <c r="C600" s="233">
        <v>1</v>
      </c>
    </row>
    <row r="601" spans="1:3" x14ac:dyDescent="0.25">
      <c r="A601">
        <v>2003</v>
      </c>
      <c r="B601" t="s">
        <v>66</v>
      </c>
      <c r="C601" s="233">
        <v>3</v>
      </c>
    </row>
    <row r="602" spans="1:3" x14ac:dyDescent="0.25">
      <c r="A602">
        <v>2003</v>
      </c>
      <c r="B602" t="s">
        <v>66</v>
      </c>
      <c r="C602" s="233">
        <v>1</v>
      </c>
    </row>
    <row r="603" spans="1:3" x14ac:dyDescent="0.25">
      <c r="A603">
        <v>2003</v>
      </c>
      <c r="B603" t="s">
        <v>66</v>
      </c>
      <c r="C603" s="233">
        <v>1</v>
      </c>
    </row>
    <row r="604" spans="1:3" x14ac:dyDescent="0.25">
      <c r="A604">
        <v>2003</v>
      </c>
      <c r="B604" t="s">
        <v>66</v>
      </c>
      <c r="C604" s="233">
        <v>1</v>
      </c>
    </row>
    <row r="605" spans="1:3" x14ac:dyDescent="0.25">
      <c r="A605">
        <v>2003</v>
      </c>
      <c r="B605" t="s">
        <v>66</v>
      </c>
      <c r="C605" s="233">
        <v>1</v>
      </c>
    </row>
    <row r="606" spans="1:3" x14ac:dyDescent="0.25">
      <c r="A606">
        <v>2003</v>
      </c>
      <c r="B606" t="s">
        <v>66</v>
      </c>
      <c r="C606" s="233">
        <v>2</v>
      </c>
    </row>
    <row r="607" spans="1:3" x14ac:dyDescent="0.25">
      <c r="A607">
        <v>2003</v>
      </c>
      <c r="B607" t="s">
        <v>66</v>
      </c>
      <c r="C607" s="233">
        <v>1</v>
      </c>
    </row>
    <row r="608" spans="1:3" x14ac:dyDescent="0.25">
      <c r="A608">
        <v>2003</v>
      </c>
      <c r="B608" t="s">
        <v>66</v>
      </c>
      <c r="C608" s="233">
        <v>1</v>
      </c>
    </row>
    <row r="609" spans="1:3" x14ac:dyDescent="0.25">
      <c r="A609">
        <v>2003</v>
      </c>
      <c r="B609" t="s">
        <v>66</v>
      </c>
      <c r="C609" s="233">
        <v>1</v>
      </c>
    </row>
    <row r="610" spans="1:3" x14ac:dyDescent="0.25">
      <c r="A610">
        <v>2003</v>
      </c>
      <c r="B610" t="s">
        <v>66</v>
      </c>
      <c r="C610" s="233">
        <v>1</v>
      </c>
    </row>
    <row r="611" spans="1:3" x14ac:dyDescent="0.25">
      <c r="A611">
        <v>2003</v>
      </c>
      <c r="B611" t="s">
        <v>66</v>
      </c>
      <c r="C611" s="233">
        <v>1</v>
      </c>
    </row>
    <row r="612" spans="1:3" x14ac:dyDescent="0.25">
      <c r="A612">
        <v>2003</v>
      </c>
      <c r="B612" t="s">
        <v>66</v>
      </c>
      <c r="C612" s="233">
        <v>2</v>
      </c>
    </row>
    <row r="613" spans="1:3" x14ac:dyDescent="0.25">
      <c r="A613">
        <v>2003</v>
      </c>
      <c r="B613" t="s">
        <v>66</v>
      </c>
      <c r="C613" s="233">
        <v>1</v>
      </c>
    </row>
    <row r="614" spans="1:3" x14ac:dyDescent="0.25">
      <c r="A614">
        <v>2003</v>
      </c>
      <c r="B614" t="s">
        <v>66</v>
      </c>
      <c r="C614" s="233">
        <v>1</v>
      </c>
    </row>
    <row r="615" spans="1:3" x14ac:dyDescent="0.25">
      <c r="A615">
        <v>2003</v>
      </c>
      <c r="B615" t="s">
        <v>66</v>
      </c>
      <c r="C615" s="233">
        <v>1</v>
      </c>
    </row>
    <row r="616" spans="1:3" x14ac:dyDescent="0.25">
      <c r="A616">
        <v>2003</v>
      </c>
      <c r="B616" t="s">
        <v>66</v>
      </c>
      <c r="C616" s="233">
        <v>1</v>
      </c>
    </row>
    <row r="617" spans="1:3" x14ac:dyDescent="0.25">
      <c r="A617">
        <v>2003</v>
      </c>
      <c r="B617" t="s">
        <v>66</v>
      </c>
      <c r="C617" s="233">
        <v>1</v>
      </c>
    </row>
    <row r="618" spans="1:3" x14ac:dyDescent="0.25">
      <c r="A618">
        <v>2003</v>
      </c>
      <c r="B618" t="s">
        <v>66</v>
      </c>
      <c r="C618" s="233">
        <v>1</v>
      </c>
    </row>
    <row r="619" spans="1:3" x14ac:dyDescent="0.25">
      <c r="A619">
        <v>2003</v>
      </c>
      <c r="B619" t="s">
        <v>66</v>
      </c>
      <c r="C619" s="233">
        <v>1</v>
      </c>
    </row>
    <row r="620" spans="1:3" x14ac:dyDescent="0.25">
      <c r="A620">
        <v>2003</v>
      </c>
      <c r="B620" t="s">
        <v>66</v>
      </c>
      <c r="C620" s="233">
        <v>1</v>
      </c>
    </row>
    <row r="621" spans="1:3" x14ac:dyDescent="0.25">
      <c r="A621">
        <v>2003</v>
      </c>
      <c r="B621" t="s">
        <v>66</v>
      </c>
      <c r="C621" s="233">
        <v>1</v>
      </c>
    </row>
    <row r="622" spans="1:3" x14ac:dyDescent="0.25">
      <c r="A622">
        <v>2003</v>
      </c>
      <c r="B622" t="s">
        <v>66</v>
      </c>
      <c r="C622" s="233">
        <v>1</v>
      </c>
    </row>
    <row r="623" spans="1:3" x14ac:dyDescent="0.25">
      <c r="A623">
        <v>2003</v>
      </c>
      <c r="B623" t="s">
        <v>66</v>
      </c>
      <c r="C623" s="233">
        <v>1</v>
      </c>
    </row>
    <row r="624" spans="1:3" x14ac:dyDescent="0.25">
      <c r="A624">
        <v>2003</v>
      </c>
      <c r="B624" t="s">
        <v>66</v>
      </c>
      <c r="C624" s="233">
        <v>1</v>
      </c>
    </row>
    <row r="625" spans="1:3" x14ac:dyDescent="0.25">
      <c r="A625">
        <v>2003</v>
      </c>
      <c r="B625" t="s">
        <v>66</v>
      </c>
      <c r="C625" s="233">
        <v>2</v>
      </c>
    </row>
    <row r="626" spans="1:3" x14ac:dyDescent="0.25">
      <c r="A626">
        <v>2003</v>
      </c>
      <c r="B626" t="s">
        <v>66</v>
      </c>
      <c r="C626" s="233">
        <v>2</v>
      </c>
    </row>
    <row r="627" spans="1:3" x14ac:dyDescent="0.25">
      <c r="A627">
        <v>2003</v>
      </c>
      <c r="B627" t="s">
        <v>66</v>
      </c>
      <c r="C627" s="233">
        <v>2</v>
      </c>
    </row>
    <row r="628" spans="1:3" x14ac:dyDescent="0.25">
      <c r="A628">
        <v>2003</v>
      </c>
      <c r="B628" t="s">
        <v>66</v>
      </c>
      <c r="C628" s="233">
        <v>1</v>
      </c>
    </row>
    <row r="629" spans="1:3" x14ac:dyDescent="0.25">
      <c r="A629">
        <v>2003</v>
      </c>
      <c r="B629" t="s">
        <v>66</v>
      </c>
      <c r="C629" s="233">
        <v>1</v>
      </c>
    </row>
    <row r="630" spans="1:3" x14ac:dyDescent="0.25">
      <c r="A630">
        <v>2003</v>
      </c>
      <c r="B630" t="s">
        <v>66</v>
      </c>
      <c r="C630" s="233">
        <v>1</v>
      </c>
    </row>
    <row r="631" spans="1:3" x14ac:dyDescent="0.25">
      <c r="A631">
        <v>2003</v>
      </c>
      <c r="B631" t="s">
        <v>66</v>
      </c>
      <c r="C631" s="233">
        <v>1</v>
      </c>
    </row>
    <row r="632" spans="1:3" x14ac:dyDescent="0.25">
      <c r="A632">
        <v>2003</v>
      </c>
      <c r="B632" t="s">
        <v>66</v>
      </c>
      <c r="C632" s="233">
        <v>1</v>
      </c>
    </row>
    <row r="633" spans="1:3" x14ac:dyDescent="0.25">
      <c r="A633">
        <v>2003</v>
      </c>
      <c r="B633" t="s">
        <v>66</v>
      </c>
      <c r="C633" s="233">
        <v>2</v>
      </c>
    </row>
    <row r="634" spans="1:3" x14ac:dyDescent="0.25">
      <c r="A634">
        <v>2003</v>
      </c>
      <c r="B634" t="s">
        <v>66</v>
      </c>
      <c r="C634" s="233">
        <v>2</v>
      </c>
    </row>
    <row r="635" spans="1:3" x14ac:dyDescent="0.25">
      <c r="A635">
        <v>2003</v>
      </c>
      <c r="B635" t="s">
        <v>66</v>
      </c>
      <c r="C635" s="233">
        <v>1</v>
      </c>
    </row>
    <row r="636" spans="1:3" x14ac:dyDescent="0.25">
      <c r="A636">
        <v>2003</v>
      </c>
      <c r="B636" t="s">
        <v>66</v>
      </c>
      <c r="C636" s="233">
        <v>1</v>
      </c>
    </row>
    <row r="637" spans="1:3" x14ac:dyDescent="0.25">
      <c r="A637">
        <v>2003</v>
      </c>
      <c r="B637" t="s">
        <v>66</v>
      </c>
      <c r="C637" s="233">
        <v>1</v>
      </c>
    </row>
    <row r="638" spans="1:3" x14ac:dyDescent="0.25">
      <c r="A638">
        <v>2003</v>
      </c>
      <c r="B638" t="s">
        <v>66</v>
      </c>
      <c r="C638" s="233">
        <v>1</v>
      </c>
    </row>
    <row r="639" spans="1:3" x14ac:dyDescent="0.25">
      <c r="A639">
        <v>2003</v>
      </c>
      <c r="B639" t="s">
        <v>66</v>
      </c>
      <c r="C639" s="233">
        <v>1</v>
      </c>
    </row>
    <row r="640" spans="1:3" x14ac:dyDescent="0.25">
      <c r="A640">
        <v>2003</v>
      </c>
      <c r="B640" t="s">
        <v>66</v>
      </c>
      <c r="C640" s="233">
        <v>1</v>
      </c>
    </row>
    <row r="641" spans="1:3" x14ac:dyDescent="0.25">
      <c r="A641">
        <v>2003</v>
      </c>
      <c r="B641" t="s">
        <v>66</v>
      </c>
      <c r="C641" s="233">
        <v>1</v>
      </c>
    </row>
    <row r="642" spans="1:3" x14ac:dyDescent="0.25">
      <c r="A642">
        <v>2003</v>
      </c>
      <c r="B642" t="s">
        <v>66</v>
      </c>
      <c r="C642" s="233">
        <v>1</v>
      </c>
    </row>
    <row r="643" spans="1:3" x14ac:dyDescent="0.25">
      <c r="A643">
        <v>2003</v>
      </c>
      <c r="B643" t="s">
        <v>66</v>
      </c>
      <c r="C643" s="233">
        <v>1</v>
      </c>
    </row>
    <row r="644" spans="1:3" x14ac:dyDescent="0.25">
      <c r="A644">
        <v>2003</v>
      </c>
      <c r="B644" t="s">
        <v>66</v>
      </c>
      <c r="C644" s="233">
        <v>1</v>
      </c>
    </row>
    <row r="645" spans="1:3" x14ac:dyDescent="0.25">
      <c r="A645">
        <v>2003</v>
      </c>
      <c r="B645" t="s">
        <v>66</v>
      </c>
      <c r="C645" s="233">
        <v>1</v>
      </c>
    </row>
    <row r="646" spans="1:3" x14ac:dyDescent="0.25">
      <c r="A646">
        <v>2003</v>
      </c>
      <c r="B646" t="s">
        <v>66</v>
      </c>
      <c r="C646" s="233">
        <v>1</v>
      </c>
    </row>
    <row r="647" spans="1:3" x14ac:dyDescent="0.25">
      <c r="A647">
        <v>2003</v>
      </c>
      <c r="B647" t="s">
        <v>66</v>
      </c>
      <c r="C647" s="233">
        <v>2</v>
      </c>
    </row>
    <row r="648" spans="1:3" x14ac:dyDescent="0.25">
      <c r="A648">
        <v>2003</v>
      </c>
      <c r="B648" t="s">
        <v>66</v>
      </c>
      <c r="C648" s="233">
        <v>1</v>
      </c>
    </row>
    <row r="649" spans="1:3" x14ac:dyDescent="0.25">
      <c r="A649">
        <v>2003</v>
      </c>
      <c r="B649" t="s">
        <v>66</v>
      </c>
      <c r="C649" s="233">
        <v>1</v>
      </c>
    </row>
    <row r="650" spans="1:3" x14ac:dyDescent="0.25">
      <c r="A650">
        <v>2003</v>
      </c>
      <c r="B650" t="s">
        <v>66</v>
      </c>
      <c r="C650" s="233">
        <v>1</v>
      </c>
    </row>
    <row r="651" spans="1:3" x14ac:dyDescent="0.25">
      <c r="A651">
        <v>2003</v>
      </c>
      <c r="B651" t="s">
        <v>66</v>
      </c>
      <c r="C651" s="233">
        <v>1</v>
      </c>
    </row>
    <row r="652" spans="1:3" x14ac:dyDescent="0.25">
      <c r="A652">
        <v>2003</v>
      </c>
      <c r="B652" t="s">
        <v>66</v>
      </c>
      <c r="C652" s="233">
        <v>2</v>
      </c>
    </row>
    <row r="653" spans="1:3" x14ac:dyDescent="0.25">
      <c r="A653">
        <v>2003</v>
      </c>
      <c r="B653" t="s">
        <v>66</v>
      </c>
      <c r="C653" s="233">
        <v>1</v>
      </c>
    </row>
    <row r="654" spans="1:3" x14ac:dyDescent="0.25">
      <c r="A654">
        <v>2003</v>
      </c>
      <c r="B654" t="s">
        <v>66</v>
      </c>
      <c r="C654" s="233">
        <v>1</v>
      </c>
    </row>
    <row r="655" spans="1:3" x14ac:dyDescent="0.25">
      <c r="A655">
        <v>2003</v>
      </c>
      <c r="B655" t="s">
        <v>66</v>
      </c>
      <c r="C655" s="233">
        <v>1</v>
      </c>
    </row>
    <row r="656" spans="1:3" x14ac:dyDescent="0.25">
      <c r="A656">
        <v>2003</v>
      </c>
      <c r="B656" t="s">
        <v>66</v>
      </c>
      <c r="C656" s="233">
        <v>2</v>
      </c>
    </row>
    <row r="657" spans="1:3" x14ac:dyDescent="0.25">
      <c r="A657">
        <v>2003</v>
      </c>
      <c r="B657" t="s">
        <v>66</v>
      </c>
      <c r="C657" s="233">
        <v>1</v>
      </c>
    </row>
    <row r="658" spans="1:3" x14ac:dyDescent="0.25">
      <c r="A658">
        <v>2003</v>
      </c>
      <c r="B658" t="s">
        <v>66</v>
      </c>
      <c r="C658" s="233">
        <v>1</v>
      </c>
    </row>
    <row r="659" spans="1:3" x14ac:dyDescent="0.25">
      <c r="A659">
        <v>2003</v>
      </c>
      <c r="B659" t="s">
        <v>66</v>
      </c>
      <c r="C659" s="233">
        <v>2</v>
      </c>
    </row>
    <row r="660" spans="1:3" x14ac:dyDescent="0.25">
      <c r="A660">
        <v>2003</v>
      </c>
      <c r="B660" t="s">
        <v>66</v>
      </c>
      <c r="C660" s="233">
        <v>1</v>
      </c>
    </row>
    <row r="661" spans="1:3" x14ac:dyDescent="0.25">
      <c r="A661">
        <v>2003</v>
      </c>
      <c r="B661" t="s">
        <v>66</v>
      </c>
      <c r="C661" s="233">
        <v>1</v>
      </c>
    </row>
    <row r="662" spans="1:3" x14ac:dyDescent="0.25">
      <c r="A662">
        <v>2003</v>
      </c>
      <c r="B662" t="s">
        <v>66</v>
      </c>
      <c r="C662" s="233">
        <v>1</v>
      </c>
    </row>
    <row r="663" spans="1:3" x14ac:dyDescent="0.25">
      <c r="A663">
        <v>2003</v>
      </c>
      <c r="B663" t="s">
        <v>66</v>
      </c>
      <c r="C663" s="233">
        <v>2</v>
      </c>
    </row>
    <row r="664" spans="1:3" x14ac:dyDescent="0.25">
      <c r="A664">
        <v>2003</v>
      </c>
      <c r="B664" t="s">
        <v>66</v>
      </c>
      <c r="C664" s="233">
        <v>1</v>
      </c>
    </row>
    <row r="665" spans="1:3" x14ac:dyDescent="0.25">
      <c r="A665">
        <v>2003</v>
      </c>
      <c r="B665" t="s">
        <v>66</v>
      </c>
      <c r="C665" s="233">
        <v>2</v>
      </c>
    </row>
    <row r="666" spans="1:3" x14ac:dyDescent="0.25">
      <c r="A666">
        <v>2003</v>
      </c>
      <c r="B666" t="s">
        <v>66</v>
      </c>
      <c r="C666" s="233">
        <v>1</v>
      </c>
    </row>
    <row r="667" spans="1:3" x14ac:dyDescent="0.25">
      <c r="A667">
        <v>2003</v>
      </c>
      <c r="B667" t="s">
        <v>66</v>
      </c>
      <c r="C667" s="233">
        <v>1</v>
      </c>
    </row>
    <row r="668" spans="1:3" x14ac:dyDescent="0.25">
      <c r="A668">
        <v>2003</v>
      </c>
      <c r="B668" t="s">
        <v>66</v>
      </c>
      <c r="C668" s="233">
        <v>2</v>
      </c>
    </row>
    <row r="669" spans="1:3" x14ac:dyDescent="0.25">
      <c r="A669">
        <v>2003</v>
      </c>
      <c r="B669" t="s">
        <v>66</v>
      </c>
      <c r="C669" s="233">
        <v>1</v>
      </c>
    </row>
    <row r="670" spans="1:3" x14ac:dyDescent="0.25">
      <c r="A670">
        <v>2003</v>
      </c>
      <c r="B670" t="s">
        <v>66</v>
      </c>
      <c r="C670" s="233">
        <v>1</v>
      </c>
    </row>
    <row r="671" spans="1:3" x14ac:dyDescent="0.25">
      <c r="A671">
        <v>2003</v>
      </c>
      <c r="B671" t="s">
        <v>66</v>
      </c>
      <c r="C671" s="233">
        <v>1</v>
      </c>
    </row>
    <row r="672" spans="1:3" x14ac:dyDescent="0.25">
      <c r="A672">
        <v>2003</v>
      </c>
      <c r="B672" t="s">
        <v>66</v>
      </c>
      <c r="C672" s="233">
        <v>2</v>
      </c>
    </row>
    <row r="673" spans="1:3" x14ac:dyDescent="0.25">
      <c r="A673">
        <v>2003</v>
      </c>
      <c r="B673" t="s">
        <v>66</v>
      </c>
      <c r="C673" s="233">
        <v>1</v>
      </c>
    </row>
    <row r="674" spans="1:3" x14ac:dyDescent="0.25">
      <c r="A674">
        <v>2003</v>
      </c>
      <c r="B674" t="s">
        <v>66</v>
      </c>
      <c r="C674" s="233">
        <v>2</v>
      </c>
    </row>
    <row r="675" spans="1:3" x14ac:dyDescent="0.25">
      <c r="A675">
        <v>2003</v>
      </c>
      <c r="B675" t="s">
        <v>66</v>
      </c>
      <c r="C675" s="233">
        <v>2</v>
      </c>
    </row>
    <row r="676" spans="1:3" x14ac:dyDescent="0.25">
      <c r="A676">
        <v>2003</v>
      </c>
      <c r="B676" t="s">
        <v>66</v>
      </c>
      <c r="C676" s="233">
        <v>1</v>
      </c>
    </row>
    <row r="677" spans="1:3" x14ac:dyDescent="0.25">
      <c r="A677">
        <v>2003</v>
      </c>
      <c r="B677" t="s">
        <v>66</v>
      </c>
      <c r="C677" s="233">
        <v>1</v>
      </c>
    </row>
    <row r="678" spans="1:3" x14ac:dyDescent="0.25">
      <c r="A678">
        <v>2003</v>
      </c>
      <c r="B678" t="s">
        <v>66</v>
      </c>
      <c r="C678" s="233">
        <v>1</v>
      </c>
    </row>
    <row r="679" spans="1:3" x14ac:dyDescent="0.25">
      <c r="A679">
        <v>2003</v>
      </c>
      <c r="B679" t="s">
        <v>66</v>
      </c>
      <c r="C679" s="233">
        <v>1</v>
      </c>
    </row>
    <row r="680" spans="1:3" x14ac:dyDescent="0.25">
      <c r="A680">
        <v>2003</v>
      </c>
      <c r="B680" t="s">
        <v>66</v>
      </c>
      <c r="C680" s="233">
        <v>1</v>
      </c>
    </row>
    <row r="681" spans="1:3" x14ac:dyDescent="0.25">
      <c r="A681">
        <v>2003</v>
      </c>
      <c r="B681" t="s">
        <v>66</v>
      </c>
      <c r="C681" s="233">
        <v>1</v>
      </c>
    </row>
    <row r="682" spans="1:3" x14ac:dyDescent="0.25">
      <c r="A682">
        <v>2003</v>
      </c>
      <c r="B682" t="s">
        <v>66</v>
      </c>
      <c r="C682" s="233">
        <v>1</v>
      </c>
    </row>
    <row r="683" spans="1:3" x14ac:dyDescent="0.25">
      <c r="A683">
        <v>2003</v>
      </c>
      <c r="B683" t="s">
        <v>66</v>
      </c>
      <c r="C683" s="233">
        <v>2</v>
      </c>
    </row>
    <row r="684" spans="1:3" x14ac:dyDescent="0.25">
      <c r="A684">
        <v>2003</v>
      </c>
      <c r="B684" t="s">
        <v>66</v>
      </c>
      <c r="C684" s="233">
        <v>1</v>
      </c>
    </row>
    <row r="685" spans="1:3" x14ac:dyDescent="0.25">
      <c r="A685">
        <v>2003</v>
      </c>
      <c r="B685" t="s">
        <v>66</v>
      </c>
      <c r="C685" s="233">
        <v>1</v>
      </c>
    </row>
    <row r="686" spans="1:3" x14ac:dyDescent="0.25">
      <c r="A686">
        <v>2003</v>
      </c>
      <c r="B686" t="s">
        <v>66</v>
      </c>
      <c r="C686" s="233">
        <v>2</v>
      </c>
    </row>
    <row r="687" spans="1:3" x14ac:dyDescent="0.25">
      <c r="A687">
        <v>2003</v>
      </c>
      <c r="B687" t="s">
        <v>66</v>
      </c>
      <c r="C687" s="233">
        <v>1</v>
      </c>
    </row>
    <row r="688" spans="1:3" x14ac:dyDescent="0.25">
      <c r="A688">
        <v>2003</v>
      </c>
      <c r="B688" t="s">
        <v>66</v>
      </c>
      <c r="C688" s="233">
        <v>1</v>
      </c>
    </row>
    <row r="689" spans="1:3" x14ac:dyDescent="0.25">
      <c r="A689">
        <v>2003</v>
      </c>
      <c r="B689" t="s">
        <v>66</v>
      </c>
      <c r="C689" s="233">
        <v>2</v>
      </c>
    </row>
    <row r="690" spans="1:3" x14ac:dyDescent="0.25">
      <c r="A690">
        <v>2003</v>
      </c>
      <c r="B690" t="s">
        <v>66</v>
      </c>
      <c r="C690" s="233">
        <v>1</v>
      </c>
    </row>
    <row r="691" spans="1:3" x14ac:dyDescent="0.25">
      <c r="A691">
        <v>2003</v>
      </c>
      <c r="B691" t="s">
        <v>66</v>
      </c>
      <c r="C691" s="233">
        <v>1</v>
      </c>
    </row>
    <row r="692" spans="1:3" x14ac:dyDescent="0.25">
      <c r="A692">
        <v>2003</v>
      </c>
      <c r="B692" t="s">
        <v>66</v>
      </c>
      <c r="C692" s="233">
        <v>2</v>
      </c>
    </row>
    <row r="693" spans="1:3" x14ac:dyDescent="0.25">
      <c r="A693">
        <v>2003</v>
      </c>
      <c r="B693" t="s">
        <v>66</v>
      </c>
      <c r="C693" s="233">
        <v>2</v>
      </c>
    </row>
    <row r="694" spans="1:3" x14ac:dyDescent="0.25">
      <c r="A694">
        <v>2003</v>
      </c>
      <c r="B694" t="s">
        <v>66</v>
      </c>
      <c r="C694" s="233">
        <v>1</v>
      </c>
    </row>
    <row r="695" spans="1:3" x14ac:dyDescent="0.25">
      <c r="A695">
        <v>2003</v>
      </c>
      <c r="B695" t="s">
        <v>66</v>
      </c>
      <c r="C695" s="233">
        <v>1</v>
      </c>
    </row>
    <row r="696" spans="1:3" x14ac:dyDescent="0.25">
      <c r="A696">
        <v>2003</v>
      </c>
      <c r="B696" t="s">
        <v>66</v>
      </c>
      <c r="C696" s="233">
        <v>1</v>
      </c>
    </row>
    <row r="697" spans="1:3" x14ac:dyDescent="0.25">
      <c r="A697">
        <v>2003</v>
      </c>
      <c r="B697" t="s">
        <v>66</v>
      </c>
      <c r="C697" s="233">
        <v>1</v>
      </c>
    </row>
    <row r="698" spans="1:3" x14ac:dyDescent="0.25">
      <c r="A698">
        <v>2003</v>
      </c>
      <c r="B698" t="s">
        <v>66</v>
      </c>
      <c r="C698" s="233">
        <v>1</v>
      </c>
    </row>
    <row r="699" spans="1:3" x14ac:dyDescent="0.25">
      <c r="A699">
        <v>2003</v>
      </c>
      <c r="B699" t="s">
        <v>66</v>
      </c>
      <c r="C699" s="233">
        <v>1</v>
      </c>
    </row>
    <row r="700" spans="1:3" x14ac:dyDescent="0.25">
      <c r="A700">
        <v>2003</v>
      </c>
      <c r="B700" t="s">
        <v>66</v>
      </c>
      <c r="C700" s="233">
        <v>2</v>
      </c>
    </row>
    <row r="701" spans="1:3" x14ac:dyDescent="0.25">
      <c r="A701">
        <v>2003</v>
      </c>
      <c r="B701" t="s">
        <v>66</v>
      </c>
      <c r="C701" s="233">
        <v>1</v>
      </c>
    </row>
    <row r="702" spans="1:3" x14ac:dyDescent="0.25">
      <c r="A702">
        <v>2003</v>
      </c>
      <c r="B702" t="s">
        <v>66</v>
      </c>
      <c r="C702" s="233">
        <v>1</v>
      </c>
    </row>
    <row r="703" spans="1:3" x14ac:dyDescent="0.25">
      <c r="A703">
        <v>2003</v>
      </c>
      <c r="B703" t="s">
        <v>66</v>
      </c>
      <c r="C703" s="233">
        <v>2</v>
      </c>
    </row>
    <row r="704" spans="1:3" x14ac:dyDescent="0.25">
      <c r="A704">
        <v>2003</v>
      </c>
      <c r="B704" t="s">
        <v>66</v>
      </c>
      <c r="C704" s="233">
        <v>1</v>
      </c>
    </row>
    <row r="705" spans="1:3" x14ac:dyDescent="0.25">
      <c r="A705">
        <v>2003</v>
      </c>
      <c r="B705" t="s">
        <v>66</v>
      </c>
      <c r="C705" s="233">
        <v>1</v>
      </c>
    </row>
    <row r="706" spans="1:3" x14ac:dyDescent="0.25">
      <c r="A706">
        <v>2003</v>
      </c>
      <c r="B706" t="s">
        <v>66</v>
      </c>
      <c r="C706" s="233"/>
    </row>
    <row r="707" spans="1:3" x14ac:dyDescent="0.25">
      <c r="A707">
        <v>2003</v>
      </c>
      <c r="B707" t="s">
        <v>66</v>
      </c>
      <c r="C707" s="233">
        <v>3</v>
      </c>
    </row>
    <row r="708" spans="1:3" x14ac:dyDescent="0.25">
      <c r="A708">
        <v>2003</v>
      </c>
      <c r="B708" t="s">
        <v>66</v>
      </c>
      <c r="C708" s="233">
        <v>2</v>
      </c>
    </row>
    <row r="710" spans="1:3" x14ac:dyDescent="0.25">
      <c r="A710" s="226" t="s">
        <v>67</v>
      </c>
      <c r="B710" s="226" t="s">
        <v>68</v>
      </c>
      <c r="C710" s="226" t="s">
        <v>95</v>
      </c>
    </row>
    <row r="711" spans="1:3" x14ac:dyDescent="0.25">
      <c r="A711">
        <v>2004</v>
      </c>
      <c r="B711" t="s">
        <v>66</v>
      </c>
      <c r="C711" s="233">
        <v>1</v>
      </c>
    </row>
    <row r="712" spans="1:3" x14ac:dyDescent="0.25">
      <c r="A712">
        <v>2004</v>
      </c>
      <c r="B712" t="s">
        <v>63</v>
      </c>
      <c r="C712" s="233">
        <v>1</v>
      </c>
    </row>
    <row r="713" spans="1:3" x14ac:dyDescent="0.25">
      <c r="A713">
        <v>2004</v>
      </c>
      <c r="B713" t="s">
        <v>63</v>
      </c>
      <c r="C713" s="233">
        <v>2</v>
      </c>
    </row>
    <row r="714" spans="1:3" x14ac:dyDescent="0.25">
      <c r="A714">
        <v>2004</v>
      </c>
      <c r="B714" t="s">
        <v>66</v>
      </c>
      <c r="C714" s="233">
        <v>1</v>
      </c>
    </row>
    <row r="715" spans="1:3" x14ac:dyDescent="0.25">
      <c r="A715">
        <v>2004</v>
      </c>
      <c r="B715" t="s">
        <v>66</v>
      </c>
      <c r="C715" s="233">
        <v>1</v>
      </c>
    </row>
    <row r="716" spans="1:3" x14ac:dyDescent="0.25">
      <c r="A716">
        <v>2004</v>
      </c>
      <c r="B716" t="s">
        <v>64</v>
      </c>
      <c r="C716" s="233">
        <v>2</v>
      </c>
    </row>
    <row r="717" spans="1:3" x14ac:dyDescent="0.25">
      <c r="A717">
        <v>2004</v>
      </c>
      <c r="B717" t="s">
        <v>66</v>
      </c>
      <c r="C717" s="233">
        <v>1</v>
      </c>
    </row>
    <row r="718" spans="1:3" x14ac:dyDescent="0.25">
      <c r="A718">
        <v>2004</v>
      </c>
      <c r="B718" t="s">
        <v>63</v>
      </c>
      <c r="C718" s="233">
        <v>1</v>
      </c>
    </row>
    <row r="719" spans="1:3" x14ac:dyDescent="0.25">
      <c r="A719">
        <v>2004</v>
      </c>
      <c r="B719" t="s">
        <v>63</v>
      </c>
      <c r="C719" s="233">
        <v>1</v>
      </c>
    </row>
    <row r="720" spans="1:3" x14ac:dyDescent="0.25">
      <c r="A720">
        <v>2004</v>
      </c>
      <c r="B720" t="s">
        <v>63</v>
      </c>
      <c r="C720" s="233">
        <v>1</v>
      </c>
    </row>
    <row r="721" spans="1:3" x14ac:dyDescent="0.25">
      <c r="A721">
        <v>2004</v>
      </c>
      <c r="B721" t="s">
        <v>63</v>
      </c>
      <c r="C721" s="233">
        <v>1</v>
      </c>
    </row>
    <row r="722" spans="1:3" x14ac:dyDescent="0.25">
      <c r="A722">
        <v>2004</v>
      </c>
      <c r="B722" t="s">
        <v>63</v>
      </c>
      <c r="C722" s="233">
        <v>1</v>
      </c>
    </row>
    <row r="723" spans="1:3" x14ac:dyDescent="0.25">
      <c r="A723">
        <v>2004</v>
      </c>
      <c r="B723" t="s">
        <v>63</v>
      </c>
      <c r="C723" s="233">
        <v>1</v>
      </c>
    </row>
    <row r="724" spans="1:3" x14ac:dyDescent="0.25">
      <c r="A724">
        <v>2004</v>
      </c>
      <c r="B724" t="s">
        <v>65</v>
      </c>
      <c r="C724" s="233">
        <v>2</v>
      </c>
    </row>
    <row r="725" spans="1:3" x14ac:dyDescent="0.25">
      <c r="A725">
        <v>2004</v>
      </c>
      <c r="B725" t="s">
        <v>64</v>
      </c>
      <c r="C725" s="233">
        <v>1</v>
      </c>
    </row>
    <row r="726" spans="1:3" x14ac:dyDescent="0.25">
      <c r="A726">
        <v>2004</v>
      </c>
      <c r="B726" t="s">
        <v>63</v>
      </c>
      <c r="C726" s="233">
        <v>1</v>
      </c>
    </row>
    <row r="727" spans="1:3" x14ac:dyDescent="0.25">
      <c r="A727">
        <v>2004</v>
      </c>
      <c r="B727" t="s">
        <v>65</v>
      </c>
      <c r="C727" s="233">
        <v>1</v>
      </c>
    </row>
    <row r="728" spans="1:3" x14ac:dyDescent="0.25">
      <c r="A728">
        <v>2004</v>
      </c>
      <c r="B728" t="s">
        <v>64</v>
      </c>
      <c r="C728" s="233">
        <v>3</v>
      </c>
    </row>
    <row r="729" spans="1:3" x14ac:dyDescent="0.25">
      <c r="A729">
        <v>2004</v>
      </c>
      <c r="B729" t="s">
        <v>65</v>
      </c>
      <c r="C729" s="233">
        <v>1</v>
      </c>
    </row>
    <row r="730" spans="1:3" x14ac:dyDescent="0.25">
      <c r="A730">
        <v>2004</v>
      </c>
      <c r="B730" t="s">
        <v>63</v>
      </c>
      <c r="C730" s="233">
        <v>1</v>
      </c>
    </row>
    <row r="731" spans="1:3" x14ac:dyDescent="0.25">
      <c r="A731">
        <v>2004</v>
      </c>
      <c r="B731" t="s">
        <v>66</v>
      </c>
      <c r="C731" s="233">
        <v>1</v>
      </c>
    </row>
    <row r="732" spans="1:3" x14ac:dyDescent="0.25">
      <c r="A732">
        <v>2004</v>
      </c>
      <c r="B732" t="s">
        <v>63</v>
      </c>
      <c r="C732" s="233">
        <v>1</v>
      </c>
    </row>
    <row r="733" spans="1:3" x14ac:dyDescent="0.25">
      <c r="A733">
        <v>2004</v>
      </c>
      <c r="B733" t="s">
        <v>66</v>
      </c>
      <c r="C733" s="233">
        <v>2</v>
      </c>
    </row>
    <row r="734" spans="1:3" x14ac:dyDescent="0.25">
      <c r="A734">
        <v>2004</v>
      </c>
      <c r="B734" t="s">
        <v>65</v>
      </c>
      <c r="C734" s="233">
        <v>5</v>
      </c>
    </row>
    <row r="735" spans="1:3" x14ac:dyDescent="0.25">
      <c r="A735">
        <v>2004</v>
      </c>
      <c r="B735" t="s">
        <v>64</v>
      </c>
      <c r="C735" s="233">
        <v>3</v>
      </c>
    </row>
    <row r="736" spans="1:3" x14ac:dyDescent="0.25">
      <c r="A736">
        <v>2004</v>
      </c>
      <c r="B736" t="s">
        <v>64</v>
      </c>
      <c r="C736" s="233">
        <v>2</v>
      </c>
    </row>
    <row r="737" spans="1:3" x14ac:dyDescent="0.25">
      <c r="A737">
        <v>2004</v>
      </c>
      <c r="B737" t="s">
        <v>65</v>
      </c>
      <c r="C737" s="233">
        <v>2</v>
      </c>
    </row>
    <row r="738" spans="1:3" x14ac:dyDescent="0.25">
      <c r="A738">
        <v>2004</v>
      </c>
      <c r="B738" t="s">
        <v>64</v>
      </c>
      <c r="C738" s="233">
        <v>1</v>
      </c>
    </row>
    <row r="739" spans="1:3" x14ac:dyDescent="0.25">
      <c r="A739">
        <v>2004</v>
      </c>
      <c r="B739" t="s">
        <v>63</v>
      </c>
      <c r="C739" s="233">
        <v>1</v>
      </c>
    </row>
    <row r="740" spans="1:3" x14ac:dyDescent="0.25">
      <c r="A740">
        <v>2004</v>
      </c>
      <c r="B740" t="s">
        <v>65</v>
      </c>
      <c r="C740" s="233">
        <v>2</v>
      </c>
    </row>
    <row r="741" spans="1:3" x14ac:dyDescent="0.25">
      <c r="A741">
        <v>2004</v>
      </c>
      <c r="B741" t="s">
        <v>65</v>
      </c>
      <c r="C741" s="233">
        <v>1</v>
      </c>
    </row>
    <row r="742" spans="1:3" x14ac:dyDescent="0.25">
      <c r="A742">
        <v>2004</v>
      </c>
      <c r="B742" t="s">
        <v>66</v>
      </c>
      <c r="C742" s="233">
        <v>2</v>
      </c>
    </row>
    <row r="743" spans="1:3" x14ac:dyDescent="0.25">
      <c r="A743">
        <v>2004</v>
      </c>
      <c r="B743" t="s">
        <v>65</v>
      </c>
      <c r="C743" s="233">
        <v>2</v>
      </c>
    </row>
    <row r="744" spans="1:3" x14ac:dyDescent="0.25">
      <c r="A744">
        <v>2004</v>
      </c>
      <c r="B744" t="s">
        <v>63</v>
      </c>
      <c r="C744" s="233">
        <v>1</v>
      </c>
    </row>
    <row r="745" spans="1:3" x14ac:dyDescent="0.25">
      <c r="A745">
        <v>2004</v>
      </c>
      <c r="B745" t="s">
        <v>65</v>
      </c>
      <c r="C745" s="233"/>
    </row>
    <row r="746" spans="1:3" x14ac:dyDescent="0.25">
      <c r="A746">
        <v>2004</v>
      </c>
      <c r="B746" t="s">
        <v>65</v>
      </c>
      <c r="C746" s="233">
        <v>2</v>
      </c>
    </row>
    <row r="747" spans="1:3" x14ac:dyDescent="0.25">
      <c r="A747">
        <v>2004</v>
      </c>
      <c r="B747" t="s">
        <v>65</v>
      </c>
      <c r="C747" s="233">
        <v>2</v>
      </c>
    </row>
    <row r="748" spans="1:3" x14ac:dyDescent="0.25">
      <c r="A748">
        <v>2004</v>
      </c>
      <c r="B748" t="s">
        <v>64</v>
      </c>
      <c r="C748" s="233">
        <v>2</v>
      </c>
    </row>
    <row r="749" spans="1:3" x14ac:dyDescent="0.25">
      <c r="A749">
        <v>2004</v>
      </c>
      <c r="B749" t="s">
        <v>64</v>
      </c>
      <c r="C749" s="233">
        <v>3</v>
      </c>
    </row>
    <row r="750" spans="1:3" x14ac:dyDescent="0.25">
      <c r="A750">
        <v>2004</v>
      </c>
      <c r="B750" t="s">
        <v>63</v>
      </c>
      <c r="C750" s="233">
        <v>1</v>
      </c>
    </row>
    <row r="751" spans="1:3" x14ac:dyDescent="0.25">
      <c r="A751">
        <v>2004</v>
      </c>
      <c r="B751" t="s">
        <v>65</v>
      </c>
      <c r="C751" s="233">
        <v>2</v>
      </c>
    </row>
    <row r="752" spans="1:3" x14ac:dyDescent="0.25">
      <c r="A752">
        <v>2004</v>
      </c>
      <c r="B752" t="s">
        <v>65</v>
      </c>
      <c r="C752" s="233">
        <v>2</v>
      </c>
    </row>
    <row r="753" spans="1:3" x14ac:dyDescent="0.25">
      <c r="A753">
        <v>2004</v>
      </c>
      <c r="B753" t="s">
        <v>65</v>
      </c>
      <c r="C753" s="233">
        <v>2</v>
      </c>
    </row>
    <row r="754" spans="1:3" x14ac:dyDescent="0.25">
      <c r="A754">
        <v>2004</v>
      </c>
      <c r="B754" t="s">
        <v>65</v>
      </c>
      <c r="C754" s="233">
        <v>1</v>
      </c>
    </row>
    <row r="755" spans="1:3" x14ac:dyDescent="0.25">
      <c r="A755">
        <v>2004</v>
      </c>
      <c r="B755" t="s">
        <v>64</v>
      </c>
      <c r="C755" s="233">
        <v>2</v>
      </c>
    </row>
    <row r="756" spans="1:3" x14ac:dyDescent="0.25">
      <c r="A756">
        <v>2004</v>
      </c>
      <c r="B756" t="s">
        <v>63</v>
      </c>
      <c r="C756" s="233">
        <v>2</v>
      </c>
    </row>
    <row r="757" spans="1:3" x14ac:dyDescent="0.25">
      <c r="A757">
        <v>2004</v>
      </c>
      <c r="B757" t="s">
        <v>65</v>
      </c>
      <c r="C757" s="233">
        <v>1</v>
      </c>
    </row>
    <row r="758" spans="1:3" x14ac:dyDescent="0.25">
      <c r="A758">
        <v>2004</v>
      </c>
      <c r="B758" t="s">
        <v>65</v>
      </c>
      <c r="C758" s="233">
        <v>2</v>
      </c>
    </row>
    <row r="759" spans="1:3" x14ac:dyDescent="0.25">
      <c r="A759">
        <v>2004</v>
      </c>
      <c r="B759" t="s">
        <v>66</v>
      </c>
      <c r="C759" s="233">
        <v>1</v>
      </c>
    </row>
    <row r="760" spans="1:3" x14ac:dyDescent="0.25">
      <c r="A760">
        <v>2004</v>
      </c>
      <c r="B760" t="s">
        <v>65</v>
      </c>
      <c r="C760" s="233">
        <v>2</v>
      </c>
    </row>
    <row r="761" spans="1:3" x14ac:dyDescent="0.25">
      <c r="A761">
        <v>2004</v>
      </c>
      <c r="B761" t="s">
        <v>63</v>
      </c>
      <c r="C761" s="233">
        <v>2</v>
      </c>
    </row>
    <row r="762" spans="1:3" x14ac:dyDescent="0.25">
      <c r="A762">
        <v>2004</v>
      </c>
      <c r="B762" t="s">
        <v>65</v>
      </c>
      <c r="C762" s="233">
        <v>2</v>
      </c>
    </row>
    <row r="763" spans="1:3" x14ac:dyDescent="0.25">
      <c r="A763">
        <v>2004</v>
      </c>
      <c r="B763" t="s">
        <v>64</v>
      </c>
      <c r="C763" s="233">
        <v>2</v>
      </c>
    </row>
    <row r="764" spans="1:3" x14ac:dyDescent="0.25">
      <c r="A764">
        <v>2004</v>
      </c>
      <c r="B764" t="s">
        <v>64</v>
      </c>
      <c r="C764" s="233">
        <v>2</v>
      </c>
    </row>
    <row r="765" spans="1:3" x14ac:dyDescent="0.25">
      <c r="A765">
        <v>2004</v>
      </c>
      <c r="B765" t="s">
        <v>64</v>
      </c>
      <c r="C765" s="233">
        <v>2</v>
      </c>
    </row>
    <row r="766" spans="1:3" x14ac:dyDescent="0.25">
      <c r="A766">
        <v>2004</v>
      </c>
      <c r="B766" t="s">
        <v>64</v>
      </c>
      <c r="C766" s="233">
        <v>1</v>
      </c>
    </row>
    <row r="767" spans="1:3" x14ac:dyDescent="0.25">
      <c r="A767">
        <v>2004</v>
      </c>
      <c r="B767" t="s">
        <v>65</v>
      </c>
      <c r="C767" s="233">
        <v>2</v>
      </c>
    </row>
    <row r="768" spans="1:3" x14ac:dyDescent="0.25">
      <c r="A768">
        <v>2004</v>
      </c>
      <c r="B768" t="s">
        <v>63</v>
      </c>
      <c r="C768" s="233">
        <v>1</v>
      </c>
    </row>
    <row r="769" spans="1:3" x14ac:dyDescent="0.25">
      <c r="A769">
        <v>2004</v>
      </c>
      <c r="B769" t="s">
        <v>63</v>
      </c>
      <c r="C769" s="233">
        <v>1</v>
      </c>
    </row>
    <row r="770" spans="1:3" x14ac:dyDescent="0.25">
      <c r="A770">
        <v>2004</v>
      </c>
      <c r="B770" t="s">
        <v>63</v>
      </c>
      <c r="C770" s="233">
        <v>2</v>
      </c>
    </row>
    <row r="771" spans="1:3" x14ac:dyDescent="0.25">
      <c r="A771">
        <v>2004</v>
      </c>
      <c r="B771" t="s">
        <v>65</v>
      </c>
      <c r="C771" s="233">
        <v>1</v>
      </c>
    </row>
    <row r="772" spans="1:3" x14ac:dyDescent="0.25">
      <c r="A772">
        <v>2004</v>
      </c>
      <c r="B772" t="s">
        <v>65</v>
      </c>
      <c r="C772" s="233">
        <v>2</v>
      </c>
    </row>
    <row r="773" spans="1:3" x14ac:dyDescent="0.25">
      <c r="A773">
        <v>2004</v>
      </c>
      <c r="B773" t="s">
        <v>63</v>
      </c>
      <c r="C773" s="233">
        <v>2</v>
      </c>
    </row>
    <row r="774" spans="1:3" x14ac:dyDescent="0.25">
      <c r="A774">
        <v>2004</v>
      </c>
      <c r="B774" t="s">
        <v>63</v>
      </c>
      <c r="C774" s="233">
        <v>2</v>
      </c>
    </row>
    <row r="775" spans="1:3" x14ac:dyDescent="0.25">
      <c r="A775">
        <v>2004</v>
      </c>
      <c r="B775" t="s">
        <v>65</v>
      </c>
      <c r="C775" s="233">
        <v>2</v>
      </c>
    </row>
    <row r="776" spans="1:3" x14ac:dyDescent="0.25">
      <c r="A776">
        <v>2004</v>
      </c>
      <c r="B776" t="s">
        <v>64</v>
      </c>
      <c r="C776" s="233">
        <v>1</v>
      </c>
    </row>
    <row r="777" spans="1:3" x14ac:dyDescent="0.25">
      <c r="A777">
        <v>2004</v>
      </c>
      <c r="B777" t="s">
        <v>63</v>
      </c>
      <c r="C777" s="233">
        <v>2</v>
      </c>
    </row>
    <row r="778" spans="1:3" x14ac:dyDescent="0.25">
      <c r="A778">
        <v>2004</v>
      </c>
      <c r="B778" t="s">
        <v>65</v>
      </c>
      <c r="C778" s="233">
        <v>1</v>
      </c>
    </row>
    <row r="779" spans="1:3" x14ac:dyDescent="0.25">
      <c r="A779">
        <v>2004</v>
      </c>
      <c r="B779" t="s">
        <v>66</v>
      </c>
      <c r="C779" s="233">
        <v>1</v>
      </c>
    </row>
    <row r="780" spans="1:3" x14ac:dyDescent="0.25">
      <c r="A780">
        <v>2004</v>
      </c>
      <c r="B780" t="s">
        <v>63</v>
      </c>
      <c r="C780" s="233">
        <v>1</v>
      </c>
    </row>
    <row r="781" spans="1:3" x14ac:dyDescent="0.25">
      <c r="A781">
        <v>2004</v>
      </c>
      <c r="B781" t="s">
        <v>64</v>
      </c>
      <c r="C781" s="233">
        <v>1</v>
      </c>
    </row>
    <row r="782" spans="1:3" x14ac:dyDescent="0.25">
      <c r="A782">
        <v>2004</v>
      </c>
      <c r="B782" t="s">
        <v>65</v>
      </c>
      <c r="C782" s="233">
        <v>1</v>
      </c>
    </row>
    <row r="783" spans="1:3" x14ac:dyDescent="0.25">
      <c r="A783">
        <v>2004</v>
      </c>
      <c r="B783" t="s">
        <v>65</v>
      </c>
      <c r="C783" s="233">
        <v>1</v>
      </c>
    </row>
    <row r="784" spans="1:3" x14ac:dyDescent="0.25">
      <c r="A784">
        <v>2004</v>
      </c>
      <c r="B784" t="s">
        <v>65</v>
      </c>
      <c r="C784" s="233">
        <v>2</v>
      </c>
    </row>
    <row r="785" spans="1:3" x14ac:dyDescent="0.25">
      <c r="A785">
        <v>2004</v>
      </c>
      <c r="B785" t="s">
        <v>64</v>
      </c>
      <c r="C785" s="233">
        <v>1</v>
      </c>
    </row>
    <row r="786" spans="1:3" x14ac:dyDescent="0.25">
      <c r="A786">
        <v>2004</v>
      </c>
      <c r="B786" t="s">
        <v>66</v>
      </c>
      <c r="C786" s="233">
        <v>2</v>
      </c>
    </row>
    <row r="787" spans="1:3" x14ac:dyDescent="0.25">
      <c r="A787">
        <v>2004</v>
      </c>
      <c r="B787" t="s">
        <v>64</v>
      </c>
      <c r="C787" s="233">
        <v>3</v>
      </c>
    </row>
    <row r="788" spans="1:3" x14ac:dyDescent="0.25">
      <c r="A788">
        <v>2004</v>
      </c>
      <c r="B788" t="s">
        <v>65</v>
      </c>
      <c r="C788" s="233">
        <v>2</v>
      </c>
    </row>
    <row r="789" spans="1:3" x14ac:dyDescent="0.25">
      <c r="A789">
        <v>2004</v>
      </c>
      <c r="B789" t="s">
        <v>66</v>
      </c>
      <c r="C789" s="233">
        <v>1</v>
      </c>
    </row>
    <row r="790" spans="1:3" x14ac:dyDescent="0.25">
      <c r="A790">
        <v>2004</v>
      </c>
      <c r="B790" t="s">
        <v>66</v>
      </c>
      <c r="C790" s="233">
        <v>1</v>
      </c>
    </row>
    <row r="791" spans="1:3" x14ac:dyDescent="0.25">
      <c r="A791">
        <v>2004</v>
      </c>
      <c r="B791" t="s">
        <v>64</v>
      </c>
      <c r="C791" s="233">
        <v>2</v>
      </c>
    </row>
    <row r="792" spans="1:3" x14ac:dyDescent="0.25">
      <c r="A792">
        <v>2004</v>
      </c>
      <c r="B792" t="s">
        <v>64</v>
      </c>
      <c r="C792" s="233">
        <v>2</v>
      </c>
    </row>
    <row r="793" spans="1:3" x14ac:dyDescent="0.25">
      <c r="A793">
        <v>2004</v>
      </c>
      <c r="B793" t="s">
        <v>66</v>
      </c>
      <c r="C793" s="233">
        <v>1</v>
      </c>
    </row>
    <row r="794" spans="1:3" x14ac:dyDescent="0.25">
      <c r="A794">
        <v>2004</v>
      </c>
      <c r="B794" t="s">
        <v>63</v>
      </c>
      <c r="C794" s="233">
        <v>1</v>
      </c>
    </row>
    <row r="795" spans="1:3" x14ac:dyDescent="0.25">
      <c r="A795">
        <v>2004</v>
      </c>
      <c r="B795" t="s">
        <v>63</v>
      </c>
      <c r="C795" s="233">
        <v>2</v>
      </c>
    </row>
    <row r="796" spans="1:3" x14ac:dyDescent="0.25">
      <c r="A796">
        <v>2004</v>
      </c>
      <c r="B796" t="s">
        <v>63</v>
      </c>
      <c r="C796" s="233">
        <v>1</v>
      </c>
    </row>
    <row r="797" spans="1:3" x14ac:dyDescent="0.25">
      <c r="A797">
        <v>2004</v>
      </c>
      <c r="B797" t="s">
        <v>65</v>
      </c>
      <c r="C797" s="233">
        <v>1</v>
      </c>
    </row>
    <row r="798" spans="1:3" x14ac:dyDescent="0.25">
      <c r="A798">
        <v>2004</v>
      </c>
      <c r="B798" t="s">
        <v>65</v>
      </c>
      <c r="C798" s="233">
        <v>2</v>
      </c>
    </row>
    <row r="799" spans="1:3" x14ac:dyDescent="0.25">
      <c r="A799">
        <v>2004</v>
      </c>
      <c r="B799" t="s">
        <v>65</v>
      </c>
      <c r="C799" s="233">
        <v>2</v>
      </c>
    </row>
    <row r="800" spans="1:3" x14ac:dyDescent="0.25">
      <c r="A800">
        <v>2004</v>
      </c>
      <c r="B800" t="s">
        <v>64</v>
      </c>
      <c r="C800" s="233">
        <v>1</v>
      </c>
    </row>
    <row r="801" spans="1:3" x14ac:dyDescent="0.25">
      <c r="A801">
        <v>2004</v>
      </c>
      <c r="B801" t="s">
        <v>66</v>
      </c>
      <c r="C801" s="233">
        <v>1</v>
      </c>
    </row>
    <row r="802" spans="1:3" x14ac:dyDescent="0.25">
      <c r="A802">
        <v>2004</v>
      </c>
      <c r="B802" t="s">
        <v>65</v>
      </c>
      <c r="C802" s="233">
        <v>2</v>
      </c>
    </row>
    <row r="803" spans="1:3" x14ac:dyDescent="0.25">
      <c r="A803">
        <v>2004</v>
      </c>
      <c r="B803" t="s">
        <v>65</v>
      </c>
      <c r="C803" s="233">
        <v>2</v>
      </c>
    </row>
    <row r="804" spans="1:3" x14ac:dyDescent="0.25">
      <c r="A804">
        <v>2004</v>
      </c>
      <c r="B804" t="s">
        <v>65</v>
      </c>
      <c r="C804" s="233">
        <v>2</v>
      </c>
    </row>
    <row r="805" spans="1:3" x14ac:dyDescent="0.25">
      <c r="A805">
        <v>2004</v>
      </c>
      <c r="B805" t="s">
        <v>64</v>
      </c>
      <c r="C805" s="233">
        <v>2</v>
      </c>
    </row>
    <row r="806" spans="1:3" x14ac:dyDescent="0.25">
      <c r="A806">
        <v>2004</v>
      </c>
      <c r="B806" t="s">
        <v>65</v>
      </c>
      <c r="C806" s="233">
        <v>1</v>
      </c>
    </row>
    <row r="807" spans="1:3" x14ac:dyDescent="0.25">
      <c r="A807">
        <v>2004</v>
      </c>
      <c r="B807" t="s">
        <v>63</v>
      </c>
      <c r="C807" s="233">
        <v>1</v>
      </c>
    </row>
    <row r="808" spans="1:3" x14ac:dyDescent="0.25">
      <c r="A808">
        <v>2004</v>
      </c>
      <c r="B808" t="s">
        <v>66</v>
      </c>
      <c r="C808" s="233">
        <v>1</v>
      </c>
    </row>
    <row r="809" spans="1:3" x14ac:dyDescent="0.25">
      <c r="A809">
        <v>2004</v>
      </c>
      <c r="B809" t="s">
        <v>66</v>
      </c>
      <c r="C809" s="233">
        <v>2</v>
      </c>
    </row>
    <row r="810" spans="1:3" x14ac:dyDescent="0.25">
      <c r="A810">
        <v>2004</v>
      </c>
      <c r="B810" t="s">
        <v>63</v>
      </c>
      <c r="C810" s="233">
        <v>1</v>
      </c>
    </row>
    <row r="811" spans="1:3" x14ac:dyDescent="0.25">
      <c r="A811">
        <v>2004</v>
      </c>
      <c r="B811" t="s">
        <v>63</v>
      </c>
      <c r="C811" s="233">
        <v>1</v>
      </c>
    </row>
    <row r="812" spans="1:3" x14ac:dyDescent="0.25">
      <c r="A812">
        <v>2004</v>
      </c>
      <c r="B812" t="s">
        <v>64</v>
      </c>
      <c r="C812" s="233">
        <v>1</v>
      </c>
    </row>
    <row r="813" spans="1:3" x14ac:dyDescent="0.25">
      <c r="A813">
        <v>2004</v>
      </c>
      <c r="B813" t="s">
        <v>64</v>
      </c>
      <c r="C813" s="233">
        <v>1</v>
      </c>
    </row>
    <row r="814" spans="1:3" x14ac:dyDescent="0.25">
      <c r="A814">
        <v>2004</v>
      </c>
      <c r="B814" t="s">
        <v>63</v>
      </c>
      <c r="C814" s="233">
        <v>1</v>
      </c>
    </row>
    <row r="815" spans="1:3" x14ac:dyDescent="0.25">
      <c r="A815">
        <v>2004</v>
      </c>
      <c r="B815" t="s">
        <v>64</v>
      </c>
      <c r="C815" s="233">
        <v>1</v>
      </c>
    </row>
    <row r="816" spans="1:3" x14ac:dyDescent="0.25">
      <c r="A816">
        <v>2004</v>
      </c>
      <c r="B816" t="s">
        <v>66</v>
      </c>
      <c r="C816" s="233">
        <v>1</v>
      </c>
    </row>
    <row r="817" spans="1:3" x14ac:dyDescent="0.25">
      <c r="A817">
        <v>2004</v>
      </c>
      <c r="B817" t="s">
        <v>63</v>
      </c>
      <c r="C817" s="233">
        <v>1</v>
      </c>
    </row>
    <row r="818" spans="1:3" x14ac:dyDescent="0.25">
      <c r="A818">
        <v>2004</v>
      </c>
      <c r="B818" t="s">
        <v>63</v>
      </c>
      <c r="C818" s="233">
        <v>2</v>
      </c>
    </row>
    <row r="819" spans="1:3" x14ac:dyDescent="0.25">
      <c r="A819">
        <v>2004</v>
      </c>
      <c r="B819" t="s">
        <v>66</v>
      </c>
      <c r="C819" s="233">
        <v>1</v>
      </c>
    </row>
    <row r="820" spans="1:3" x14ac:dyDescent="0.25">
      <c r="A820">
        <v>2004</v>
      </c>
      <c r="B820" t="s">
        <v>66</v>
      </c>
      <c r="C820" s="233">
        <v>1</v>
      </c>
    </row>
    <row r="821" spans="1:3" x14ac:dyDescent="0.25">
      <c r="A821">
        <v>2004</v>
      </c>
      <c r="B821" t="s">
        <v>64</v>
      </c>
      <c r="C821" s="233">
        <v>1</v>
      </c>
    </row>
    <row r="822" spans="1:3" x14ac:dyDescent="0.25">
      <c r="A822">
        <v>2004</v>
      </c>
      <c r="B822" t="s">
        <v>63</v>
      </c>
      <c r="C822" s="233">
        <v>1</v>
      </c>
    </row>
    <row r="823" spans="1:3" x14ac:dyDescent="0.25">
      <c r="A823">
        <v>2004</v>
      </c>
      <c r="B823" t="s">
        <v>66</v>
      </c>
      <c r="C823" s="233">
        <v>1</v>
      </c>
    </row>
    <row r="824" spans="1:3" x14ac:dyDescent="0.25">
      <c r="A824">
        <v>2004</v>
      </c>
      <c r="B824" t="s">
        <v>66</v>
      </c>
      <c r="C824" s="233">
        <v>1</v>
      </c>
    </row>
    <row r="825" spans="1:3" x14ac:dyDescent="0.25">
      <c r="A825">
        <v>2004</v>
      </c>
      <c r="B825" t="s">
        <v>63</v>
      </c>
      <c r="C825" s="233">
        <v>1</v>
      </c>
    </row>
    <row r="826" spans="1:3" x14ac:dyDescent="0.25">
      <c r="A826">
        <v>2004</v>
      </c>
      <c r="B826" t="s">
        <v>66</v>
      </c>
      <c r="C826" s="233">
        <v>1</v>
      </c>
    </row>
    <row r="827" spans="1:3" x14ac:dyDescent="0.25">
      <c r="A827">
        <v>2004</v>
      </c>
      <c r="B827" t="s">
        <v>66</v>
      </c>
      <c r="C827" s="233">
        <v>1</v>
      </c>
    </row>
    <row r="828" spans="1:3" x14ac:dyDescent="0.25">
      <c r="A828">
        <v>2004</v>
      </c>
      <c r="B828" t="s">
        <v>66</v>
      </c>
      <c r="C828" s="233">
        <v>1</v>
      </c>
    </row>
    <row r="829" spans="1:3" x14ac:dyDescent="0.25">
      <c r="A829">
        <v>2004</v>
      </c>
      <c r="B829" t="s">
        <v>63</v>
      </c>
      <c r="C829" s="233">
        <v>1</v>
      </c>
    </row>
    <row r="830" spans="1:3" x14ac:dyDescent="0.25">
      <c r="A830">
        <v>2004</v>
      </c>
      <c r="B830" t="s">
        <v>66</v>
      </c>
      <c r="C830" s="233">
        <v>1</v>
      </c>
    </row>
    <row r="831" spans="1:3" x14ac:dyDescent="0.25">
      <c r="A831">
        <v>2004</v>
      </c>
      <c r="B831" t="s">
        <v>65</v>
      </c>
      <c r="C831" s="233">
        <v>2</v>
      </c>
    </row>
    <row r="832" spans="1:3" x14ac:dyDescent="0.25">
      <c r="A832">
        <v>2004</v>
      </c>
      <c r="B832" t="s">
        <v>66</v>
      </c>
      <c r="C832" s="233">
        <v>1</v>
      </c>
    </row>
    <row r="833" spans="1:3" x14ac:dyDescent="0.25">
      <c r="A833">
        <v>2004</v>
      </c>
      <c r="B833" t="s">
        <v>66</v>
      </c>
      <c r="C833" s="233">
        <v>1</v>
      </c>
    </row>
    <row r="834" spans="1:3" x14ac:dyDescent="0.25">
      <c r="A834">
        <v>2004</v>
      </c>
      <c r="B834" t="s">
        <v>66</v>
      </c>
      <c r="C834" s="233">
        <v>1</v>
      </c>
    </row>
    <row r="835" spans="1:3" x14ac:dyDescent="0.25">
      <c r="A835">
        <v>2004</v>
      </c>
      <c r="B835" t="s">
        <v>63</v>
      </c>
      <c r="C835" s="233">
        <v>1</v>
      </c>
    </row>
    <row r="836" spans="1:3" x14ac:dyDescent="0.25">
      <c r="A836">
        <v>2004</v>
      </c>
      <c r="B836" t="s">
        <v>65</v>
      </c>
      <c r="C836" s="233">
        <v>1</v>
      </c>
    </row>
    <row r="837" spans="1:3" x14ac:dyDescent="0.25">
      <c r="A837">
        <v>2004</v>
      </c>
      <c r="B837" t="s">
        <v>64</v>
      </c>
      <c r="C837" s="233">
        <v>2</v>
      </c>
    </row>
    <row r="838" spans="1:3" x14ac:dyDescent="0.25">
      <c r="A838">
        <v>2004</v>
      </c>
      <c r="B838" t="s">
        <v>63</v>
      </c>
      <c r="C838" s="233">
        <v>2</v>
      </c>
    </row>
    <row r="839" spans="1:3" x14ac:dyDescent="0.25">
      <c r="A839">
        <v>2004</v>
      </c>
      <c r="B839" t="s">
        <v>65</v>
      </c>
      <c r="C839" s="233">
        <v>2</v>
      </c>
    </row>
    <row r="840" spans="1:3" x14ac:dyDescent="0.25">
      <c r="A840">
        <v>2004</v>
      </c>
      <c r="B840" t="s">
        <v>64</v>
      </c>
      <c r="C840" s="233">
        <v>2</v>
      </c>
    </row>
    <row r="841" spans="1:3" x14ac:dyDescent="0.25">
      <c r="A841">
        <v>2004</v>
      </c>
      <c r="B841" t="s">
        <v>66</v>
      </c>
      <c r="C841" s="233">
        <v>1</v>
      </c>
    </row>
    <row r="842" spans="1:3" x14ac:dyDescent="0.25">
      <c r="A842">
        <v>2004</v>
      </c>
      <c r="B842" t="s">
        <v>66</v>
      </c>
      <c r="C842" s="233">
        <v>2</v>
      </c>
    </row>
    <row r="843" spans="1:3" x14ac:dyDescent="0.25">
      <c r="A843">
        <v>2004</v>
      </c>
      <c r="B843" t="s">
        <v>66</v>
      </c>
      <c r="C843" s="233">
        <v>1</v>
      </c>
    </row>
    <row r="844" spans="1:3" x14ac:dyDescent="0.25">
      <c r="A844">
        <v>2004</v>
      </c>
      <c r="B844" t="s">
        <v>63</v>
      </c>
      <c r="C844" s="233">
        <v>1</v>
      </c>
    </row>
    <row r="845" spans="1:3" x14ac:dyDescent="0.25">
      <c r="A845">
        <v>2004</v>
      </c>
      <c r="B845" t="s">
        <v>64</v>
      </c>
      <c r="C845" s="233">
        <v>1</v>
      </c>
    </row>
    <row r="846" spans="1:3" x14ac:dyDescent="0.25">
      <c r="A846">
        <v>2004</v>
      </c>
      <c r="B846" t="s">
        <v>64</v>
      </c>
      <c r="C846" s="233">
        <v>2</v>
      </c>
    </row>
    <row r="847" spans="1:3" x14ac:dyDescent="0.25">
      <c r="A847">
        <v>2004</v>
      </c>
      <c r="B847" t="s">
        <v>66</v>
      </c>
      <c r="C847" s="233">
        <v>1</v>
      </c>
    </row>
    <row r="848" spans="1:3" x14ac:dyDescent="0.25">
      <c r="A848">
        <v>2004</v>
      </c>
      <c r="B848" t="s">
        <v>65</v>
      </c>
      <c r="C848" s="233">
        <v>1</v>
      </c>
    </row>
    <row r="849" spans="1:3" x14ac:dyDescent="0.25">
      <c r="A849">
        <v>2004</v>
      </c>
      <c r="B849" t="s">
        <v>65</v>
      </c>
      <c r="C849" s="233">
        <v>2</v>
      </c>
    </row>
    <row r="850" spans="1:3" x14ac:dyDescent="0.25">
      <c r="A850">
        <v>2004</v>
      </c>
      <c r="B850" t="s">
        <v>66</v>
      </c>
      <c r="C850" s="233">
        <v>2</v>
      </c>
    </row>
    <row r="851" spans="1:3" x14ac:dyDescent="0.25">
      <c r="A851">
        <v>2004</v>
      </c>
      <c r="B851" t="s">
        <v>65</v>
      </c>
      <c r="C851" s="233">
        <v>2</v>
      </c>
    </row>
    <row r="852" spans="1:3" x14ac:dyDescent="0.25">
      <c r="A852">
        <v>2004</v>
      </c>
      <c r="B852" t="s">
        <v>65</v>
      </c>
      <c r="C852" s="233">
        <v>1</v>
      </c>
    </row>
    <row r="853" spans="1:3" x14ac:dyDescent="0.25">
      <c r="A853">
        <v>2004</v>
      </c>
      <c r="B853" t="s">
        <v>64</v>
      </c>
      <c r="C853" s="233">
        <v>2</v>
      </c>
    </row>
    <row r="854" spans="1:3" x14ac:dyDescent="0.25">
      <c r="A854">
        <v>2004</v>
      </c>
      <c r="B854" t="s">
        <v>63</v>
      </c>
      <c r="C854" s="233">
        <v>1</v>
      </c>
    </row>
    <row r="855" spans="1:3" x14ac:dyDescent="0.25">
      <c r="A855">
        <v>2004</v>
      </c>
      <c r="B855" t="s">
        <v>65</v>
      </c>
      <c r="C855" s="233">
        <v>1</v>
      </c>
    </row>
    <row r="856" spans="1:3" x14ac:dyDescent="0.25">
      <c r="A856">
        <v>2004</v>
      </c>
      <c r="B856" t="s">
        <v>65</v>
      </c>
      <c r="C856" s="233">
        <v>1</v>
      </c>
    </row>
    <row r="857" spans="1:3" x14ac:dyDescent="0.25">
      <c r="A857">
        <v>2004</v>
      </c>
      <c r="B857" t="s">
        <v>65</v>
      </c>
      <c r="C857" s="233">
        <v>2</v>
      </c>
    </row>
    <row r="858" spans="1:3" x14ac:dyDescent="0.25">
      <c r="A858">
        <v>2004</v>
      </c>
      <c r="B858" t="s">
        <v>66</v>
      </c>
      <c r="C858" s="233">
        <v>1</v>
      </c>
    </row>
    <row r="859" spans="1:3" x14ac:dyDescent="0.25">
      <c r="A859">
        <v>2004</v>
      </c>
      <c r="B859" t="s">
        <v>63</v>
      </c>
      <c r="C859" s="233">
        <v>2</v>
      </c>
    </row>
    <row r="860" spans="1:3" x14ac:dyDescent="0.25">
      <c r="A860">
        <v>2004</v>
      </c>
      <c r="B860" t="s">
        <v>66</v>
      </c>
      <c r="C860" s="233">
        <v>1</v>
      </c>
    </row>
    <row r="861" spans="1:3" x14ac:dyDescent="0.25">
      <c r="A861">
        <v>2004</v>
      </c>
      <c r="B861" t="s">
        <v>65</v>
      </c>
      <c r="C861" s="233">
        <v>2</v>
      </c>
    </row>
    <row r="862" spans="1:3" x14ac:dyDescent="0.25">
      <c r="A862">
        <v>2004</v>
      </c>
      <c r="B862" t="s">
        <v>63</v>
      </c>
      <c r="C862" s="233">
        <v>1</v>
      </c>
    </row>
    <row r="863" spans="1:3" x14ac:dyDescent="0.25">
      <c r="A863">
        <v>2004</v>
      </c>
      <c r="B863" t="s">
        <v>66</v>
      </c>
      <c r="C863" s="233">
        <v>1</v>
      </c>
    </row>
    <row r="864" spans="1:3" x14ac:dyDescent="0.25">
      <c r="A864">
        <v>2004</v>
      </c>
      <c r="B864" t="s">
        <v>65</v>
      </c>
      <c r="C864" s="233">
        <v>2</v>
      </c>
    </row>
    <row r="865" spans="1:3" x14ac:dyDescent="0.25">
      <c r="A865">
        <v>2004</v>
      </c>
      <c r="B865" t="s">
        <v>63</v>
      </c>
      <c r="C865" s="233">
        <v>1</v>
      </c>
    </row>
    <row r="866" spans="1:3" x14ac:dyDescent="0.25">
      <c r="A866">
        <v>2004</v>
      </c>
      <c r="B866" t="s">
        <v>64</v>
      </c>
      <c r="C866" s="233">
        <v>3</v>
      </c>
    </row>
    <row r="867" spans="1:3" x14ac:dyDescent="0.25">
      <c r="A867">
        <v>2004</v>
      </c>
      <c r="B867" t="s">
        <v>63</v>
      </c>
      <c r="C867" s="233">
        <v>1</v>
      </c>
    </row>
    <row r="868" spans="1:3" x14ac:dyDescent="0.25">
      <c r="A868">
        <v>2004</v>
      </c>
      <c r="B868" t="s">
        <v>65</v>
      </c>
      <c r="C868" s="233">
        <v>1</v>
      </c>
    </row>
    <row r="869" spans="1:3" x14ac:dyDescent="0.25">
      <c r="A869">
        <v>2004</v>
      </c>
      <c r="B869" t="s">
        <v>65</v>
      </c>
      <c r="C869" s="233">
        <v>2</v>
      </c>
    </row>
    <row r="870" spans="1:3" x14ac:dyDescent="0.25">
      <c r="A870">
        <v>2004</v>
      </c>
      <c r="B870" t="s">
        <v>66</v>
      </c>
      <c r="C870" s="233">
        <v>1</v>
      </c>
    </row>
    <row r="871" spans="1:3" x14ac:dyDescent="0.25">
      <c r="A871">
        <v>2004</v>
      </c>
      <c r="B871" t="s">
        <v>64</v>
      </c>
      <c r="C871" s="233">
        <v>2</v>
      </c>
    </row>
    <row r="872" spans="1:3" x14ac:dyDescent="0.25">
      <c r="A872">
        <v>2004</v>
      </c>
      <c r="B872" t="s">
        <v>64</v>
      </c>
      <c r="C872" s="233">
        <v>1</v>
      </c>
    </row>
    <row r="873" spans="1:3" x14ac:dyDescent="0.25">
      <c r="A873">
        <v>2004</v>
      </c>
      <c r="B873" t="s">
        <v>63</v>
      </c>
      <c r="C873" s="233">
        <v>2</v>
      </c>
    </row>
    <row r="874" spans="1:3" x14ac:dyDescent="0.25">
      <c r="A874">
        <v>2004</v>
      </c>
      <c r="B874" t="s">
        <v>63</v>
      </c>
      <c r="C874" s="233">
        <v>1</v>
      </c>
    </row>
    <row r="875" spans="1:3" x14ac:dyDescent="0.25">
      <c r="A875">
        <v>2004</v>
      </c>
      <c r="B875" t="s">
        <v>65</v>
      </c>
      <c r="C875" s="233">
        <v>1</v>
      </c>
    </row>
    <row r="876" spans="1:3" x14ac:dyDescent="0.25">
      <c r="A876">
        <v>2004</v>
      </c>
      <c r="B876" t="s">
        <v>64</v>
      </c>
      <c r="C876" s="233">
        <v>2</v>
      </c>
    </row>
    <row r="877" spans="1:3" x14ac:dyDescent="0.25">
      <c r="A877">
        <v>2004</v>
      </c>
      <c r="B877" t="s">
        <v>65</v>
      </c>
      <c r="C877" s="233">
        <v>2</v>
      </c>
    </row>
    <row r="878" spans="1:3" x14ac:dyDescent="0.25">
      <c r="A878">
        <v>2004</v>
      </c>
      <c r="B878" t="s">
        <v>63</v>
      </c>
      <c r="C878" s="233">
        <v>1</v>
      </c>
    </row>
    <row r="879" spans="1:3" x14ac:dyDescent="0.25">
      <c r="A879">
        <v>2004</v>
      </c>
      <c r="B879" t="s">
        <v>63</v>
      </c>
      <c r="C879" s="233">
        <v>2</v>
      </c>
    </row>
    <row r="880" spans="1:3" x14ac:dyDescent="0.25">
      <c r="A880">
        <v>2004</v>
      </c>
      <c r="B880" t="s">
        <v>64</v>
      </c>
      <c r="C880" s="233">
        <v>2</v>
      </c>
    </row>
    <row r="881" spans="1:3" x14ac:dyDescent="0.25">
      <c r="A881">
        <v>2004</v>
      </c>
      <c r="B881" t="s">
        <v>65</v>
      </c>
      <c r="C881" s="233">
        <v>1</v>
      </c>
    </row>
    <row r="882" spans="1:3" x14ac:dyDescent="0.25">
      <c r="A882">
        <v>2004</v>
      </c>
      <c r="B882" t="s">
        <v>66</v>
      </c>
      <c r="C882" s="233">
        <v>1</v>
      </c>
    </row>
    <row r="883" spans="1:3" x14ac:dyDescent="0.25">
      <c r="A883">
        <v>2004</v>
      </c>
      <c r="B883" t="s">
        <v>64</v>
      </c>
      <c r="C883" s="233">
        <v>5</v>
      </c>
    </row>
    <row r="884" spans="1:3" x14ac:dyDescent="0.25">
      <c r="A884">
        <v>2004</v>
      </c>
      <c r="B884" t="s">
        <v>65</v>
      </c>
      <c r="C884" s="233">
        <v>2</v>
      </c>
    </row>
    <row r="885" spans="1:3" x14ac:dyDescent="0.25">
      <c r="A885">
        <v>2004</v>
      </c>
      <c r="B885" t="s">
        <v>64</v>
      </c>
      <c r="C885" s="233">
        <v>2</v>
      </c>
    </row>
    <row r="886" spans="1:3" x14ac:dyDescent="0.25">
      <c r="A886">
        <v>2004</v>
      </c>
      <c r="B886" t="s">
        <v>63</v>
      </c>
      <c r="C886" s="233">
        <v>2</v>
      </c>
    </row>
    <row r="887" spans="1:3" x14ac:dyDescent="0.25">
      <c r="A887">
        <v>2004</v>
      </c>
      <c r="B887" t="s">
        <v>63</v>
      </c>
      <c r="C887" s="233">
        <v>1</v>
      </c>
    </row>
    <row r="888" spans="1:3" x14ac:dyDescent="0.25">
      <c r="A888">
        <v>2004</v>
      </c>
      <c r="B888" t="s">
        <v>65</v>
      </c>
      <c r="C888" s="233">
        <v>1</v>
      </c>
    </row>
    <row r="889" spans="1:3" x14ac:dyDescent="0.25">
      <c r="A889">
        <v>2004</v>
      </c>
      <c r="B889" t="s">
        <v>65</v>
      </c>
      <c r="C889" s="233">
        <v>1</v>
      </c>
    </row>
    <row r="890" spans="1:3" x14ac:dyDescent="0.25">
      <c r="A890">
        <v>2004</v>
      </c>
      <c r="B890" t="s">
        <v>64</v>
      </c>
      <c r="C890" s="233">
        <v>3</v>
      </c>
    </row>
    <row r="891" spans="1:3" x14ac:dyDescent="0.25">
      <c r="A891">
        <v>2004</v>
      </c>
      <c r="B891" t="s">
        <v>66</v>
      </c>
      <c r="C891" s="233">
        <v>1</v>
      </c>
    </row>
    <row r="892" spans="1:3" x14ac:dyDescent="0.25">
      <c r="A892">
        <v>2004</v>
      </c>
      <c r="B892" t="s">
        <v>65</v>
      </c>
      <c r="C892" s="233">
        <v>1</v>
      </c>
    </row>
    <row r="893" spans="1:3" x14ac:dyDescent="0.25">
      <c r="A893">
        <v>2004</v>
      </c>
      <c r="B893" t="s">
        <v>63</v>
      </c>
      <c r="C893" s="233">
        <v>1</v>
      </c>
    </row>
    <row r="894" spans="1:3" x14ac:dyDescent="0.25">
      <c r="A894">
        <v>2004</v>
      </c>
      <c r="B894" t="s">
        <v>63</v>
      </c>
      <c r="C894" s="233">
        <v>1</v>
      </c>
    </row>
    <row r="895" spans="1:3" x14ac:dyDescent="0.25">
      <c r="A895">
        <v>2004</v>
      </c>
      <c r="B895" t="s">
        <v>65</v>
      </c>
      <c r="C895" s="233">
        <v>1</v>
      </c>
    </row>
    <row r="896" spans="1:3" x14ac:dyDescent="0.25">
      <c r="A896">
        <v>2004</v>
      </c>
      <c r="B896" t="s">
        <v>63</v>
      </c>
      <c r="C896" s="233">
        <v>1</v>
      </c>
    </row>
    <row r="897" spans="1:3" x14ac:dyDescent="0.25">
      <c r="A897">
        <v>2004</v>
      </c>
      <c r="B897" t="s">
        <v>63</v>
      </c>
      <c r="C897" s="233">
        <v>1</v>
      </c>
    </row>
    <row r="898" spans="1:3" x14ac:dyDescent="0.25">
      <c r="A898">
        <v>2004</v>
      </c>
      <c r="B898" t="s">
        <v>66</v>
      </c>
      <c r="C898" s="233">
        <v>1</v>
      </c>
    </row>
    <row r="899" spans="1:3" x14ac:dyDescent="0.25">
      <c r="A899">
        <v>2004</v>
      </c>
      <c r="B899" t="s">
        <v>64</v>
      </c>
      <c r="C899" s="233">
        <v>1</v>
      </c>
    </row>
    <row r="900" spans="1:3" x14ac:dyDescent="0.25">
      <c r="A900">
        <v>2004</v>
      </c>
      <c r="B900" t="s">
        <v>63</v>
      </c>
      <c r="C900" s="233">
        <v>2</v>
      </c>
    </row>
    <row r="901" spans="1:3" x14ac:dyDescent="0.25">
      <c r="A901">
        <v>2004</v>
      </c>
      <c r="B901" t="s">
        <v>63</v>
      </c>
      <c r="C901" s="233">
        <v>2</v>
      </c>
    </row>
    <row r="902" spans="1:3" x14ac:dyDescent="0.25">
      <c r="A902">
        <v>2004</v>
      </c>
      <c r="B902" t="s">
        <v>63</v>
      </c>
      <c r="C902" s="233">
        <v>2</v>
      </c>
    </row>
    <row r="903" spans="1:3" x14ac:dyDescent="0.25">
      <c r="A903">
        <v>2004</v>
      </c>
      <c r="B903" t="s">
        <v>66</v>
      </c>
      <c r="C903" s="233">
        <v>1</v>
      </c>
    </row>
    <row r="904" spans="1:3" x14ac:dyDescent="0.25">
      <c r="A904">
        <v>2004</v>
      </c>
      <c r="B904" t="s">
        <v>66</v>
      </c>
      <c r="C904" s="233">
        <v>1</v>
      </c>
    </row>
    <row r="905" spans="1:3" x14ac:dyDescent="0.25">
      <c r="A905">
        <v>2004</v>
      </c>
      <c r="B905" t="s">
        <v>66</v>
      </c>
      <c r="C905" s="233">
        <v>1</v>
      </c>
    </row>
    <row r="906" spans="1:3" x14ac:dyDescent="0.25">
      <c r="A906">
        <v>2004</v>
      </c>
      <c r="B906" t="s">
        <v>64</v>
      </c>
      <c r="C906" s="233">
        <v>2</v>
      </c>
    </row>
    <row r="907" spans="1:3" x14ac:dyDescent="0.25">
      <c r="A907">
        <v>2004</v>
      </c>
      <c r="B907" t="s">
        <v>64</v>
      </c>
      <c r="C907" s="233">
        <v>2</v>
      </c>
    </row>
    <row r="908" spans="1:3" x14ac:dyDescent="0.25">
      <c r="A908">
        <v>2004</v>
      </c>
      <c r="B908" t="s">
        <v>65</v>
      </c>
      <c r="C908" s="233">
        <v>2</v>
      </c>
    </row>
    <row r="909" spans="1:3" x14ac:dyDescent="0.25">
      <c r="A909">
        <v>2004</v>
      </c>
      <c r="B909" t="s">
        <v>65</v>
      </c>
      <c r="C909" s="233">
        <v>2</v>
      </c>
    </row>
    <row r="910" spans="1:3" x14ac:dyDescent="0.25">
      <c r="A910">
        <v>2004</v>
      </c>
      <c r="B910" t="s">
        <v>63</v>
      </c>
      <c r="C910" s="233">
        <v>1</v>
      </c>
    </row>
    <row r="911" spans="1:3" x14ac:dyDescent="0.25">
      <c r="A911">
        <v>2004</v>
      </c>
      <c r="B911" t="s">
        <v>66</v>
      </c>
      <c r="C911" s="233">
        <v>1</v>
      </c>
    </row>
    <row r="912" spans="1:3" x14ac:dyDescent="0.25">
      <c r="A912">
        <v>2004</v>
      </c>
      <c r="B912" t="s">
        <v>66</v>
      </c>
      <c r="C912" s="233">
        <v>1</v>
      </c>
    </row>
    <row r="913" spans="1:3" x14ac:dyDescent="0.25">
      <c r="A913">
        <v>2004</v>
      </c>
      <c r="B913" t="s">
        <v>63</v>
      </c>
      <c r="C913" s="233">
        <v>1</v>
      </c>
    </row>
    <row r="914" spans="1:3" x14ac:dyDescent="0.25">
      <c r="A914">
        <v>2004</v>
      </c>
      <c r="B914" t="s">
        <v>65</v>
      </c>
      <c r="C914" s="233">
        <v>2</v>
      </c>
    </row>
    <row r="915" spans="1:3" x14ac:dyDescent="0.25">
      <c r="A915">
        <v>2004</v>
      </c>
      <c r="B915" t="s">
        <v>64</v>
      </c>
      <c r="C915" s="233">
        <v>2</v>
      </c>
    </row>
    <row r="916" spans="1:3" x14ac:dyDescent="0.25">
      <c r="A916">
        <v>2004</v>
      </c>
      <c r="B916" t="s">
        <v>64</v>
      </c>
      <c r="C916" s="233">
        <v>2</v>
      </c>
    </row>
    <row r="917" spans="1:3" x14ac:dyDescent="0.25">
      <c r="A917">
        <v>2004</v>
      </c>
      <c r="B917" t="s">
        <v>65</v>
      </c>
      <c r="C917" s="233">
        <v>2</v>
      </c>
    </row>
    <row r="918" spans="1:3" x14ac:dyDescent="0.25">
      <c r="A918">
        <v>2004</v>
      </c>
      <c r="B918" t="s">
        <v>64</v>
      </c>
      <c r="C918" s="233">
        <v>3</v>
      </c>
    </row>
    <row r="919" spans="1:3" x14ac:dyDescent="0.25">
      <c r="A919">
        <v>2004</v>
      </c>
      <c r="B919" t="s">
        <v>66</v>
      </c>
      <c r="C919" s="233">
        <v>2</v>
      </c>
    </row>
    <row r="920" spans="1:3" x14ac:dyDescent="0.25">
      <c r="A920">
        <v>2004</v>
      </c>
      <c r="B920" t="s">
        <v>65</v>
      </c>
      <c r="C920" s="233">
        <v>1</v>
      </c>
    </row>
    <row r="921" spans="1:3" x14ac:dyDescent="0.25">
      <c r="A921">
        <v>2004</v>
      </c>
      <c r="B921" t="s">
        <v>65</v>
      </c>
      <c r="C921" s="233">
        <v>2</v>
      </c>
    </row>
    <row r="922" spans="1:3" x14ac:dyDescent="0.25">
      <c r="A922">
        <v>2004</v>
      </c>
      <c r="B922" t="s">
        <v>64</v>
      </c>
      <c r="C922" s="233">
        <v>3</v>
      </c>
    </row>
    <row r="923" spans="1:3" x14ac:dyDescent="0.25">
      <c r="A923">
        <v>2004</v>
      </c>
      <c r="B923" t="s">
        <v>64</v>
      </c>
      <c r="C923" s="233">
        <v>2</v>
      </c>
    </row>
    <row r="924" spans="1:3" x14ac:dyDescent="0.25">
      <c r="A924">
        <v>2004</v>
      </c>
      <c r="B924" t="s">
        <v>64</v>
      </c>
      <c r="C924" s="233">
        <v>2</v>
      </c>
    </row>
    <row r="925" spans="1:3" x14ac:dyDescent="0.25">
      <c r="A925">
        <v>2004</v>
      </c>
      <c r="B925" t="s">
        <v>64</v>
      </c>
      <c r="C925" s="233">
        <v>1</v>
      </c>
    </row>
    <row r="926" spans="1:3" x14ac:dyDescent="0.25">
      <c r="A926">
        <v>2004</v>
      </c>
      <c r="B926" t="s">
        <v>63</v>
      </c>
      <c r="C926" s="233">
        <v>2</v>
      </c>
    </row>
    <row r="927" spans="1:3" x14ac:dyDescent="0.25">
      <c r="A927">
        <v>2004</v>
      </c>
      <c r="B927" t="s">
        <v>65</v>
      </c>
      <c r="C927" s="233">
        <v>2</v>
      </c>
    </row>
    <row r="928" spans="1:3" x14ac:dyDescent="0.25">
      <c r="A928">
        <v>2004</v>
      </c>
      <c r="B928" t="s">
        <v>63</v>
      </c>
      <c r="C928" s="233">
        <v>1</v>
      </c>
    </row>
    <row r="929" spans="1:3" x14ac:dyDescent="0.25">
      <c r="A929">
        <v>2004</v>
      </c>
      <c r="B929" t="s">
        <v>65</v>
      </c>
      <c r="C929" s="233">
        <v>2</v>
      </c>
    </row>
    <row r="930" spans="1:3" x14ac:dyDescent="0.25">
      <c r="A930">
        <v>2004</v>
      </c>
      <c r="B930" t="s">
        <v>65</v>
      </c>
      <c r="C930" s="233">
        <v>1</v>
      </c>
    </row>
    <row r="931" spans="1:3" x14ac:dyDescent="0.25">
      <c r="A931">
        <v>2004</v>
      </c>
      <c r="B931" t="s">
        <v>65</v>
      </c>
      <c r="C931" s="233">
        <v>2</v>
      </c>
    </row>
    <row r="932" spans="1:3" x14ac:dyDescent="0.25">
      <c r="A932">
        <v>2004</v>
      </c>
      <c r="B932" t="s">
        <v>63</v>
      </c>
      <c r="C932" s="233">
        <v>2</v>
      </c>
    </row>
    <row r="933" spans="1:3" x14ac:dyDescent="0.25">
      <c r="A933">
        <v>2004</v>
      </c>
      <c r="B933" t="s">
        <v>64</v>
      </c>
      <c r="C933" s="233">
        <v>1</v>
      </c>
    </row>
    <row r="934" spans="1:3" x14ac:dyDescent="0.25">
      <c r="A934">
        <v>2004</v>
      </c>
      <c r="B934" t="s">
        <v>63</v>
      </c>
      <c r="C934" s="233">
        <v>1</v>
      </c>
    </row>
    <row r="935" spans="1:3" x14ac:dyDescent="0.25">
      <c r="A935">
        <v>2004</v>
      </c>
      <c r="B935" t="s">
        <v>63</v>
      </c>
      <c r="C935" s="233">
        <v>1</v>
      </c>
    </row>
    <row r="936" spans="1:3" x14ac:dyDescent="0.25">
      <c r="A936">
        <v>2004</v>
      </c>
      <c r="B936" t="s">
        <v>66</v>
      </c>
      <c r="C936" s="233">
        <v>1</v>
      </c>
    </row>
    <row r="937" spans="1:3" x14ac:dyDescent="0.25">
      <c r="A937">
        <v>2004</v>
      </c>
      <c r="B937" t="s">
        <v>64</v>
      </c>
      <c r="C937" s="233">
        <v>1</v>
      </c>
    </row>
    <row r="938" spans="1:3" x14ac:dyDescent="0.25">
      <c r="A938">
        <v>2004</v>
      </c>
      <c r="B938" t="s">
        <v>64</v>
      </c>
      <c r="C938" s="233">
        <v>2</v>
      </c>
    </row>
    <row r="939" spans="1:3" x14ac:dyDescent="0.25">
      <c r="A939">
        <v>2004</v>
      </c>
      <c r="B939" t="s">
        <v>64</v>
      </c>
      <c r="C939" s="233">
        <v>1</v>
      </c>
    </row>
    <row r="940" spans="1:3" x14ac:dyDescent="0.25">
      <c r="A940">
        <v>2004</v>
      </c>
      <c r="B940" t="s">
        <v>64</v>
      </c>
      <c r="C940" s="233">
        <v>1</v>
      </c>
    </row>
    <row r="941" spans="1:3" x14ac:dyDescent="0.25">
      <c r="A941">
        <v>2004</v>
      </c>
      <c r="B941" t="s">
        <v>63</v>
      </c>
      <c r="C941" s="233">
        <v>1</v>
      </c>
    </row>
    <row r="942" spans="1:3" x14ac:dyDescent="0.25">
      <c r="A942">
        <v>2004</v>
      </c>
      <c r="B942" t="s">
        <v>66</v>
      </c>
      <c r="C942" s="233">
        <v>1</v>
      </c>
    </row>
    <row r="943" spans="1:3" x14ac:dyDescent="0.25">
      <c r="A943">
        <v>2004</v>
      </c>
      <c r="B943" t="s">
        <v>63</v>
      </c>
      <c r="C943" s="233">
        <v>1</v>
      </c>
    </row>
    <row r="944" spans="1:3" x14ac:dyDescent="0.25">
      <c r="A944">
        <v>2004</v>
      </c>
      <c r="B944" t="s">
        <v>64</v>
      </c>
      <c r="C944" s="233">
        <v>1</v>
      </c>
    </row>
    <row r="945" spans="1:3" x14ac:dyDescent="0.25">
      <c r="A945">
        <v>2004</v>
      </c>
      <c r="B945" t="s">
        <v>63</v>
      </c>
      <c r="C945" s="233">
        <v>1</v>
      </c>
    </row>
    <row r="946" spans="1:3" x14ac:dyDescent="0.25">
      <c r="A946">
        <v>2004</v>
      </c>
      <c r="B946" t="s">
        <v>63</v>
      </c>
      <c r="C946" s="233">
        <v>1</v>
      </c>
    </row>
    <row r="947" spans="1:3" x14ac:dyDescent="0.25">
      <c r="A947">
        <v>2004</v>
      </c>
      <c r="B947" t="s">
        <v>66</v>
      </c>
      <c r="C947" s="233">
        <v>1</v>
      </c>
    </row>
    <row r="948" spans="1:3" x14ac:dyDescent="0.25">
      <c r="A948">
        <v>2004</v>
      </c>
      <c r="B948" t="s">
        <v>63</v>
      </c>
      <c r="C948" s="233">
        <v>1</v>
      </c>
    </row>
    <row r="949" spans="1:3" x14ac:dyDescent="0.25">
      <c r="A949">
        <v>2004</v>
      </c>
      <c r="B949" t="s">
        <v>63</v>
      </c>
      <c r="C949" s="233">
        <v>1</v>
      </c>
    </row>
    <row r="950" spans="1:3" x14ac:dyDescent="0.25">
      <c r="A950">
        <v>2004</v>
      </c>
      <c r="B950" t="s">
        <v>63</v>
      </c>
      <c r="C950" s="233">
        <v>1</v>
      </c>
    </row>
    <row r="951" spans="1:3" x14ac:dyDescent="0.25">
      <c r="A951">
        <v>2004</v>
      </c>
      <c r="B951" t="s">
        <v>65</v>
      </c>
      <c r="C951" s="233">
        <v>1</v>
      </c>
    </row>
    <row r="952" spans="1:3" x14ac:dyDescent="0.25">
      <c r="A952">
        <v>2004</v>
      </c>
      <c r="B952" t="s">
        <v>65</v>
      </c>
      <c r="C952" s="233">
        <v>2</v>
      </c>
    </row>
    <row r="953" spans="1:3" x14ac:dyDescent="0.25">
      <c r="A953">
        <v>2004</v>
      </c>
      <c r="B953" t="s">
        <v>63</v>
      </c>
      <c r="C953" s="233">
        <v>2</v>
      </c>
    </row>
    <row r="954" spans="1:3" x14ac:dyDescent="0.25">
      <c r="A954">
        <v>2004</v>
      </c>
      <c r="B954" t="s">
        <v>65</v>
      </c>
      <c r="C954" s="233">
        <v>2</v>
      </c>
    </row>
    <row r="955" spans="1:3" x14ac:dyDescent="0.25">
      <c r="A955">
        <v>2004</v>
      </c>
      <c r="B955" t="s">
        <v>63</v>
      </c>
      <c r="C955" s="233">
        <v>2</v>
      </c>
    </row>
    <row r="956" spans="1:3" x14ac:dyDescent="0.25">
      <c r="A956">
        <v>2004</v>
      </c>
      <c r="B956" t="s">
        <v>66</v>
      </c>
      <c r="C956" s="233">
        <v>1</v>
      </c>
    </row>
    <row r="957" spans="1:3" x14ac:dyDescent="0.25">
      <c r="A957">
        <v>2004</v>
      </c>
      <c r="B957" t="s">
        <v>65</v>
      </c>
      <c r="C957" s="233">
        <v>1</v>
      </c>
    </row>
    <row r="958" spans="1:3" x14ac:dyDescent="0.25">
      <c r="A958">
        <v>2004</v>
      </c>
      <c r="B958" t="s">
        <v>66</v>
      </c>
      <c r="C958" s="233">
        <v>2</v>
      </c>
    </row>
    <row r="959" spans="1:3" x14ac:dyDescent="0.25">
      <c r="A959">
        <v>2004</v>
      </c>
      <c r="B959" t="s">
        <v>66</v>
      </c>
      <c r="C959" s="233">
        <v>1</v>
      </c>
    </row>
    <row r="960" spans="1:3" x14ac:dyDescent="0.25">
      <c r="A960">
        <v>2004</v>
      </c>
      <c r="B960" t="s">
        <v>65</v>
      </c>
      <c r="C960" s="233">
        <v>2</v>
      </c>
    </row>
    <row r="961" spans="1:3" x14ac:dyDescent="0.25">
      <c r="A961">
        <v>2004</v>
      </c>
      <c r="B961" t="s">
        <v>65</v>
      </c>
      <c r="C961" s="233">
        <v>1</v>
      </c>
    </row>
    <row r="962" spans="1:3" x14ac:dyDescent="0.25">
      <c r="A962">
        <v>2004</v>
      </c>
      <c r="B962" t="s">
        <v>66</v>
      </c>
      <c r="C962" s="233">
        <v>1</v>
      </c>
    </row>
    <row r="963" spans="1:3" x14ac:dyDescent="0.25">
      <c r="A963">
        <v>2004</v>
      </c>
      <c r="B963" t="s">
        <v>66</v>
      </c>
      <c r="C963" s="233">
        <v>1</v>
      </c>
    </row>
    <row r="964" spans="1:3" x14ac:dyDescent="0.25">
      <c r="A964">
        <v>2004</v>
      </c>
      <c r="B964" t="s">
        <v>65</v>
      </c>
      <c r="C964" s="233">
        <v>1</v>
      </c>
    </row>
    <row r="965" spans="1:3" x14ac:dyDescent="0.25">
      <c r="A965">
        <v>2004</v>
      </c>
      <c r="B965" t="s">
        <v>63</v>
      </c>
      <c r="C965" s="233">
        <v>2</v>
      </c>
    </row>
    <row r="966" spans="1:3" x14ac:dyDescent="0.25">
      <c r="A966">
        <v>2004</v>
      </c>
      <c r="B966" t="s">
        <v>63</v>
      </c>
      <c r="C966" s="233">
        <v>2</v>
      </c>
    </row>
    <row r="967" spans="1:3" x14ac:dyDescent="0.25">
      <c r="A967">
        <v>2004</v>
      </c>
      <c r="B967" t="s">
        <v>64</v>
      </c>
      <c r="C967" s="233">
        <v>3</v>
      </c>
    </row>
    <row r="968" spans="1:3" x14ac:dyDescent="0.25">
      <c r="A968">
        <v>2004</v>
      </c>
      <c r="B968" t="s">
        <v>65</v>
      </c>
      <c r="C968" s="233">
        <v>2</v>
      </c>
    </row>
    <row r="969" spans="1:3" x14ac:dyDescent="0.25">
      <c r="A969">
        <v>2004</v>
      </c>
      <c r="B969" t="s">
        <v>64</v>
      </c>
      <c r="C969" s="233">
        <v>2</v>
      </c>
    </row>
    <row r="970" spans="1:3" x14ac:dyDescent="0.25">
      <c r="A970">
        <v>2004</v>
      </c>
      <c r="B970" t="s">
        <v>65</v>
      </c>
      <c r="C970" s="233">
        <v>1</v>
      </c>
    </row>
    <row r="971" spans="1:3" x14ac:dyDescent="0.25">
      <c r="A971">
        <v>2004</v>
      </c>
      <c r="B971" t="s">
        <v>65</v>
      </c>
      <c r="C971" s="233">
        <v>2</v>
      </c>
    </row>
    <row r="972" spans="1:3" x14ac:dyDescent="0.25">
      <c r="A972">
        <v>2004</v>
      </c>
      <c r="B972" t="s">
        <v>66</v>
      </c>
      <c r="C972" s="233">
        <v>1</v>
      </c>
    </row>
    <row r="973" spans="1:3" x14ac:dyDescent="0.25">
      <c r="A973">
        <v>2004</v>
      </c>
      <c r="B973" t="s">
        <v>65</v>
      </c>
      <c r="C973" s="233">
        <v>2</v>
      </c>
    </row>
    <row r="974" spans="1:3" x14ac:dyDescent="0.25">
      <c r="A974">
        <v>2004</v>
      </c>
      <c r="B974" t="s">
        <v>65</v>
      </c>
      <c r="C974" s="233">
        <v>1</v>
      </c>
    </row>
    <row r="975" spans="1:3" x14ac:dyDescent="0.25">
      <c r="A975">
        <v>2004</v>
      </c>
      <c r="B975" t="s">
        <v>64</v>
      </c>
      <c r="C975" s="233">
        <v>2</v>
      </c>
    </row>
    <row r="976" spans="1:3" x14ac:dyDescent="0.25">
      <c r="A976">
        <v>2004</v>
      </c>
      <c r="B976" t="s">
        <v>63</v>
      </c>
      <c r="C976" s="233">
        <v>1</v>
      </c>
    </row>
    <row r="977" spans="1:3" x14ac:dyDescent="0.25">
      <c r="A977">
        <v>2004</v>
      </c>
      <c r="B977" t="s">
        <v>63</v>
      </c>
      <c r="C977" s="233">
        <v>1</v>
      </c>
    </row>
    <row r="978" spans="1:3" x14ac:dyDescent="0.25">
      <c r="A978">
        <v>2004</v>
      </c>
      <c r="B978" t="s">
        <v>63</v>
      </c>
      <c r="C978" s="233">
        <v>2</v>
      </c>
    </row>
    <row r="979" spans="1:3" x14ac:dyDescent="0.25">
      <c r="A979">
        <v>2004</v>
      </c>
      <c r="B979" t="s">
        <v>63</v>
      </c>
      <c r="C979" s="233">
        <v>1</v>
      </c>
    </row>
    <row r="980" spans="1:3" x14ac:dyDescent="0.25">
      <c r="A980">
        <v>2004</v>
      </c>
      <c r="B980" t="s">
        <v>63</v>
      </c>
      <c r="C980" s="233">
        <v>1</v>
      </c>
    </row>
    <row r="981" spans="1:3" x14ac:dyDescent="0.25">
      <c r="A981">
        <v>2004</v>
      </c>
      <c r="B981" t="s">
        <v>65</v>
      </c>
      <c r="C981" s="233">
        <v>1</v>
      </c>
    </row>
    <row r="982" spans="1:3" x14ac:dyDescent="0.25">
      <c r="A982">
        <v>2004</v>
      </c>
      <c r="B982" t="s">
        <v>66</v>
      </c>
      <c r="C982" s="233">
        <v>1</v>
      </c>
    </row>
    <row r="983" spans="1:3" x14ac:dyDescent="0.25">
      <c r="A983">
        <v>2004</v>
      </c>
      <c r="B983" t="s">
        <v>66</v>
      </c>
      <c r="C983" s="233">
        <v>2</v>
      </c>
    </row>
    <row r="984" spans="1:3" x14ac:dyDescent="0.25">
      <c r="A984">
        <v>2004</v>
      </c>
      <c r="B984" t="s">
        <v>66</v>
      </c>
      <c r="C984" s="233">
        <v>1</v>
      </c>
    </row>
    <row r="985" spans="1:3" x14ac:dyDescent="0.25">
      <c r="A985">
        <v>2004</v>
      </c>
      <c r="B985" t="s">
        <v>65</v>
      </c>
      <c r="C985" s="233">
        <v>2</v>
      </c>
    </row>
    <row r="986" spans="1:3" x14ac:dyDescent="0.25">
      <c r="A986">
        <v>2004</v>
      </c>
      <c r="B986" t="s">
        <v>65</v>
      </c>
      <c r="C986" s="233">
        <v>1</v>
      </c>
    </row>
    <row r="987" spans="1:3" x14ac:dyDescent="0.25">
      <c r="A987">
        <v>2004</v>
      </c>
      <c r="B987" t="s">
        <v>65</v>
      </c>
      <c r="C987" s="233">
        <v>1</v>
      </c>
    </row>
    <row r="988" spans="1:3" x14ac:dyDescent="0.25">
      <c r="A988">
        <v>2004</v>
      </c>
      <c r="B988" t="s">
        <v>64</v>
      </c>
      <c r="C988" s="233">
        <v>2</v>
      </c>
    </row>
    <row r="989" spans="1:3" x14ac:dyDescent="0.25">
      <c r="A989">
        <v>2004</v>
      </c>
      <c r="B989" t="s">
        <v>65</v>
      </c>
      <c r="C989" s="233">
        <v>2</v>
      </c>
    </row>
    <row r="990" spans="1:3" x14ac:dyDescent="0.25">
      <c r="A990">
        <v>2004</v>
      </c>
      <c r="B990" t="s">
        <v>65</v>
      </c>
      <c r="C990" s="233">
        <v>2</v>
      </c>
    </row>
    <row r="991" spans="1:3" x14ac:dyDescent="0.25">
      <c r="A991">
        <v>2004</v>
      </c>
      <c r="B991" t="s">
        <v>65</v>
      </c>
      <c r="C991" s="233">
        <v>1</v>
      </c>
    </row>
    <row r="992" spans="1:3" x14ac:dyDescent="0.25">
      <c r="A992">
        <v>2004</v>
      </c>
      <c r="B992" t="s">
        <v>66</v>
      </c>
      <c r="C992" s="233">
        <v>1</v>
      </c>
    </row>
    <row r="993" spans="1:3" x14ac:dyDescent="0.25">
      <c r="A993">
        <v>2004</v>
      </c>
      <c r="B993" t="s">
        <v>66</v>
      </c>
      <c r="C993" s="233">
        <v>1</v>
      </c>
    </row>
    <row r="994" spans="1:3" x14ac:dyDescent="0.25">
      <c r="A994">
        <v>2004</v>
      </c>
      <c r="B994" t="s">
        <v>64</v>
      </c>
      <c r="C994" s="233">
        <v>2</v>
      </c>
    </row>
    <row r="995" spans="1:3" x14ac:dyDescent="0.25">
      <c r="A995">
        <v>2004</v>
      </c>
      <c r="B995" t="s">
        <v>66</v>
      </c>
      <c r="C995" s="233">
        <v>1</v>
      </c>
    </row>
    <row r="996" spans="1:3" x14ac:dyDescent="0.25">
      <c r="A996">
        <v>2004</v>
      </c>
      <c r="B996" t="s">
        <v>66</v>
      </c>
      <c r="C996" s="233">
        <v>1</v>
      </c>
    </row>
    <row r="997" spans="1:3" x14ac:dyDescent="0.25">
      <c r="A997">
        <v>2004</v>
      </c>
      <c r="B997" t="s">
        <v>63</v>
      </c>
      <c r="C997" s="233">
        <v>1</v>
      </c>
    </row>
    <row r="998" spans="1:3" x14ac:dyDescent="0.25">
      <c r="A998">
        <v>2004</v>
      </c>
      <c r="B998" t="s">
        <v>64</v>
      </c>
      <c r="C998" s="233">
        <v>1</v>
      </c>
    </row>
    <row r="999" spans="1:3" x14ac:dyDescent="0.25">
      <c r="A999">
        <v>2004</v>
      </c>
      <c r="B999" t="s">
        <v>63</v>
      </c>
      <c r="C999" s="233">
        <v>1</v>
      </c>
    </row>
    <row r="1000" spans="1:3" x14ac:dyDescent="0.25">
      <c r="A1000">
        <v>2004</v>
      </c>
      <c r="B1000" t="s">
        <v>66</v>
      </c>
      <c r="C1000" s="233">
        <v>1</v>
      </c>
    </row>
    <row r="1001" spans="1:3" x14ac:dyDescent="0.25">
      <c r="A1001">
        <v>2004</v>
      </c>
      <c r="B1001" t="s">
        <v>66</v>
      </c>
      <c r="C1001" s="233">
        <v>1</v>
      </c>
    </row>
    <row r="1002" spans="1:3" x14ac:dyDescent="0.25">
      <c r="A1002">
        <v>2004</v>
      </c>
      <c r="B1002" t="s">
        <v>63</v>
      </c>
      <c r="C1002" s="233">
        <v>1</v>
      </c>
    </row>
    <row r="1003" spans="1:3" x14ac:dyDescent="0.25">
      <c r="A1003">
        <v>2004</v>
      </c>
      <c r="B1003" t="s">
        <v>66</v>
      </c>
      <c r="C1003" s="233">
        <v>1</v>
      </c>
    </row>
    <row r="1004" spans="1:3" x14ac:dyDescent="0.25">
      <c r="A1004">
        <v>2004</v>
      </c>
      <c r="B1004" t="s">
        <v>64</v>
      </c>
      <c r="C1004" s="233">
        <v>1</v>
      </c>
    </row>
    <row r="1005" spans="1:3" x14ac:dyDescent="0.25">
      <c r="A1005">
        <v>2004</v>
      </c>
      <c r="B1005" t="s">
        <v>66</v>
      </c>
      <c r="C1005" s="233">
        <v>1</v>
      </c>
    </row>
    <row r="1006" spans="1:3" x14ac:dyDescent="0.25">
      <c r="A1006">
        <v>2004</v>
      </c>
      <c r="B1006" t="s">
        <v>65</v>
      </c>
      <c r="C1006" s="233">
        <v>1</v>
      </c>
    </row>
    <row r="1007" spans="1:3" x14ac:dyDescent="0.25">
      <c r="A1007">
        <v>2004</v>
      </c>
      <c r="B1007" t="s">
        <v>65</v>
      </c>
      <c r="C1007" s="233">
        <v>1</v>
      </c>
    </row>
    <row r="1008" spans="1:3" x14ac:dyDescent="0.25">
      <c r="A1008">
        <v>2004</v>
      </c>
      <c r="B1008" t="s">
        <v>66</v>
      </c>
      <c r="C1008" s="233">
        <v>1</v>
      </c>
    </row>
    <row r="1009" spans="1:3" x14ac:dyDescent="0.25">
      <c r="A1009">
        <v>2004</v>
      </c>
      <c r="B1009" t="s">
        <v>64</v>
      </c>
      <c r="C1009" s="233">
        <v>5</v>
      </c>
    </row>
    <row r="1010" spans="1:3" x14ac:dyDescent="0.25">
      <c r="A1010">
        <v>2004</v>
      </c>
      <c r="B1010" t="s">
        <v>66</v>
      </c>
      <c r="C1010" s="233">
        <v>1</v>
      </c>
    </row>
    <row r="1011" spans="1:3" x14ac:dyDescent="0.25">
      <c r="A1011">
        <v>2004</v>
      </c>
      <c r="B1011" t="s">
        <v>66</v>
      </c>
      <c r="C1011" s="233">
        <v>1</v>
      </c>
    </row>
    <row r="1012" spans="1:3" x14ac:dyDescent="0.25">
      <c r="A1012">
        <v>2004</v>
      </c>
      <c r="B1012" t="s">
        <v>63</v>
      </c>
      <c r="C1012" s="233">
        <v>1</v>
      </c>
    </row>
    <row r="1013" spans="1:3" x14ac:dyDescent="0.25">
      <c r="A1013">
        <v>2004</v>
      </c>
      <c r="B1013" t="s">
        <v>64</v>
      </c>
      <c r="C1013" s="233">
        <v>2</v>
      </c>
    </row>
    <row r="1014" spans="1:3" x14ac:dyDescent="0.25">
      <c r="A1014">
        <v>2004</v>
      </c>
      <c r="B1014" t="s">
        <v>63</v>
      </c>
      <c r="C1014" s="233">
        <v>2</v>
      </c>
    </row>
    <row r="1015" spans="1:3" x14ac:dyDescent="0.25">
      <c r="A1015">
        <v>2004</v>
      </c>
      <c r="B1015" t="s">
        <v>66</v>
      </c>
      <c r="C1015" s="233">
        <v>2</v>
      </c>
    </row>
    <row r="1016" spans="1:3" x14ac:dyDescent="0.25">
      <c r="A1016">
        <v>2004</v>
      </c>
      <c r="B1016" t="s">
        <v>66</v>
      </c>
      <c r="C1016" s="233">
        <v>1</v>
      </c>
    </row>
    <row r="1017" spans="1:3" x14ac:dyDescent="0.25">
      <c r="A1017">
        <v>2004</v>
      </c>
      <c r="B1017" t="s">
        <v>63</v>
      </c>
      <c r="C1017" s="233">
        <v>2</v>
      </c>
    </row>
    <row r="1018" spans="1:3" x14ac:dyDescent="0.25">
      <c r="A1018">
        <v>2004</v>
      </c>
      <c r="B1018" t="s">
        <v>65</v>
      </c>
      <c r="C1018" s="233">
        <v>2</v>
      </c>
    </row>
    <row r="1019" spans="1:3" x14ac:dyDescent="0.25">
      <c r="A1019">
        <v>2004</v>
      </c>
      <c r="B1019" t="s">
        <v>65</v>
      </c>
      <c r="C1019" s="233">
        <v>2</v>
      </c>
    </row>
    <row r="1020" spans="1:3" x14ac:dyDescent="0.25">
      <c r="A1020">
        <v>2004</v>
      </c>
      <c r="B1020" t="s">
        <v>65</v>
      </c>
      <c r="C1020" s="233">
        <v>3</v>
      </c>
    </row>
    <row r="1021" spans="1:3" x14ac:dyDescent="0.25">
      <c r="A1021">
        <v>2004</v>
      </c>
      <c r="B1021" t="s">
        <v>65</v>
      </c>
      <c r="C1021" s="233">
        <v>2</v>
      </c>
    </row>
    <row r="1022" spans="1:3" x14ac:dyDescent="0.25">
      <c r="A1022">
        <v>2004</v>
      </c>
      <c r="B1022" t="s">
        <v>63</v>
      </c>
      <c r="C1022" s="233">
        <v>1</v>
      </c>
    </row>
    <row r="1023" spans="1:3" x14ac:dyDescent="0.25">
      <c r="A1023">
        <v>2004</v>
      </c>
      <c r="B1023" t="s">
        <v>65</v>
      </c>
      <c r="C1023" s="233">
        <v>2</v>
      </c>
    </row>
    <row r="1024" spans="1:3" x14ac:dyDescent="0.25">
      <c r="A1024">
        <v>2004</v>
      </c>
      <c r="B1024" t="s">
        <v>64</v>
      </c>
      <c r="C1024" s="233">
        <v>2</v>
      </c>
    </row>
    <row r="1025" spans="1:3" x14ac:dyDescent="0.25">
      <c r="A1025">
        <v>2004</v>
      </c>
      <c r="B1025" t="s">
        <v>66</v>
      </c>
      <c r="C1025" s="233">
        <v>1</v>
      </c>
    </row>
    <row r="1026" spans="1:3" x14ac:dyDescent="0.25">
      <c r="A1026">
        <v>2004</v>
      </c>
      <c r="B1026" t="s">
        <v>64</v>
      </c>
      <c r="C1026" s="233">
        <v>2</v>
      </c>
    </row>
    <row r="1027" spans="1:3" x14ac:dyDescent="0.25">
      <c r="A1027">
        <v>2004</v>
      </c>
      <c r="B1027" t="s">
        <v>63</v>
      </c>
      <c r="C1027" s="233">
        <v>1</v>
      </c>
    </row>
    <row r="1028" spans="1:3" x14ac:dyDescent="0.25">
      <c r="A1028">
        <v>2004</v>
      </c>
      <c r="B1028" t="s">
        <v>65</v>
      </c>
      <c r="C1028" s="233">
        <v>1</v>
      </c>
    </row>
    <row r="1029" spans="1:3" x14ac:dyDescent="0.25">
      <c r="A1029">
        <v>2004</v>
      </c>
      <c r="B1029" t="s">
        <v>66</v>
      </c>
      <c r="C1029" s="233">
        <v>1</v>
      </c>
    </row>
    <row r="1030" spans="1:3" x14ac:dyDescent="0.25">
      <c r="A1030">
        <v>2004</v>
      </c>
      <c r="B1030" t="s">
        <v>63</v>
      </c>
      <c r="C1030" s="233">
        <v>1</v>
      </c>
    </row>
    <row r="1031" spans="1:3" x14ac:dyDescent="0.25">
      <c r="A1031">
        <v>2004</v>
      </c>
      <c r="B1031" t="s">
        <v>66</v>
      </c>
      <c r="C1031" s="233">
        <v>1</v>
      </c>
    </row>
    <row r="1032" spans="1:3" x14ac:dyDescent="0.25">
      <c r="A1032">
        <v>2004</v>
      </c>
      <c r="B1032" t="s">
        <v>64</v>
      </c>
      <c r="C1032" s="233">
        <v>3</v>
      </c>
    </row>
    <row r="1033" spans="1:3" x14ac:dyDescent="0.25">
      <c r="A1033">
        <v>2004</v>
      </c>
      <c r="B1033" t="s">
        <v>64</v>
      </c>
      <c r="C1033" s="233">
        <v>2</v>
      </c>
    </row>
    <row r="1034" spans="1:3" x14ac:dyDescent="0.25">
      <c r="A1034">
        <v>2004</v>
      </c>
      <c r="B1034" t="s">
        <v>64</v>
      </c>
      <c r="C1034" s="233">
        <v>1</v>
      </c>
    </row>
    <row r="1035" spans="1:3" x14ac:dyDescent="0.25">
      <c r="A1035">
        <v>2004</v>
      </c>
      <c r="B1035" t="s">
        <v>64</v>
      </c>
      <c r="C1035" s="233">
        <v>2</v>
      </c>
    </row>
    <row r="1036" spans="1:3" x14ac:dyDescent="0.25">
      <c r="A1036">
        <v>2004</v>
      </c>
      <c r="B1036" t="s">
        <v>65</v>
      </c>
      <c r="C1036" s="233">
        <v>3</v>
      </c>
    </row>
    <row r="1037" spans="1:3" x14ac:dyDescent="0.25">
      <c r="A1037">
        <v>2004</v>
      </c>
      <c r="B1037" t="s">
        <v>66</v>
      </c>
      <c r="C1037" s="233">
        <v>1</v>
      </c>
    </row>
    <row r="1038" spans="1:3" x14ac:dyDescent="0.25">
      <c r="A1038">
        <v>2004</v>
      </c>
      <c r="B1038" t="s">
        <v>64</v>
      </c>
      <c r="C1038" s="233">
        <v>2</v>
      </c>
    </row>
    <row r="1039" spans="1:3" x14ac:dyDescent="0.25">
      <c r="A1039">
        <v>2004</v>
      </c>
      <c r="B1039" t="s">
        <v>66</v>
      </c>
      <c r="C1039" s="233">
        <v>1</v>
      </c>
    </row>
    <row r="1040" spans="1:3" x14ac:dyDescent="0.25">
      <c r="A1040">
        <v>2004</v>
      </c>
      <c r="B1040" t="s">
        <v>63</v>
      </c>
      <c r="C1040" s="233">
        <v>1</v>
      </c>
    </row>
    <row r="1041" spans="1:3" x14ac:dyDescent="0.25">
      <c r="A1041">
        <v>2004</v>
      </c>
      <c r="B1041" t="s">
        <v>66</v>
      </c>
      <c r="C1041" s="233">
        <v>1</v>
      </c>
    </row>
    <row r="1042" spans="1:3" x14ac:dyDescent="0.25">
      <c r="A1042">
        <v>2004</v>
      </c>
      <c r="B1042" t="s">
        <v>66</v>
      </c>
      <c r="C1042" s="233">
        <v>1</v>
      </c>
    </row>
    <row r="1043" spans="1:3" x14ac:dyDescent="0.25">
      <c r="A1043">
        <v>2004</v>
      </c>
      <c r="B1043" t="s">
        <v>66</v>
      </c>
      <c r="C1043" s="233">
        <v>1</v>
      </c>
    </row>
    <row r="1044" spans="1:3" x14ac:dyDescent="0.25">
      <c r="A1044">
        <v>2004</v>
      </c>
      <c r="B1044" t="s">
        <v>63</v>
      </c>
      <c r="C1044" s="233">
        <v>1</v>
      </c>
    </row>
    <row r="1045" spans="1:3" x14ac:dyDescent="0.25">
      <c r="A1045">
        <v>2004</v>
      </c>
      <c r="B1045" t="s">
        <v>65</v>
      </c>
      <c r="C1045" s="233">
        <v>2</v>
      </c>
    </row>
    <row r="1046" spans="1:3" x14ac:dyDescent="0.25">
      <c r="A1046">
        <v>2004</v>
      </c>
      <c r="B1046" t="s">
        <v>64</v>
      </c>
      <c r="C1046" s="233">
        <v>3</v>
      </c>
    </row>
    <row r="1047" spans="1:3" x14ac:dyDescent="0.25">
      <c r="A1047">
        <v>2004</v>
      </c>
      <c r="B1047" t="s">
        <v>64</v>
      </c>
      <c r="C1047" s="233">
        <v>1</v>
      </c>
    </row>
    <row r="1048" spans="1:3" x14ac:dyDescent="0.25">
      <c r="A1048">
        <v>2004</v>
      </c>
      <c r="B1048" t="s">
        <v>64</v>
      </c>
      <c r="C1048" s="233">
        <v>2</v>
      </c>
    </row>
    <row r="1049" spans="1:3" x14ac:dyDescent="0.25">
      <c r="A1049">
        <v>2004</v>
      </c>
      <c r="B1049" t="s">
        <v>64</v>
      </c>
      <c r="C1049" s="233">
        <v>2</v>
      </c>
    </row>
    <row r="1050" spans="1:3" x14ac:dyDescent="0.25">
      <c r="A1050">
        <v>2004</v>
      </c>
      <c r="B1050" t="s">
        <v>65</v>
      </c>
      <c r="C1050" s="233">
        <v>2</v>
      </c>
    </row>
    <row r="1051" spans="1:3" x14ac:dyDescent="0.25">
      <c r="A1051">
        <v>2004</v>
      </c>
      <c r="B1051" t="s">
        <v>64</v>
      </c>
      <c r="C1051" s="233">
        <v>2</v>
      </c>
    </row>
    <row r="1052" spans="1:3" x14ac:dyDescent="0.25">
      <c r="A1052">
        <v>2004</v>
      </c>
      <c r="B1052" t="s">
        <v>64</v>
      </c>
      <c r="C1052" s="233">
        <v>5</v>
      </c>
    </row>
    <row r="1053" spans="1:3" x14ac:dyDescent="0.25">
      <c r="A1053">
        <v>2004</v>
      </c>
      <c r="B1053" t="s">
        <v>64</v>
      </c>
      <c r="C1053" s="233">
        <v>1</v>
      </c>
    </row>
    <row r="1054" spans="1:3" x14ac:dyDescent="0.25">
      <c r="A1054">
        <v>2004</v>
      </c>
      <c r="B1054" t="s">
        <v>64</v>
      </c>
      <c r="C1054" s="233">
        <v>2</v>
      </c>
    </row>
    <row r="1055" spans="1:3" x14ac:dyDescent="0.25">
      <c r="A1055">
        <v>2004</v>
      </c>
      <c r="B1055" t="s">
        <v>64</v>
      </c>
      <c r="C1055" s="233"/>
    </row>
    <row r="1056" spans="1:3" x14ac:dyDescent="0.25">
      <c r="A1056">
        <v>2004</v>
      </c>
      <c r="B1056" t="s">
        <v>64</v>
      </c>
      <c r="C1056" s="233">
        <v>1</v>
      </c>
    </row>
    <row r="1057" spans="1:3" x14ac:dyDescent="0.25">
      <c r="A1057">
        <v>2004</v>
      </c>
      <c r="B1057" t="s">
        <v>64</v>
      </c>
      <c r="C1057" s="233">
        <v>2</v>
      </c>
    </row>
    <row r="1058" spans="1:3" x14ac:dyDescent="0.25">
      <c r="A1058">
        <v>2004</v>
      </c>
      <c r="B1058" t="s">
        <v>65</v>
      </c>
      <c r="C1058" s="233">
        <v>2</v>
      </c>
    </row>
    <row r="1059" spans="1:3" x14ac:dyDescent="0.25">
      <c r="A1059">
        <v>2004</v>
      </c>
      <c r="B1059" t="s">
        <v>63</v>
      </c>
      <c r="C1059" s="233">
        <v>1</v>
      </c>
    </row>
    <row r="1060" spans="1:3" x14ac:dyDescent="0.25">
      <c r="A1060">
        <v>2004</v>
      </c>
      <c r="B1060" t="s">
        <v>64</v>
      </c>
      <c r="C1060" s="233">
        <v>2</v>
      </c>
    </row>
    <row r="1061" spans="1:3" x14ac:dyDescent="0.25">
      <c r="A1061">
        <v>2004</v>
      </c>
      <c r="B1061" t="s">
        <v>63</v>
      </c>
      <c r="C1061" s="233">
        <v>1</v>
      </c>
    </row>
    <row r="1062" spans="1:3" x14ac:dyDescent="0.25">
      <c r="A1062">
        <v>2004</v>
      </c>
      <c r="B1062" t="s">
        <v>63</v>
      </c>
      <c r="C1062" s="233">
        <v>2</v>
      </c>
    </row>
    <row r="1063" spans="1:3" x14ac:dyDescent="0.25">
      <c r="A1063">
        <v>2004</v>
      </c>
      <c r="B1063" t="s">
        <v>64</v>
      </c>
      <c r="C1063" s="233">
        <v>3</v>
      </c>
    </row>
    <row r="1064" spans="1:3" x14ac:dyDescent="0.25">
      <c r="A1064">
        <v>2004</v>
      </c>
      <c r="B1064" t="s">
        <v>65</v>
      </c>
      <c r="C1064" s="233">
        <v>2</v>
      </c>
    </row>
    <row r="1065" spans="1:3" x14ac:dyDescent="0.25">
      <c r="A1065">
        <v>2004</v>
      </c>
      <c r="B1065" t="s">
        <v>65</v>
      </c>
      <c r="C1065" s="233">
        <v>1</v>
      </c>
    </row>
    <row r="1066" spans="1:3" x14ac:dyDescent="0.25">
      <c r="A1066">
        <v>2004</v>
      </c>
      <c r="B1066" t="s">
        <v>65</v>
      </c>
      <c r="C1066" s="233">
        <v>2</v>
      </c>
    </row>
    <row r="1067" spans="1:3" x14ac:dyDescent="0.25">
      <c r="A1067">
        <v>2004</v>
      </c>
      <c r="B1067" t="s">
        <v>64</v>
      </c>
      <c r="C1067" s="233">
        <v>2</v>
      </c>
    </row>
    <row r="1068" spans="1:3" x14ac:dyDescent="0.25">
      <c r="A1068">
        <v>2004</v>
      </c>
      <c r="B1068" t="s">
        <v>64</v>
      </c>
      <c r="C1068" s="233">
        <v>2</v>
      </c>
    </row>
    <row r="1069" spans="1:3" x14ac:dyDescent="0.25">
      <c r="A1069">
        <v>2004</v>
      </c>
      <c r="B1069" t="s">
        <v>64</v>
      </c>
      <c r="C1069" s="233">
        <v>3</v>
      </c>
    </row>
    <row r="1070" spans="1:3" x14ac:dyDescent="0.25">
      <c r="A1070">
        <v>2004</v>
      </c>
      <c r="B1070" t="s">
        <v>63</v>
      </c>
      <c r="C1070" s="233">
        <v>1</v>
      </c>
    </row>
    <row r="1071" spans="1:3" x14ac:dyDescent="0.25">
      <c r="A1071">
        <v>2004</v>
      </c>
      <c r="B1071" t="s">
        <v>63</v>
      </c>
      <c r="C1071" s="233">
        <v>2</v>
      </c>
    </row>
    <row r="1072" spans="1:3" x14ac:dyDescent="0.25">
      <c r="A1072">
        <v>2004</v>
      </c>
      <c r="B1072" t="s">
        <v>64</v>
      </c>
      <c r="C1072" s="233">
        <v>1</v>
      </c>
    </row>
    <row r="1073" spans="1:3" x14ac:dyDescent="0.25">
      <c r="A1073">
        <v>2004</v>
      </c>
      <c r="B1073" t="s">
        <v>64</v>
      </c>
      <c r="C1073" s="233">
        <v>3</v>
      </c>
    </row>
    <row r="1074" spans="1:3" x14ac:dyDescent="0.25">
      <c r="A1074">
        <v>2004</v>
      </c>
      <c r="B1074" t="s">
        <v>63</v>
      </c>
      <c r="C1074" s="233">
        <v>2</v>
      </c>
    </row>
    <row r="1075" spans="1:3" x14ac:dyDescent="0.25">
      <c r="A1075">
        <v>2004</v>
      </c>
      <c r="B1075" t="s">
        <v>64</v>
      </c>
      <c r="C1075" s="233">
        <v>2</v>
      </c>
    </row>
    <row r="1076" spans="1:3" x14ac:dyDescent="0.25">
      <c r="A1076">
        <v>2004</v>
      </c>
      <c r="B1076" t="s">
        <v>64</v>
      </c>
      <c r="C1076" s="233">
        <v>2</v>
      </c>
    </row>
    <row r="1077" spans="1:3" x14ac:dyDescent="0.25">
      <c r="A1077">
        <v>2004</v>
      </c>
      <c r="B1077" t="s">
        <v>65</v>
      </c>
      <c r="C1077" s="233">
        <v>1</v>
      </c>
    </row>
    <row r="1078" spans="1:3" x14ac:dyDescent="0.25">
      <c r="A1078">
        <v>2004</v>
      </c>
      <c r="B1078" t="s">
        <v>64</v>
      </c>
      <c r="C1078" s="233">
        <v>2</v>
      </c>
    </row>
    <row r="1079" spans="1:3" x14ac:dyDescent="0.25">
      <c r="A1079">
        <v>2004</v>
      </c>
      <c r="B1079" t="s">
        <v>65</v>
      </c>
      <c r="C1079" s="233">
        <v>2</v>
      </c>
    </row>
    <row r="1080" spans="1:3" x14ac:dyDescent="0.25">
      <c r="A1080">
        <v>2004</v>
      </c>
      <c r="B1080" t="s">
        <v>64</v>
      </c>
      <c r="C1080" s="233">
        <v>1</v>
      </c>
    </row>
    <row r="1081" spans="1:3" x14ac:dyDescent="0.25">
      <c r="A1081">
        <v>2004</v>
      </c>
      <c r="B1081" t="s">
        <v>63</v>
      </c>
      <c r="C1081" s="233">
        <v>1</v>
      </c>
    </row>
    <row r="1082" spans="1:3" x14ac:dyDescent="0.25">
      <c r="A1082">
        <v>2004</v>
      </c>
      <c r="B1082" t="s">
        <v>63</v>
      </c>
      <c r="C1082" s="233">
        <v>1</v>
      </c>
    </row>
    <row r="1083" spans="1:3" x14ac:dyDescent="0.25">
      <c r="A1083">
        <v>2004</v>
      </c>
      <c r="B1083" t="s">
        <v>64</v>
      </c>
      <c r="C1083" s="233">
        <v>2</v>
      </c>
    </row>
    <row r="1084" spans="1:3" x14ac:dyDescent="0.25">
      <c r="A1084">
        <v>2004</v>
      </c>
      <c r="B1084" t="s">
        <v>65</v>
      </c>
      <c r="C1084" s="233">
        <v>2</v>
      </c>
    </row>
    <row r="1085" spans="1:3" x14ac:dyDescent="0.25">
      <c r="A1085">
        <v>2004</v>
      </c>
      <c r="B1085" t="s">
        <v>63</v>
      </c>
      <c r="C1085" s="233">
        <v>2</v>
      </c>
    </row>
    <row r="1086" spans="1:3" x14ac:dyDescent="0.25">
      <c r="A1086">
        <v>2004</v>
      </c>
      <c r="B1086" t="s">
        <v>66</v>
      </c>
      <c r="C1086" s="233">
        <v>1</v>
      </c>
    </row>
    <row r="1087" spans="1:3" x14ac:dyDescent="0.25">
      <c r="A1087">
        <v>2004</v>
      </c>
      <c r="B1087" t="s">
        <v>65</v>
      </c>
      <c r="C1087" s="233"/>
    </row>
    <row r="1088" spans="1:3" x14ac:dyDescent="0.25">
      <c r="A1088">
        <v>2004</v>
      </c>
      <c r="B1088" t="s">
        <v>65</v>
      </c>
      <c r="C1088" s="233">
        <v>2</v>
      </c>
    </row>
    <row r="1089" spans="1:3" x14ac:dyDescent="0.25">
      <c r="A1089">
        <v>2004</v>
      </c>
      <c r="B1089" t="s">
        <v>66</v>
      </c>
      <c r="C1089" s="233">
        <v>1</v>
      </c>
    </row>
    <row r="1090" spans="1:3" x14ac:dyDescent="0.25">
      <c r="A1090">
        <v>2004</v>
      </c>
      <c r="B1090" t="s">
        <v>64</v>
      </c>
      <c r="C1090" s="233">
        <v>2</v>
      </c>
    </row>
    <row r="1091" spans="1:3" x14ac:dyDescent="0.25">
      <c r="A1091">
        <v>2004</v>
      </c>
      <c r="B1091" t="s">
        <v>63</v>
      </c>
      <c r="C1091" s="233">
        <v>1</v>
      </c>
    </row>
    <row r="1092" spans="1:3" x14ac:dyDescent="0.25">
      <c r="A1092">
        <v>2004</v>
      </c>
      <c r="B1092" t="s">
        <v>64</v>
      </c>
      <c r="C1092" s="233">
        <v>1</v>
      </c>
    </row>
    <row r="1093" spans="1:3" x14ac:dyDescent="0.25">
      <c r="A1093">
        <v>2004</v>
      </c>
      <c r="B1093" t="s">
        <v>63</v>
      </c>
      <c r="C1093" s="233">
        <v>1</v>
      </c>
    </row>
    <row r="1094" spans="1:3" x14ac:dyDescent="0.25">
      <c r="A1094">
        <v>2004</v>
      </c>
      <c r="B1094" t="s">
        <v>64</v>
      </c>
      <c r="C1094" s="233">
        <v>2</v>
      </c>
    </row>
    <row r="1095" spans="1:3" x14ac:dyDescent="0.25">
      <c r="A1095">
        <v>2004</v>
      </c>
      <c r="B1095" t="s">
        <v>64</v>
      </c>
      <c r="C1095" s="233">
        <v>2</v>
      </c>
    </row>
    <row r="1096" spans="1:3" x14ac:dyDescent="0.25">
      <c r="A1096">
        <v>2004</v>
      </c>
      <c r="B1096" t="s">
        <v>64</v>
      </c>
      <c r="C1096" s="233">
        <v>1</v>
      </c>
    </row>
    <row r="1097" spans="1:3" x14ac:dyDescent="0.25">
      <c r="A1097">
        <v>2004</v>
      </c>
      <c r="B1097" t="s">
        <v>65</v>
      </c>
      <c r="C1097" s="233">
        <v>1</v>
      </c>
    </row>
    <row r="1098" spans="1:3" x14ac:dyDescent="0.25">
      <c r="A1098">
        <v>2004</v>
      </c>
      <c r="B1098" t="s">
        <v>65</v>
      </c>
      <c r="C1098" s="233">
        <v>2</v>
      </c>
    </row>
    <row r="1099" spans="1:3" x14ac:dyDescent="0.25">
      <c r="A1099">
        <v>2004</v>
      </c>
      <c r="B1099" t="s">
        <v>63</v>
      </c>
      <c r="C1099" s="233">
        <v>1</v>
      </c>
    </row>
    <row r="1100" spans="1:3" x14ac:dyDescent="0.25">
      <c r="A1100">
        <v>2004</v>
      </c>
      <c r="B1100" t="s">
        <v>63</v>
      </c>
      <c r="C1100" s="233">
        <v>1</v>
      </c>
    </row>
    <row r="1101" spans="1:3" x14ac:dyDescent="0.25">
      <c r="A1101">
        <v>2004</v>
      </c>
      <c r="B1101" t="s">
        <v>64</v>
      </c>
      <c r="C1101" s="233">
        <v>2</v>
      </c>
    </row>
    <row r="1102" spans="1:3" x14ac:dyDescent="0.25">
      <c r="A1102">
        <v>2004</v>
      </c>
      <c r="B1102" t="s">
        <v>64</v>
      </c>
      <c r="C1102" s="233">
        <v>2</v>
      </c>
    </row>
    <row r="1103" spans="1:3" x14ac:dyDescent="0.25">
      <c r="A1103">
        <v>2004</v>
      </c>
      <c r="B1103" t="s">
        <v>64</v>
      </c>
      <c r="C1103" s="233">
        <v>1</v>
      </c>
    </row>
    <row r="1104" spans="1:3" x14ac:dyDescent="0.25">
      <c r="A1104">
        <v>2004</v>
      </c>
      <c r="B1104" t="s">
        <v>63</v>
      </c>
      <c r="C1104" s="233">
        <v>1</v>
      </c>
    </row>
    <row r="1105" spans="1:3" x14ac:dyDescent="0.25">
      <c r="A1105">
        <v>2004</v>
      </c>
      <c r="B1105" t="s">
        <v>64</v>
      </c>
      <c r="C1105" s="233">
        <v>1</v>
      </c>
    </row>
    <row r="1106" spans="1:3" x14ac:dyDescent="0.25">
      <c r="A1106">
        <v>2004</v>
      </c>
      <c r="B1106" t="s">
        <v>65</v>
      </c>
      <c r="C1106" s="233">
        <v>1</v>
      </c>
    </row>
    <row r="1107" spans="1:3" x14ac:dyDescent="0.25">
      <c r="A1107">
        <v>2004</v>
      </c>
      <c r="B1107" t="s">
        <v>65</v>
      </c>
      <c r="C1107" s="233">
        <v>2</v>
      </c>
    </row>
    <row r="1108" spans="1:3" x14ac:dyDescent="0.25">
      <c r="A1108">
        <v>2004</v>
      </c>
      <c r="B1108" t="s">
        <v>66</v>
      </c>
      <c r="C1108" s="233">
        <v>1</v>
      </c>
    </row>
    <row r="1109" spans="1:3" x14ac:dyDescent="0.25">
      <c r="A1109">
        <v>2004</v>
      </c>
      <c r="B1109" t="s">
        <v>66</v>
      </c>
      <c r="C1109" s="233">
        <v>2</v>
      </c>
    </row>
    <row r="1110" spans="1:3" x14ac:dyDescent="0.25">
      <c r="A1110">
        <v>2004</v>
      </c>
      <c r="B1110" t="s">
        <v>65</v>
      </c>
      <c r="C1110" s="233">
        <v>2</v>
      </c>
    </row>
    <row r="1111" spans="1:3" x14ac:dyDescent="0.25">
      <c r="A1111">
        <v>2004</v>
      </c>
      <c r="B1111" t="s">
        <v>65</v>
      </c>
      <c r="C1111" s="233"/>
    </row>
    <row r="1112" spans="1:3" x14ac:dyDescent="0.25">
      <c r="A1112">
        <v>2004</v>
      </c>
      <c r="B1112" t="s">
        <v>63</v>
      </c>
      <c r="C1112" s="233">
        <v>2</v>
      </c>
    </row>
    <row r="1113" spans="1:3" x14ac:dyDescent="0.25">
      <c r="A1113">
        <v>2004</v>
      </c>
      <c r="B1113" t="s">
        <v>63</v>
      </c>
      <c r="C1113" s="233">
        <v>1</v>
      </c>
    </row>
    <row r="1114" spans="1:3" x14ac:dyDescent="0.25">
      <c r="A1114">
        <v>2004</v>
      </c>
      <c r="B1114" t="s">
        <v>63</v>
      </c>
      <c r="C1114" s="233"/>
    </row>
    <row r="1115" spans="1:3" x14ac:dyDescent="0.25">
      <c r="A1115">
        <v>2004</v>
      </c>
      <c r="B1115" t="s">
        <v>63</v>
      </c>
      <c r="C1115" s="233">
        <v>2</v>
      </c>
    </row>
    <row r="1116" spans="1:3" x14ac:dyDescent="0.25">
      <c r="A1116">
        <v>2004</v>
      </c>
      <c r="B1116" t="s">
        <v>66</v>
      </c>
      <c r="C1116" s="233">
        <v>1</v>
      </c>
    </row>
    <row r="1117" spans="1:3" x14ac:dyDescent="0.25">
      <c r="A1117">
        <v>2004</v>
      </c>
      <c r="B1117" t="s">
        <v>65</v>
      </c>
      <c r="C1117" s="233">
        <v>2</v>
      </c>
    </row>
    <row r="1118" spans="1:3" x14ac:dyDescent="0.25">
      <c r="A1118">
        <v>2004</v>
      </c>
      <c r="B1118" t="s">
        <v>63</v>
      </c>
      <c r="C1118" s="233"/>
    </row>
    <row r="1119" spans="1:3" x14ac:dyDescent="0.25">
      <c r="A1119">
        <v>2004</v>
      </c>
      <c r="B1119" t="s">
        <v>63</v>
      </c>
      <c r="C1119" s="233">
        <v>1</v>
      </c>
    </row>
    <row r="1120" spans="1:3" x14ac:dyDescent="0.25">
      <c r="A1120">
        <v>2004</v>
      </c>
      <c r="B1120" t="s">
        <v>63</v>
      </c>
      <c r="C1120" s="233">
        <v>1</v>
      </c>
    </row>
    <row r="1121" spans="1:3" x14ac:dyDescent="0.25">
      <c r="A1121">
        <v>2004</v>
      </c>
      <c r="B1121" t="s">
        <v>63</v>
      </c>
      <c r="C1121" s="233">
        <v>2</v>
      </c>
    </row>
    <row r="1122" spans="1:3" x14ac:dyDescent="0.25">
      <c r="A1122">
        <v>2004</v>
      </c>
      <c r="B1122" t="s">
        <v>63</v>
      </c>
      <c r="C1122" s="233">
        <v>1</v>
      </c>
    </row>
    <row r="1123" spans="1:3" x14ac:dyDescent="0.25">
      <c r="A1123">
        <v>2004</v>
      </c>
      <c r="B1123" t="s">
        <v>66</v>
      </c>
      <c r="C1123" s="233">
        <v>1</v>
      </c>
    </row>
    <row r="1124" spans="1:3" x14ac:dyDescent="0.25">
      <c r="A1124">
        <v>2004</v>
      </c>
      <c r="B1124" t="s">
        <v>63</v>
      </c>
      <c r="C1124" s="233">
        <v>1</v>
      </c>
    </row>
    <row r="1125" spans="1:3" x14ac:dyDescent="0.25">
      <c r="A1125">
        <v>2004</v>
      </c>
      <c r="B1125" t="s">
        <v>65</v>
      </c>
      <c r="C1125" s="233"/>
    </row>
    <row r="1126" spans="1:3" x14ac:dyDescent="0.25">
      <c r="A1126">
        <v>2004</v>
      </c>
      <c r="B1126" t="s">
        <v>63</v>
      </c>
      <c r="C1126" s="233">
        <v>1</v>
      </c>
    </row>
    <row r="1127" spans="1:3" x14ac:dyDescent="0.25">
      <c r="A1127">
        <v>2004</v>
      </c>
      <c r="B1127" t="s">
        <v>63</v>
      </c>
      <c r="C1127" s="233">
        <v>1</v>
      </c>
    </row>
    <row r="1128" spans="1:3" x14ac:dyDescent="0.25">
      <c r="A1128">
        <v>2004</v>
      </c>
      <c r="B1128" t="s">
        <v>64</v>
      </c>
      <c r="C1128" s="233">
        <v>2</v>
      </c>
    </row>
    <row r="1129" spans="1:3" x14ac:dyDescent="0.25">
      <c r="A1129">
        <v>2004</v>
      </c>
      <c r="B1129" t="s">
        <v>64</v>
      </c>
      <c r="C1129" s="233">
        <v>2</v>
      </c>
    </row>
    <row r="1130" spans="1:3" x14ac:dyDescent="0.25">
      <c r="A1130">
        <v>2004</v>
      </c>
      <c r="B1130" t="s">
        <v>66</v>
      </c>
      <c r="C1130" s="233">
        <v>2</v>
      </c>
    </row>
    <row r="1131" spans="1:3" x14ac:dyDescent="0.25">
      <c r="A1131">
        <v>2004</v>
      </c>
      <c r="B1131" t="s">
        <v>64</v>
      </c>
      <c r="C1131" s="233">
        <v>1</v>
      </c>
    </row>
    <row r="1132" spans="1:3" x14ac:dyDescent="0.25">
      <c r="A1132">
        <v>2004</v>
      </c>
      <c r="B1132" t="s">
        <v>63</v>
      </c>
      <c r="C1132" s="233">
        <v>2</v>
      </c>
    </row>
    <row r="1133" spans="1:3" x14ac:dyDescent="0.25">
      <c r="A1133">
        <v>2004</v>
      </c>
      <c r="B1133" t="s">
        <v>65</v>
      </c>
      <c r="C1133" s="233">
        <v>1</v>
      </c>
    </row>
    <row r="1134" spans="1:3" x14ac:dyDescent="0.25">
      <c r="A1134">
        <v>2004</v>
      </c>
      <c r="B1134" t="s">
        <v>63</v>
      </c>
      <c r="C1134" s="233">
        <v>2</v>
      </c>
    </row>
    <row r="1135" spans="1:3" x14ac:dyDescent="0.25">
      <c r="A1135">
        <v>2004</v>
      </c>
      <c r="B1135" t="s">
        <v>66</v>
      </c>
      <c r="C1135" s="233">
        <v>1</v>
      </c>
    </row>
    <row r="1136" spans="1:3" x14ac:dyDescent="0.25">
      <c r="A1136">
        <v>2004</v>
      </c>
      <c r="B1136" t="s">
        <v>66</v>
      </c>
      <c r="C1136" s="233">
        <v>1</v>
      </c>
    </row>
    <row r="1137" spans="1:3" x14ac:dyDescent="0.25">
      <c r="A1137">
        <v>2004</v>
      </c>
      <c r="B1137" t="s">
        <v>64</v>
      </c>
      <c r="C1137" s="233">
        <v>2</v>
      </c>
    </row>
    <row r="1138" spans="1:3" x14ac:dyDescent="0.25">
      <c r="A1138">
        <v>2004</v>
      </c>
      <c r="B1138" t="s">
        <v>64</v>
      </c>
      <c r="C1138" s="233">
        <v>5</v>
      </c>
    </row>
    <row r="1139" spans="1:3" x14ac:dyDescent="0.25">
      <c r="A1139">
        <v>2004</v>
      </c>
      <c r="B1139" t="s">
        <v>64</v>
      </c>
      <c r="C1139" s="233">
        <v>2</v>
      </c>
    </row>
    <row r="1140" spans="1:3" x14ac:dyDescent="0.25">
      <c r="A1140">
        <v>2004</v>
      </c>
      <c r="B1140" t="s">
        <v>63</v>
      </c>
      <c r="C1140" s="233">
        <v>2</v>
      </c>
    </row>
    <row r="1141" spans="1:3" x14ac:dyDescent="0.25">
      <c r="A1141">
        <v>2004</v>
      </c>
      <c r="B1141" t="s">
        <v>66</v>
      </c>
      <c r="C1141" s="233">
        <v>1</v>
      </c>
    </row>
    <row r="1142" spans="1:3" x14ac:dyDescent="0.25">
      <c r="A1142">
        <v>2004</v>
      </c>
      <c r="B1142" t="s">
        <v>65</v>
      </c>
      <c r="C1142" s="233">
        <v>1</v>
      </c>
    </row>
    <row r="1143" spans="1:3" x14ac:dyDescent="0.25">
      <c r="A1143">
        <v>2004</v>
      </c>
      <c r="B1143" t="s">
        <v>63</v>
      </c>
      <c r="C1143" s="233">
        <v>1</v>
      </c>
    </row>
    <row r="1144" spans="1:3" x14ac:dyDescent="0.25">
      <c r="A1144">
        <v>2004</v>
      </c>
      <c r="B1144" t="s">
        <v>64</v>
      </c>
      <c r="C1144" s="233">
        <v>1</v>
      </c>
    </row>
    <row r="1145" spans="1:3" x14ac:dyDescent="0.25">
      <c r="A1145">
        <v>2004</v>
      </c>
      <c r="B1145" t="s">
        <v>64</v>
      </c>
      <c r="C1145" s="233">
        <v>1</v>
      </c>
    </row>
    <row r="1146" spans="1:3" x14ac:dyDescent="0.25">
      <c r="A1146">
        <v>2004</v>
      </c>
      <c r="B1146" t="s">
        <v>66</v>
      </c>
      <c r="C1146" s="233">
        <v>1</v>
      </c>
    </row>
    <row r="1147" spans="1:3" x14ac:dyDescent="0.25">
      <c r="A1147">
        <v>2004</v>
      </c>
      <c r="B1147" t="s">
        <v>66</v>
      </c>
      <c r="C1147" s="233"/>
    </row>
    <row r="1148" spans="1:3" x14ac:dyDescent="0.25">
      <c r="A1148">
        <v>2004</v>
      </c>
      <c r="B1148" t="s">
        <v>65</v>
      </c>
      <c r="C1148" s="233">
        <v>1</v>
      </c>
    </row>
    <row r="1149" spans="1:3" x14ac:dyDescent="0.25">
      <c r="A1149">
        <v>2004</v>
      </c>
      <c r="B1149" t="s">
        <v>65</v>
      </c>
      <c r="C1149" s="233">
        <v>3</v>
      </c>
    </row>
    <row r="1150" spans="1:3" x14ac:dyDescent="0.25">
      <c r="A1150">
        <v>2004</v>
      </c>
      <c r="B1150" t="s">
        <v>65</v>
      </c>
      <c r="C1150" s="233"/>
    </row>
    <row r="1151" spans="1:3" x14ac:dyDescent="0.25">
      <c r="A1151">
        <v>2004</v>
      </c>
      <c r="B1151" t="s">
        <v>65</v>
      </c>
      <c r="C1151" s="233"/>
    </row>
    <row r="1152" spans="1:3" x14ac:dyDescent="0.25">
      <c r="A1152">
        <v>2004</v>
      </c>
      <c r="B1152" t="s">
        <v>65</v>
      </c>
      <c r="C1152" s="233"/>
    </row>
    <row r="1153" spans="1:3" x14ac:dyDescent="0.25">
      <c r="A1153">
        <v>2004</v>
      </c>
      <c r="B1153" t="s">
        <v>65</v>
      </c>
      <c r="C1153" s="233">
        <v>2</v>
      </c>
    </row>
    <row r="1154" spans="1:3" x14ac:dyDescent="0.25">
      <c r="A1154">
        <v>2004</v>
      </c>
      <c r="B1154" t="s">
        <v>65</v>
      </c>
      <c r="C1154" s="233">
        <v>1</v>
      </c>
    </row>
    <row r="1155" spans="1:3" x14ac:dyDescent="0.25">
      <c r="A1155">
        <v>2004</v>
      </c>
      <c r="B1155" t="s">
        <v>65</v>
      </c>
      <c r="C1155" s="233">
        <v>2</v>
      </c>
    </row>
    <row r="1156" spans="1:3" x14ac:dyDescent="0.25">
      <c r="A1156">
        <v>2004</v>
      </c>
      <c r="B1156" t="s">
        <v>64</v>
      </c>
      <c r="C1156" s="233"/>
    </row>
    <row r="1157" spans="1:3" x14ac:dyDescent="0.25">
      <c r="A1157">
        <v>2004</v>
      </c>
      <c r="B1157" t="s">
        <v>64</v>
      </c>
      <c r="C1157" s="233">
        <v>1</v>
      </c>
    </row>
    <row r="1158" spans="1:3" x14ac:dyDescent="0.25">
      <c r="A1158">
        <v>2004</v>
      </c>
      <c r="B1158" t="s">
        <v>64</v>
      </c>
      <c r="C1158" s="233"/>
    </row>
    <row r="1159" spans="1:3" x14ac:dyDescent="0.25">
      <c r="A1159">
        <v>2004</v>
      </c>
      <c r="B1159" t="s">
        <v>64</v>
      </c>
      <c r="C1159" s="233">
        <v>2</v>
      </c>
    </row>
    <row r="1160" spans="1:3" x14ac:dyDescent="0.25">
      <c r="A1160">
        <v>2004</v>
      </c>
      <c r="B1160" t="s">
        <v>64</v>
      </c>
      <c r="C1160" s="233">
        <v>2</v>
      </c>
    </row>
    <row r="1161" spans="1:3" x14ac:dyDescent="0.25">
      <c r="A1161">
        <v>2004</v>
      </c>
      <c r="B1161" t="s">
        <v>64</v>
      </c>
      <c r="C1161" s="233">
        <v>1</v>
      </c>
    </row>
    <row r="1162" spans="1:3" x14ac:dyDescent="0.25">
      <c r="A1162">
        <v>2004</v>
      </c>
      <c r="B1162" t="s">
        <v>63</v>
      </c>
      <c r="C1162" s="233">
        <v>1</v>
      </c>
    </row>
    <row r="1163" spans="1:3" x14ac:dyDescent="0.25">
      <c r="A1163">
        <v>2004</v>
      </c>
      <c r="B1163" t="s">
        <v>63</v>
      </c>
      <c r="C1163" s="233"/>
    </row>
    <row r="1164" spans="1:3" x14ac:dyDescent="0.25">
      <c r="A1164">
        <v>2004</v>
      </c>
      <c r="B1164" t="s">
        <v>63</v>
      </c>
      <c r="C1164" s="233">
        <v>1</v>
      </c>
    </row>
    <row r="1165" spans="1:3" x14ac:dyDescent="0.25">
      <c r="A1165">
        <v>2004</v>
      </c>
      <c r="B1165" t="s">
        <v>63</v>
      </c>
      <c r="C1165" s="233">
        <v>2</v>
      </c>
    </row>
    <row r="1166" spans="1:3" x14ac:dyDescent="0.25">
      <c r="A1166">
        <v>2004</v>
      </c>
      <c r="B1166" t="s">
        <v>63</v>
      </c>
      <c r="C1166" s="233">
        <v>2</v>
      </c>
    </row>
    <row r="1167" spans="1:3" x14ac:dyDescent="0.25">
      <c r="C1167" s="233"/>
    </row>
    <row r="1168" spans="1:3" x14ac:dyDescent="0.25">
      <c r="A1168" s="226" t="s">
        <v>69</v>
      </c>
      <c r="B1168" s="226" t="s">
        <v>70</v>
      </c>
      <c r="C1168" s="226" t="s">
        <v>96</v>
      </c>
    </row>
    <row r="1169" spans="1:3" x14ac:dyDescent="0.25">
      <c r="A1169">
        <v>2005</v>
      </c>
      <c r="B1169" t="s">
        <v>64</v>
      </c>
      <c r="C1169">
        <v>2</v>
      </c>
    </row>
    <row r="1170" spans="1:3" x14ac:dyDescent="0.25">
      <c r="A1170">
        <v>2005</v>
      </c>
      <c r="B1170" t="s">
        <v>64</v>
      </c>
      <c r="C1170">
        <v>3</v>
      </c>
    </row>
    <row r="1171" spans="1:3" x14ac:dyDescent="0.25">
      <c r="A1171">
        <v>2005</v>
      </c>
      <c r="B1171" t="s">
        <v>63</v>
      </c>
      <c r="C1171">
        <v>1</v>
      </c>
    </row>
    <row r="1172" spans="1:3" x14ac:dyDescent="0.25">
      <c r="A1172">
        <v>2005</v>
      </c>
      <c r="B1172" t="s">
        <v>64</v>
      </c>
      <c r="C1172">
        <v>3</v>
      </c>
    </row>
    <row r="1173" spans="1:3" x14ac:dyDescent="0.25">
      <c r="A1173">
        <v>2005</v>
      </c>
      <c r="B1173" t="s">
        <v>65</v>
      </c>
      <c r="C1173">
        <v>2</v>
      </c>
    </row>
    <row r="1174" spans="1:3" x14ac:dyDescent="0.25">
      <c r="A1174">
        <v>2005</v>
      </c>
      <c r="B1174" t="s">
        <v>63</v>
      </c>
      <c r="C1174">
        <v>1</v>
      </c>
    </row>
    <row r="1175" spans="1:3" x14ac:dyDescent="0.25">
      <c r="A1175">
        <v>2005</v>
      </c>
      <c r="B1175" t="s">
        <v>66</v>
      </c>
      <c r="C1175">
        <v>3</v>
      </c>
    </row>
    <row r="1176" spans="1:3" x14ac:dyDescent="0.25">
      <c r="A1176">
        <v>2005</v>
      </c>
      <c r="B1176" t="s">
        <v>66</v>
      </c>
      <c r="C1176">
        <v>1</v>
      </c>
    </row>
    <row r="1177" spans="1:3" x14ac:dyDescent="0.25">
      <c r="A1177">
        <v>2005</v>
      </c>
      <c r="B1177" t="s">
        <v>64</v>
      </c>
      <c r="C1177">
        <v>3</v>
      </c>
    </row>
    <row r="1178" spans="1:3" x14ac:dyDescent="0.25">
      <c r="A1178">
        <v>2005</v>
      </c>
      <c r="B1178" t="s">
        <v>64</v>
      </c>
      <c r="C1178">
        <v>2</v>
      </c>
    </row>
    <row r="1179" spans="1:3" x14ac:dyDescent="0.25">
      <c r="A1179">
        <v>2005</v>
      </c>
      <c r="B1179" t="s">
        <v>64</v>
      </c>
      <c r="C1179">
        <v>5</v>
      </c>
    </row>
    <row r="1180" spans="1:3" x14ac:dyDescent="0.25">
      <c r="A1180">
        <v>2005</v>
      </c>
      <c r="B1180" t="s">
        <v>64</v>
      </c>
      <c r="C1180">
        <v>2</v>
      </c>
    </row>
    <row r="1181" spans="1:3" x14ac:dyDescent="0.25">
      <c r="A1181">
        <v>2005</v>
      </c>
      <c r="B1181" t="s">
        <v>65</v>
      </c>
      <c r="C1181">
        <v>2</v>
      </c>
    </row>
    <row r="1182" spans="1:3" x14ac:dyDescent="0.25">
      <c r="A1182">
        <v>2005</v>
      </c>
      <c r="B1182" t="s">
        <v>65</v>
      </c>
      <c r="C1182">
        <v>2</v>
      </c>
    </row>
    <row r="1183" spans="1:3" x14ac:dyDescent="0.25">
      <c r="A1183">
        <v>2005</v>
      </c>
      <c r="B1183" t="s">
        <v>63</v>
      </c>
      <c r="C1183">
        <v>1</v>
      </c>
    </row>
    <row r="1184" spans="1:3" x14ac:dyDescent="0.25">
      <c r="A1184">
        <v>2005</v>
      </c>
      <c r="B1184" t="s">
        <v>63</v>
      </c>
      <c r="C1184">
        <v>2</v>
      </c>
    </row>
    <row r="1185" spans="1:3" x14ac:dyDescent="0.25">
      <c r="A1185">
        <v>2005</v>
      </c>
      <c r="B1185" t="s">
        <v>63</v>
      </c>
      <c r="C1185">
        <v>1</v>
      </c>
    </row>
    <row r="1186" spans="1:3" x14ac:dyDescent="0.25">
      <c r="A1186">
        <v>2005</v>
      </c>
      <c r="B1186" t="s">
        <v>64</v>
      </c>
      <c r="C1186">
        <v>1</v>
      </c>
    </row>
    <row r="1187" spans="1:3" x14ac:dyDescent="0.25">
      <c r="A1187">
        <v>2005</v>
      </c>
      <c r="B1187" t="s">
        <v>66</v>
      </c>
      <c r="C1187">
        <v>1</v>
      </c>
    </row>
    <row r="1188" spans="1:3" x14ac:dyDescent="0.25">
      <c r="A1188">
        <v>2005</v>
      </c>
      <c r="B1188" t="s">
        <v>66</v>
      </c>
      <c r="C1188">
        <v>1</v>
      </c>
    </row>
    <row r="1189" spans="1:3" x14ac:dyDescent="0.25">
      <c r="A1189">
        <v>2005</v>
      </c>
      <c r="B1189" t="s">
        <v>63</v>
      </c>
      <c r="C1189">
        <v>1</v>
      </c>
    </row>
    <row r="1190" spans="1:3" x14ac:dyDescent="0.25">
      <c r="A1190">
        <v>2005</v>
      </c>
      <c r="B1190" t="s">
        <v>65</v>
      </c>
      <c r="C1190">
        <v>1</v>
      </c>
    </row>
    <row r="1191" spans="1:3" x14ac:dyDescent="0.25">
      <c r="A1191">
        <v>2005</v>
      </c>
      <c r="B1191" t="s">
        <v>66</v>
      </c>
      <c r="C1191">
        <v>2</v>
      </c>
    </row>
    <row r="1192" spans="1:3" x14ac:dyDescent="0.25">
      <c r="A1192">
        <v>2005</v>
      </c>
      <c r="B1192" t="s">
        <v>64</v>
      </c>
      <c r="C1192">
        <v>2</v>
      </c>
    </row>
    <row r="1193" spans="1:3" x14ac:dyDescent="0.25">
      <c r="A1193">
        <v>2005</v>
      </c>
      <c r="B1193" t="s">
        <v>65</v>
      </c>
      <c r="C1193">
        <v>2</v>
      </c>
    </row>
    <row r="1194" spans="1:3" x14ac:dyDescent="0.25">
      <c r="A1194">
        <v>2005</v>
      </c>
      <c r="B1194" t="s">
        <v>63</v>
      </c>
      <c r="C1194">
        <v>1</v>
      </c>
    </row>
    <row r="1195" spans="1:3" x14ac:dyDescent="0.25">
      <c r="A1195">
        <v>2005</v>
      </c>
      <c r="B1195" t="s">
        <v>66</v>
      </c>
      <c r="C1195">
        <v>3</v>
      </c>
    </row>
    <row r="1196" spans="1:3" x14ac:dyDescent="0.25">
      <c r="A1196">
        <v>2005</v>
      </c>
      <c r="B1196" t="s">
        <v>63</v>
      </c>
      <c r="C1196">
        <v>1</v>
      </c>
    </row>
    <row r="1197" spans="1:3" x14ac:dyDescent="0.25">
      <c r="A1197">
        <v>2005</v>
      </c>
      <c r="B1197" t="s">
        <v>66</v>
      </c>
      <c r="C1197">
        <v>1</v>
      </c>
    </row>
    <row r="1198" spans="1:3" x14ac:dyDescent="0.25">
      <c r="A1198">
        <v>2005</v>
      </c>
      <c r="B1198" t="s">
        <v>64</v>
      </c>
      <c r="C1198">
        <v>2</v>
      </c>
    </row>
    <row r="1199" spans="1:3" x14ac:dyDescent="0.25">
      <c r="A1199">
        <v>2005</v>
      </c>
      <c r="B1199" t="s">
        <v>66</v>
      </c>
      <c r="C1199">
        <v>1</v>
      </c>
    </row>
    <row r="1200" spans="1:3" x14ac:dyDescent="0.25">
      <c r="A1200">
        <v>2005</v>
      </c>
      <c r="B1200" t="s">
        <v>64</v>
      </c>
      <c r="C1200">
        <v>2</v>
      </c>
    </row>
    <row r="1201" spans="1:3" x14ac:dyDescent="0.25">
      <c r="A1201">
        <v>2005</v>
      </c>
      <c r="B1201" t="s">
        <v>63</v>
      </c>
      <c r="C1201">
        <v>2</v>
      </c>
    </row>
    <row r="1202" spans="1:3" x14ac:dyDescent="0.25">
      <c r="A1202">
        <v>2005</v>
      </c>
      <c r="B1202" t="s">
        <v>63</v>
      </c>
      <c r="C1202">
        <v>2</v>
      </c>
    </row>
    <row r="1203" spans="1:3" x14ac:dyDescent="0.25">
      <c r="A1203">
        <v>2005</v>
      </c>
      <c r="B1203" t="s">
        <v>64</v>
      </c>
      <c r="C1203">
        <v>2</v>
      </c>
    </row>
    <row r="1204" spans="1:3" x14ac:dyDescent="0.25">
      <c r="A1204">
        <v>2005</v>
      </c>
      <c r="B1204" t="s">
        <v>64</v>
      </c>
      <c r="C1204">
        <v>2</v>
      </c>
    </row>
    <row r="1205" spans="1:3" x14ac:dyDescent="0.25">
      <c r="A1205">
        <v>2005</v>
      </c>
      <c r="B1205" t="s">
        <v>65</v>
      </c>
      <c r="C1205">
        <v>1</v>
      </c>
    </row>
    <row r="1206" spans="1:3" x14ac:dyDescent="0.25">
      <c r="A1206">
        <v>2005</v>
      </c>
      <c r="B1206" t="s">
        <v>65</v>
      </c>
      <c r="C1206">
        <v>1</v>
      </c>
    </row>
    <row r="1207" spans="1:3" x14ac:dyDescent="0.25">
      <c r="A1207">
        <v>2005</v>
      </c>
      <c r="B1207" t="s">
        <v>65</v>
      </c>
      <c r="C1207">
        <v>1</v>
      </c>
    </row>
    <row r="1208" spans="1:3" x14ac:dyDescent="0.25">
      <c r="A1208">
        <v>2005</v>
      </c>
      <c r="B1208" t="s">
        <v>65</v>
      </c>
      <c r="C1208">
        <v>1</v>
      </c>
    </row>
    <row r="1209" spans="1:3" x14ac:dyDescent="0.25">
      <c r="A1209">
        <v>2005</v>
      </c>
      <c r="B1209" t="s">
        <v>66</v>
      </c>
    </row>
    <row r="1210" spans="1:3" x14ac:dyDescent="0.25">
      <c r="A1210">
        <v>2005</v>
      </c>
      <c r="B1210" t="s">
        <v>64</v>
      </c>
      <c r="C1210">
        <v>1</v>
      </c>
    </row>
    <row r="1211" spans="1:3" x14ac:dyDescent="0.25">
      <c r="A1211">
        <v>2005</v>
      </c>
      <c r="B1211" t="s">
        <v>63</v>
      </c>
      <c r="C1211">
        <v>1</v>
      </c>
    </row>
    <row r="1212" spans="1:3" x14ac:dyDescent="0.25">
      <c r="A1212">
        <v>2005</v>
      </c>
      <c r="B1212" t="s">
        <v>63</v>
      </c>
      <c r="C1212">
        <v>2</v>
      </c>
    </row>
    <row r="1213" spans="1:3" x14ac:dyDescent="0.25">
      <c r="A1213">
        <v>2005</v>
      </c>
      <c r="B1213" t="s">
        <v>66</v>
      </c>
      <c r="C1213">
        <v>1</v>
      </c>
    </row>
    <row r="1214" spans="1:3" x14ac:dyDescent="0.25">
      <c r="A1214">
        <v>2005</v>
      </c>
      <c r="B1214" t="s">
        <v>63</v>
      </c>
      <c r="C1214">
        <v>1</v>
      </c>
    </row>
    <row r="1215" spans="1:3" x14ac:dyDescent="0.25">
      <c r="A1215">
        <v>2005</v>
      </c>
      <c r="B1215" t="s">
        <v>65</v>
      </c>
      <c r="C1215">
        <v>2</v>
      </c>
    </row>
    <row r="1216" spans="1:3" x14ac:dyDescent="0.25">
      <c r="A1216">
        <v>2005</v>
      </c>
      <c r="B1216" t="s">
        <v>64</v>
      </c>
      <c r="C1216">
        <v>1</v>
      </c>
    </row>
    <row r="1217" spans="1:3" x14ac:dyDescent="0.25">
      <c r="A1217">
        <v>2005</v>
      </c>
      <c r="B1217" t="s">
        <v>63</v>
      </c>
      <c r="C1217">
        <v>1</v>
      </c>
    </row>
    <row r="1218" spans="1:3" x14ac:dyDescent="0.25">
      <c r="A1218">
        <v>2005</v>
      </c>
      <c r="B1218" t="s">
        <v>66</v>
      </c>
      <c r="C1218">
        <v>1</v>
      </c>
    </row>
    <row r="1219" spans="1:3" x14ac:dyDescent="0.25">
      <c r="A1219">
        <v>2005</v>
      </c>
      <c r="B1219" t="s">
        <v>65</v>
      </c>
    </row>
    <row r="1220" spans="1:3" x14ac:dyDescent="0.25">
      <c r="A1220">
        <v>2005</v>
      </c>
      <c r="B1220" t="s">
        <v>65</v>
      </c>
      <c r="C1220">
        <v>1</v>
      </c>
    </row>
    <row r="1221" spans="1:3" x14ac:dyDescent="0.25">
      <c r="A1221">
        <v>2005</v>
      </c>
      <c r="B1221" t="s">
        <v>64</v>
      </c>
      <c r="C1221">
        <v>3</v>
      </c>
    </row>
    <row r="1222" spans="1:3" x14ac:dyDescent="0.25">
      <c r="A1222">
        <v>2005</v>
      </c>
      <c r="B1222" t="s">
        <v>66</v>
      </c>
      <c r="C1222">
        <v>2</v>
      </c>
    </row>
    <row r="1223" spans="1:3" x14ac:dyDescent="0.25">
      <c r="A1223">
        <v>2005</v>
      </c>
      <c r="B1223" t="s">
        <v>65</v>
      </c>
      <c r="C1223">
        <v>2</v>
      </c>
    </row>
    <row r="1224" spans="1:3" x14ac:dyDescent="0.25">
      <c r="A1224">
        <v>2005</v>
      </c>
      <c r="B1224" t="s">
        <v>66</v>
      </c>
      <c r="C1224">
        <v>2</v>
      </c>
    </row>
    <row r="1225" spans="1:3" x14ac:dyDescent="0.25">
      <c r="A1225">
        <v>2005</v>
      </c>
      <c r="B1225" t="s">
        <v>64</v>
      </c>
      <c r="C1225">
        <v>1</v>
      </c>
    </row>
    <row r="1226" spans="1:3" x14ac:dyDescent="0.25">
      <c r="A1226">
        <v>2005</v>
      </c>
      <c r="B1226" t="s">
        <v>66</v>
      </c>
      <c r="C1226">
        <v>1</v>
      </c>
    </row>
    <row r="1227" spans="1:3" x14ac:dyDescent="0.25">
      <c r="A1227">
        <v>2005</v>
      </c>
      <c r="B1227" t="s">
        <v>64</v>
      </c>
      <c r="C1227">
        <v>2</v>
      </c>
    </row>
    <row r="1228" spans="1:3" x14ac:dyDescent="0.25">
      <c r="A1228">
        <v>2005</v>
      </c>
      <c r="B1228" t="s">
        <v>63</v>
      </c>
      <c r="C1228">
        <v>1</v>
      </c>
    </row>
    <row r="1229" spans="1:3" x14ac:dyDescent="0.25">
      <c r="A1229">
        <v>2005</v>
      </c>
      <c r="B1229" t="s">
        <v>64</v>
      </c>
      <c r="C1229">
        <v>3</v>
      </c>
    </row>
    <row r="1230" spans="1:3" x14ac:dyDescent="0.25">
      <c r="A1230">
        <v>2005</v>
      </c>
      <c r="B1230" t="s">
        <v>63</v>
      </c>
      <c r="C1230">
        <v>2</v>
      </c>
    </row>
    <row r="1231" spans="1:3" x14ac:dyDescent="0.25">
      <c r="A1231">
        <v>2005</v>
      </c>
      <c r="B1231" t="s">
        <v>63</v>
      </c>
      <c r="C1231">
        <v>1</v>
      </c>
    </row>
    <row r="1232" spans="1:3" x14ac:dyDescent="0.25">
      <c r="A1232">
        <v>2005</v>
      </c>
      <c r="B1232" t="s">
        <v>63</v>
      </c>
      <c r="C1232">
        <v>1</v>
      </c>
    </row>
    <row r="1233" spans="1:3" x14ac:dyDescent="0.25">
      <c r="A1233">
        <v>2005</v>
      </c>
      <c r="B1233" t="s">
        <v>66</v>
      </c>
      <c r="C1233">
        <v>1</v>
      </c>
    </row>
    <row r="1234" spans="1:3" x14ac:dyDescent="0.25">
      <c r="A1234">
        <v>2005</v>
      </c>
      <c r="B1234" t="s">
        <v>66</v>
      </c>
      <c r="C1234">
        <v>2</v>
      </c>
    </row>
    <row r="1235" spans="1:3" x14ac:dyDescent="0.25">
      <c r="A1235">
        <v>2005</v>
      </c>
      <c r="B1235" t="s">
        <v>65</v>
      </c>
      <c r="C1235">
        <v>1</v>
      </c>
    </row>
    <row r="1236" spans="1:3" x14ac:dyDescent="0.25">
      <c r="A1236">
        <v>2005</v>
      </c>
      <c r="B1236" t="s">
        <v>65</v>
      </c>
      <c r="C1236">
        <v>1</v>
      </c>
    </row>
    <row r="1237" spans="1:3" x14ac:dyDescent="0.25">
      <c r="A1237">
        <v>2005</v>
      </c>
      <c r="B1237" t="s">
        <v>63</v>
      </c>
      <c r="C1237">
        <v>1</v>
      </c>
    </row>
    <row r="1238" spans="1:3" x14ac:dyDescent="0.25">
      <c r="A1238">
        <v>2005</v>
      </c>
      <c r="B1238" t="s">
        <v>64</v>
      </c>
      <c r="C1238">
        <v>1</v>
      </c>
    </row>
    <row r="1239" spans="1:3" x14ac:dyDescent="0.25">
      <c r="A1239">
        <v>2005</v>
      </c>
      <c r="B1239" t="s">
        <v>64</v>
      </c>
      <c r="C1239">
        <v>1</v>
      </c>
    </row>
    <row r="1240" spans="1:3" x14ac:dyDescent="0.25">
      <c r="A1240">
        <v>2005</v>
      </c>
      <c r="B1240" t="s">
        <v>63</v>
      </c>
      <c r="C1240">
        <v>1</v>
      </c>
    </row>
    <row r="1241" spans="1:3" x14ac:dyDescent="0.25">
      <c r="A1241">
        <v>2005</v>
      </c>
      <c r="B1241" t="s">
        <v>63</v>
      </c>
      <c r="C1241">
        <v>1</v>
      </c>
    </row>
    <row r="1242" spans="1:3" x14ac:dyDescent="0.25">
      <c r="A1242">
        <v>2005</v>
      </c>
      <c r="B1242" t="s">
        <v>64</v>
      </c>
      <c r="C1242">
        <v>2</v>
      </c>
    </row>
    <row r="1243" spans="1:3" x14ac:dyDescent="0.25">
      <c r="A1243">
        <v>2005</v>
      </c>
      <c r="B1243" t="s">
        <v>66</v>
      </c>
      <c r="C1243">
        <v>1</v>
      </c>
    </row>
    <row r="1244" spans="1:3" x14ac:dyDescent="0.25">
      <c r="A1244">
        <v>2005</v>
      </c>
      <c r="B1244" t="s">
        <v>65</v>
      </c>
      <c r="C1244">
        <v>2</v>
      </c>
    </row>
    <row r="1245" spans="1:3" x14ac:dyDescent="0.25">
      <c r="A1245">
        <v>2005</v>
      </c>
      <c r="B1245" t="s">
        <v>65</v>
      </c>
      <c r="C1245">
        <v>1</v>
      </c>
    </row>
    <row r="1246" spans="1:3" x14ac:dyDescent="0.25">
      <c r="A1246">
        <v>2005</v>
      </c>
      <c r="B1246" t="s">
        <v>64</v>
      </c>
      <c r="C1246">
        <v>1</v>
      </c>
    </row>
    <row r="1247" spans="1:3" x14ac:dyDescent="0.25">
      <c r="A1247">
        <v>2005</v>
      </c>
      <c r="B1247" t="s">
        <v>65</v>
      </c>
      <c r="C1247">
        <v>1</v>
      </c>
    </row>
    <row r="1248" spans="1:3" x14ac:dyDescent="0.25">
      <c r="A1248">
        <v>2005</v>
      </c>
      <c r="B1248" t="s">
        <v>63</v>
      </c>
      <c r="C1248">
        <v>3</v>
      </c>
    </row>
    <row r="1249" spans="1:3" x14ac:dyDescent="0.25">
      <c r="A1249">
        <v>2005</v>
      </c>
      <c r="B1249" t="s">
        <v>65</v>
      </c>
      <c r="C1249">
        <v>2</v>
      </c>
    </row>
    <row r="1250" spans="1:3" x14ac:dyDescent="0.25">
      <c r="A1250">
        <v>2005</v>
      </c>
      <c r="B1250" t="s">
        <v>65</v>
      </c>
      <c r="C1250">
        <v>1</v>
      </c>
    </row>
    <row r="1251" spans="1:3" x14ac:dyDescent="0.25">
      <c r="A1251">
        <v>2005</v>
      </c>
      <c r="B1251" t="s">
        <v>63</v>
      </c>
      <c r="C1251">
        <v>1</v>
      </c>
    </row>
    <row r="1252" spans="1:3" x14ac:dyDescent="0.25">
      <c r="A1252">
        <v>2005</v>
      </c>
      <c r="B1252" t="s">
        <v>63</v>
      </c>
      <c r="C1252">
        <v>1</v>
      </c>
    </row>
    <row r="1253" spans="1:3" x14ac:dyDescent="0.25">
      <c r="A1253">
        <v>2005</v>
      </c>
      <c r="B1253" t="s">
        <v>66</v>
      </c>
      <c r="C1253">
        <v>1</v>
      </c>
    </row>
    <row r="1254" spans="1:3" x14ac:dyDescent="0.25">
      <c r="A1254">
        <v>2005</v>
      </c>
      <c r="B1254" t="s">
        <v>65</v>
      </c>
      <c r="C1254">
        <v>1</v>
      </c>
    </row>
    <row r="1255" spans="1:3" x14ac:dyDescent="0.25">
      <c r="A1255">
        <v>2005</v>
      </c>
      <c r="B1255" t="s">
        <v>63</v>
      </c>
      <c r="C1255">
        <v>1</v>
      </c>
    </row>
    <row r="1256" spans="1:3" x14ac:dyDescent="0.25">
      <c r="A1256">
        <v>2005</v>
      </c>
      <c r="B1256" t="s">
        <v>64</v>
      </c>
      <c r="C1256">
        <v>1</v>
      </c>
    </row>
    <row r="1257" spans="1:3" x14ac:dyDescent="0.25">
      <c r="A1257">
        <v>2005</v>
      </c>
      <c r="B1257" t="s">
        <v>64</v>
      </c>
      <c r="C1257">
        <v>2</v>
      </c>
    </row>
    <row r="1258" spans="1:3" x14ac:dyDescent="0.25">
      <c r="A1258">
        <v>2005</v>
      </c>
      <c r="B1258" t="s">
        <v>64</v>
      </c>
      <c r="C1258">
        <v>2</v>
      </c>
    </row>
    <row r="1259" spans="1:3" x14ac:dyDescent="0.25">
      <c r="A1259">
        <v>2005</v>
      </c>
      <c r="B1259" t="s">
        <v>64</v>
      </c>
      <c r="C1259">
        <v>1</v>
      </c>
    </row>
    <row r="1260" spans="1:3" x14ac:dyDescent="0.25">
      <c r="A1260">
        <v>2005</v>
      </c>
      <c r="B1260" t="s">
        <v>63</v>
      </c>
      <c r="C1260">
        <v>1</v>
      </c>
    </row>
    <row r="1261" spans="1:3" x14ac:dyDescent="0.25">
      <c r="A1261">
        <v>2005</v>
      </c>
      <c r="B1261" t="s">
        <v>65</v>
      </c>
      <c r="C1261">
        <v>2</v>
      </c>
    </row>
    <row r="1262" spans="1:3" x14ac:dyDescent="0.25">
      <c r="A1262">
        <v>2005</v>
      </c>
      <c r="B1262" t="s">
        <v>65</v>
      </c>
      <c r="C1262">
        <v>1</v>
      </c>
    </row>
    <row r="1263" spans="1:3" x14ac:dyDescent="0.25">
      <c r="A1263">
        <v>2005</v>
      </c>
      <c r="B1263" t="s">
        <v>65</v>
      </c>
      <c r="C1263">
        <v>1</v>
      </c>
    </row>
    <row r="1264" spans="1:3" x14ac:dyDescent="0.25">
      <c r="A1264">
        <v>2005</v>
      </c>
      <c r="B1264" t="s">
        <v>63</v>
      </c>
      <c r="C1264">
        <v>1</v>
      </c>
    </row>
    <row r="1265" spans="1:3" x14ac:dyDescent="0.25">
      <c r="A1265">
        <v>2005</v>
      </c>
      <c r="B1265" t="s">
        <v>66</v>
      </c>
      <c r="C1265">
        <v>2</v>
      </c>
    </row>
    <row r="1266" spans="1:3" x14ac:dyDescent="0.25">
      <c r="A1266">
        <v>2005</v>
      </c>
      <c r="B1266" t="s">
        <v>64</v>
      </c>
      <c r="C1266">
        <v>1</v>
      </c>
    </row>
    <row r="1267" spans="1:3" x14ac:dyDescent="0.25">
      <c r="A1267">
        <v>2005</v>
      </c>
      <c r="B1267" t="s">
        <v>63</v>
      </c>
      <c r="C1267">
        <v>1</v>
      </c>
    </row>
    <row r="1268" spans="1:3" x14ac:dyDescent="0.25">
      <c r="A1268">
        <v>2005</v>
      </c>
      <c r="B1268" t="s">
        <v>65</v>
      </c>
      <c r="C1268">
        <v>1</v>
      </c>
    </row>
    <row r="1269" spans="1:3" x14ac:dyDescent="0.25">
      <c r="A1269">
        <v>2005</v>
      </c>
      <c r="B1269" t="s">
        <v>63</v>
      </c>
      <c r="C1269">
        <v>1</v>
      </c>
    </row>
    <row r="1270" spans="1:3" x14ac:dyDescent="0.25">
      <c r="A1270">
        <v>2005</v>
      </c>
      <c r="B1270" t="s">
        <v>65</v>
      </c>
      <c r="C1270">
        <v>2</v>
      </c>
    </row>
    <row r="1271" spans="1:3" x14ac:dyDescent="0.25">
      <c r="A1271">
        <v>2005</v>
      </c>
      <c r="B1271" t="s">
        <v>64</v>
      </c>
      <c r="C1271">
        <v>1</v>
      </c>
    </row>
    <row r="1272" spans="1:3" x14ac:dyDescent="0.25">
      <c r="A1272">
        <v>2005</v>
      </c>
      <c r="B1272" t="s">
        <v>66</v>
      </c>
      <c r="C1272">
        <v>1</v>
      </c>
    </row>
    <row r="1273" spans="1:3" x14ac:dyDescent="0.25">
      <c r="A1273">
        <v>2005</v>
      </c>
      <c r="B1273" t="s">
        <v>65</v>
      </c>
      <c r="C1273">
        <v>1</v>
      </c>
    </row>
    <row r="1274" spans="1:3" x14ac:dyDescent="0.25">
      <c r="A1274">
        <v>2005</v>
      </c>
      <c r="B1274" t="s">
        <v>64</v>
      </c>
      <c r="C1274">
        <v>1</v>
      </c>
    </row>
    <row r="1275" spans="1:3" x14ac:dyDescent="0.25">
      <c r="A1275">
        <v>2005</v>
      </c>
      <c r="B1275" t="s">
        <v>63</v>
      </c>
      <c r="C1275">
        <v>1</v>
      </c>
    </row>
    <row r="1276" spans="1:3" x14ac:dyDescent="0.25">
      <c r="A1276">
        <v>2005</v>
      </c>
      <c r="B1276" t="s">
        <v>64</v>
      </c>
      <c r="C1276">
        <v>1</v>
      </c>
    </row>
    <row r="1277" spans="1:3" x14ac:dyDescent="0.25">
      <c r="A1277">
        <v>2005</v>
      </c>
      <c r="B1277" t="s">
        <v>64</v>
      </c>
      <c r="C1277">
        <v>2</v>
      </c>
    </row>
    <row r="1278" spans="1:3" x14ac:dyDescent="0.25">
      <c r="A1278">
        <v>2005</v>
      </c>
      <c r="B1278" t="s">
        <v>65</v>
      </c>
      <c r="C1278">
        <v>1</v>
      </c>
    </row>
    <row r="1279" spans="1:3" x14ac:dyDescent="0.25">
      <c r="A1279">
        <v>2005</v>
      </c>
      <c r="B1279" t="s">
        <v>64</v>
      </c>
      <c r="C1279">
        <v>2</v>
      </c>
    </row>
    <row r="1280" spans="1:3" x14ac:dyDescent="0.25">
      <c r="A1280">
        <v>2005</v>
      </c>
      <c r="B1280" t="s">
        <v>64</v>
      </c>
      <c r="C1280">
        <v>1</v>
      </c>
    </row>
    <row r="1281" spans="1:3" x14ac:dyDescent="0.25">
      <c r="A1281">
        <v>2005</v>
      </c>
      <c r="B1281" t="s">
        <v>66</v>
      </c>
      <c r="C1281">
        <v>3</v>
      </c>
    </row>
    <row r="1282" spans="1:3" x14ac:dyDescent="0.25">
      <c r="A1282">
        <v>2005</v>
      </c>
      <c r="B1282" t="s">
        <v>66</v>
      </c>
      <c r="C1282">
        <v>1</v>
      </c>
    </row>
    <row r="1283" spans="1:3" x14ac:dyDescent="0.25">
      <c r="A1283">
        <v>2005</v>
      </c>
      <c r="B1283" t="s">
        <v>66</v>
      </c>
      <c r="C1283">
        <v>2</v>
      </c>
    </row>
    <row r="1284" spans="1:3" x14ac:dyDescent="0.25">
      <c r="A1284">
        <v>2005</v>
      </c>
      <c r="B1284" t="s">
        <v>65</v>
      </c>
      <c r="C1284">
        <v>1</v>
      </c>
    </row>
    <row r="1285" spans="1:3" x14ac:dyDescent="0.25">
      <c r="A1285">
        <v>2005</v>
      </c>
      <c r="B1285" t="s">
        <v>65</v>
      </c>
      <c r="C1285">
        <v>2</v>
      </c>
    </row>
    <row r="1286" spans="1:3" x14ac:dyDescent="0.25">
      <c r="A1286">
        <v>2005</v>
      </c>
      <c r="B1286" t="s">
        <v>63</v>
      </c>
      <c r="C1286">
        <v>1</v>
      </c>
    </row>
    <row r="1287" spans="1:3" x14ac:dyDescent="0.25">
      <c r="A1287">
        <v>2005</v>
      </c>
      <c r="B1287" t="s">
        <v>63</v>
      </c>
      <c r="C1287">
        <v>1</v>
      </c>
    </row>
    <row r="1288" spans="1:3" x14ac:dyDescent="0.25">
      <c r="A1288">
        <v>2005</v>
      </c>
      <c r="B1288" t="s">
        <v>63</v>
      </c>
      <c r="C1288">
        <v>1</v>
      </c>
    </row>
    <row r="1289" spans="1:3" x14ac:dyDescent="0.25">
      <c r="A1289">
        <v>2005</v>
      </c>
      <c r="B1289" t="s">
        <v>65</v>
      </c>
      <c r="C1289">
        <v>1</v>
      </c>
    </row>
    <row r="1290" spans="1:3" x14ac:dyDescent="0.25">
      <c r="A1290">
        <v>2005</v>
      </c>
      <c r="B1290" t="s">
        <v>65</v>
      </c>
      <c r="C1290">
        <v>1</v>
      </c>
    </row>
    <row r="1291" spans="1:3" x14ac:dyDescent="0.25">
      <c r="A1291">
        <v>2005</v>
      </c>
      <c r="B1291" t="s">
        <v>63</v>
      </c>
      <c r="C1291">
        <v>1</v>
      </c>
    </row>
    <row r="1292" spans="1:3" x14ac:dyDescent="0.25">
      <c r="A1292">
        <v>2005</v>
      </c>
      <c r="B1292" t="s">
        <v>64</v>
      </c>
      <c r="C1292">
        <v>3</v>
      </c>
    </row>
    <row r="1293" spans="1:3" x14ac:dyDescent="0.25">
      <c r="A1293">
        <v>2005</v>
      </c>
      <c r="B1293" t="s">
        <v>63</v>
      </c>
      <c r="C1293">
        <v>1</v>
      </c>
    </row>
    <row r="1294" spans="1:3" x14ac:dyDescent="0.25">
      <c r="A1294">
        <v>2005</v>
      </c>
      <c r="B1294" t="s">
        <v>63</v>
      </c>
      <c r="C1294">
        <v>1</v>
      </c>
    </row>
    <row r="1295" spans="1:3" x14ac:dyDescent="0.25">
      <c r="A1295">
        <v>2005</v>
      </c>
      <c r="B1295" t="s">
        <v>63</v>
      </c>
      <c r="C1295">
        <v>1</v>
      </c>
    </row>
    <row r="1296" spans="1:3" x14ac:dyDescent="0.25">
      <c r="A1296">
        <v>2005</v>
      </c>
      <c r="B1296" t="s">
        <v>65</v>
      </c>
      <c r="C1296">
        <v>2</v>
      </c>
    </row>
    <row r="1297" spans="1:3" x14ac:dyDescent="0.25">
      <c r="A1297">
        <v>2005</v>
      </c>
      <c r="B1297" t="s">
        <v>66</v>
      </c>
      <c r="C1297">
        <v>1</v>
      </c>
    </row>
    <row r="1298" spans="1:3" x14ac:dyDescent="0.25">
      <c r="A1298">
        <v>2005</v>
      </c>
      <c r="B1298" t="s">
        <v>65</v>
      </c>
      <c r="C1298">
        <v>2</v>
      </c>
    </row>
    <row r="1299" spans="1:3" x14ac:dyDescent="0.25">
      <c r="A1299">
        <v>2005</v>
      </c>
      <c r="B1299" t="s">
        <v>66</v>
      </c>
      <c r="C1299">
        <v>1</v>
      </c>
    </row>
    <row r="1300" spans="1:3" x14ac:dyDescent="0.25">
      <c r="A1300">
        <v>2005</v>
      </c>
      <c r="B1300" t="s">
        <v>64</v>
      </c>
      <c r="C1300">
        <v>2</v>
      </c>
    </row>
    <row r="1301" spans="1:3" x14ac:dyDescent="0.25">
      <c r="A1301">
        <v>2005</v>
      </c>
      <c r="B1301" t="s">
        <v>64</v>
      </c>
      <c r="C1301">
        <v>3</v>
      </c>
    </row>
    <row r="1302" spans="1:3" x14ac:dyDescent="0.25">
      <c r="A1302">
        <v>2005</v>
      </c>
      <c r="B1302" t="s">
        <v>64</v>
      </c>
      <c r="C1302">
        <v>1</v>
      </c>
    </row>
    <row r="1303" spans="1:3" x14ac:dyDescent="0.25">
      <c r="A1303">
        <v>2005</v>
      </c>
      <c r="B1303" t="s">
        <v>64</v>
      </c>
      <c r="C1303">
        <v>1</v>
      </c>
    </row>
    <row r="1304" spans="1:3" x14ac:dyDescent="0.25">
      <c r="A1304">
        <v>2005</v>
      </c>
      <c r="B1304" t="s">
        <v>66</v>
      </c>
      <c r="C1304">
        <v>1</v>
      </c>
    </row>
    <row r="1305" spans="1:3" x14ac:dyDescent="0.25">
      <c r="A1305">
        <v>2005</v>
      </c>
      <c r="B1305" t="s">
        <v>65</v>
      </c>
      <c r="C1305">
        <v>1</v>
      </c>
    </row>
    <row r="1306" spans="1:3" x14ac:dyDescent="0.25">
      <c r="A1306">
        <v>2005</v>
      </c>
      <c r="B1306" t="s">
        <v>63</v>
      </c>
      <c r="C1306">
        <v>1</v>
      </c>
    </row>
    <row r="1307" spans="1:3" x14ac:dyDescent="0.25">
      <c r="A1307">
        <v>2005</v>
      </c>
      <c r="B1307" t="s">
        <v>63</v>
      </c>
      <c r="C1307">
        <v>1</v>
      </c>
    </row>
    <row r="1308" spans="1:3" x14ac:dyDescent="0.25">
      <c r="A1308">
        <v>2005</v>
      </c>
      <c r="B1308" t="s">
        <v>64</v>
      </c>
      <c r="C1308">
        <v>1</v>
      </c>
    </row>
    <row r="1309" spans="1:3" x14ac:dyDescent="0.25">
      <c r="A1309">
        <v>2005</v>
      </c>
      <c r="B1309" t="s">
        <v>66</v>
      </c>
      <c r="C1309">
        <v>1</v>
      </c>
    </row>
    <row r="1310" spans="1:3" x14ac:dyDescent="0.25">
      <c r="A1310">
        <v>2005</v>
      </c>
      <c r="B1310" t="s">
        <v>63</v>
      </c>
      <c r="C1310">
        <v>1</v>
      </c>
    </row>
    <row r="1311" spans="1:3" x14ac:dyDescent="0.25">
      <c r="A1311">
        <v>2005</v>
      </c>
      <c r="B1311" t="s">
        <v>65</v>
      </c>
      <c r="C1311">
        <v>3</v>
      </c>
    </row>
    <row r="1312" spans="1:3" x14ac:dyDescent="0.25">
      <c r="A1312">
        <v>2005</v>
      </c>
      <c r="B1312" t="s">
        <v>63</v>
      </c>
      <c r="C1312">
        <v>1</v>
      </c>
    </row>
    <row r="1313" spans="1:3" x14ac:dyDescent="0.25">
      <c r="A1313">
        <v>2005</v>
      </c>
      <c r="B1313" t="s">
        <v>63</v>
      </c>
      <c r="C1313">
        <v>1</v>
      </c>
    </row>
    <row r="1314" spans="1:3" x14ac:dyDescent="0.25">
      <c r="A1314">
        <v>2005</v>
      </c>
      <c r="B1314" t="s">
        <v>64</v>
      </c>
      <c r="C1314">
        <v>2</v>
      </c>
    </row>
    <row r="1315" spans="1:3" x14ac:dyDescent="0.25">
      <c r="A1315">
        <v>2005</v>
      </c>
      <c r="B1315" t="s">
        <v>64</v>
      </c>
      <c r="C1315">
        <v>2</v>
      </c>
    </row>
    <row r="1316" spans="1:3" x14ac:dyDescent="0.25">
      <c r="A1316">
        <v>2005</v>
      </c>
      <c r="B1316" t="s">
        <v>64</v>
      </c>
      <c r="C1316">
        <v>2</v>
      </c>
    </row>
    <row r="1317" spans="1:3" x14ac:dyDescent="0.25">
      <c r="A1317">
        <v>2005</v>
      </c>
      <c r="B1317" t="s">
        <v>65</v>
      </c>
      <c r="C1317">
        <v>1</v>
      </c>
    </row>
    <row r="1318" spans="1:3" x14ac:dyDescent="0.25">
      <c r="A1318">
        <v>2005</v>
      </c>
      <c r="B1318" t="s">
        <v>66</v>
      </c>
      <c r="C1318">
        <v>1</v>
      </c>
    </row>
    <row r="1319" spans="1:3" x14ac:dyDescent="0.25">
      <c r="A1319">
        <v>2005</v>
      </c>
      <c r="B1319" t="s">
        <v>65</v>
      </c>
      <c r="C1319">
        <v>1</v>
      </c>
    </row>
    <row r="1320" spans="1:3" x14ac:dyDescent="0.25">
      <c r="A1320">
        <v>2005</v>
      </c>
      <c r="B1320" t="s">
        <v>65</v>
      </c>
      <c r="C1320">
        <v>1</v>
      </c>
    </row>
    <row r="1321" spans="1:3" x14ac:dyDescent="0.25">
      <c r="A1321">
        <v>2005</v>
      </c>
      <c r="B1321" t="s">
        <v>63</v>
      </c>
      <c r="C1321">
        <v>1</v>
      </c>
    </row>
    <row r="1322" spans="1:3" x14ac:dyDescent="0.25">
      <c r="A1322">
        <v>2005</v>
      </c>
      <c r="B1322" t="s">
        <v>63</v>
      </c>
      <c r="C1322">
        <v>1</v>
      </c>
    </row>
    <row r="1323" spans="1:3" x14ac:dyDescent="0.25">
      <c r="A1323">
        <v>2005</v>
      </c>
      <c r="B1323" t="s">
        <v>65</v>
      </c>
      <c r="C1323">
        <v>2</v>
      </c>
    </row>
    <row r="1324" spans="1:3" x14ac:dyDescent="0.25">
      <c r="A1324">
        <v>2005</v>
      </c>
      <c r="B1324" t="s">
        <v>64</v>
      </c>
      <c r="C1324">
        <v>2</v>
      </c>
    </row>
    <row r="1325" spans="1:3" x14ac:dyDescent="0.25">
      <c r="A1325">
        <v>2005</v>
      </c>
      <c r="B1325" t="s">
        <v>65</v>
      </c>
      <c r="C1325">
        <v>1</v>
      </c>
    </row>
    <row r="1326" spans="1:3" x14ac:dyDescent="0.25">
      <c r="A1326">
        <v>2005</v>
      </c>
      <c r="B1326" t="s">
        <v>66</v>
      </c>
      <c r="C1326">
        <v>1</v>
      </c>
    </row>
    <row r="1327" spans="1:3" x14ac:dyDescent="0.25">
      <c r="A1327">
        <v>2005</v>
      </c>
      <c r="B1327" t="s">
        <v>64</v>
      </c>
      <c r="C1327">
        <v>2</v>
      </c>
    </row>
    <row r="1328" spans="1:3" x14ac:dyDescent="0.25">
      <c r="A1328">
        <v>2005</v>
      </c>
      <c r="B1328" t="s">
        <v>63</v>
      </c>
      <c r="C1328">
        <v>1</v>
      </c>
    </row>
    <row r="1329" spans="1:3" x14ac:dyDescent="0.25">
      <c r="A1329">
        <v>2005</v>
      </c>
      <c r="B1329" t="s">
        <v>64</v>
      </c>
      <c r="C1329">
        <v>1</v>
      </c>
    </row>
    <row r="1330" spans="1:3" x14ac:dyDescent="0.25">
      <c r="A1330">
        <v>2005</v>
      </c>
      <c r="B1330" t="s">
        <v>65</v>
      </c>
      <c r="C1330">
        <v>1</v>
      </c>
    </row>
    <row r="1331" spans="1:3" x14ac:dyDescent="0.25">
      <c r="A1331">
        <v>2005</v>
      </c>
      <c r="B1331" t="s">
        <v>65</v>
      </c>
      <c r="C1331">
        <v>2</v>
      </c>
    </row>
    <row r="1332" spans="1:3" x14ac:dyDescent="0.25">
      <c r="A1332">
        <v>2005</v>
      </c>
      <c r="B1332" t="s">
        <v>64</v>
      </c>
      <c r="C1332">
        <v>1</v>
      </c>
    </row>
    <row r="1333" spans="1:3" x14ac:dyDescent="0.25">
      <c r="A1333">
        <v>2005</v>
      </c>
      <c r="B1333" t="s">
        <v>63</v>
      </c>
      <c r="C1333">
        <v>1</v>
      </c>
    </row>
    <row r="1334" spans="1:3" x14ac:dyDescent="0.25">
      <c r="A1334">
        <v>2005</v>
      </c>
      <c r="B1334" t="s">
        <v>66</v>
      </c>
      <c r="C1334">
        <v>1</v>
      </c>
    </row>
    <row r="1335" spans="1:3" x14ac:dyDescent="0.25">
      <c r="A1335">
        <v>2005</v>
      </c>
      <c r="B1335" t="s">
        <v>64</v>
      </c>
      <c r="C1335">
        <v>3</v>
      </c>
    </row>
    <row r="1336" spans="1:3" x14ac:dyDescent="0.25">
      <c r="A1336">
        <v>2005</v>
      </c>
      <c r="B1336" t="s">
        <v>64</v>
      </c>
      <c r="C1336">
        <v>1</v>
      </c>
    </row>
    <row r="1337" spans="1:3" x14ac:dyDescent="0.25">
      <c r="A1337">
        <v>2005</v>
      </c>
      <c r="B1337" t="s">
        <v>66</v>
      </c>
      <c r="C1337">
        <v>1</v>
      </c>
    </row>
    <row r="1338" spans="1:3" x14ac:dyDescent="0.25">
      <c r="A1338">
        <v>2005</v>
      </c>
      <c r="B1338" t="s">
        <v>64</v>
      </c>
      <c r="C1338">
        <v>2</v>
      </c>
    </row>
    <row r="1339" spans="1:3" x14ac:dyDescent="0.25">
      <c r="A1339">
        <v>2005</v>
      </c>
      <c r="B1339" t="s">
        <v>64</v>
      </c>
      <c r="C1339">
        <v>2</v>
      </c>
    </row>
    <row r="1340" spans="1:3" x14ac:dyDescent="0.25">
      <c r="A1340">
        <v>2005</v>
      </c>
      <c r="B1340" t="s">
        <v>66</v>
      </c>
      <c r="C1340">
        <v>1</v>
      </c>
    </row>
    <row r="1341" spans="1:3" x14ac:dyDescent="0.25">
      <c r="A1341">
        <v>2005</v>
      </c>
      <c r="B1341" t="s">
        <v>65</v>
      </c>
      <c r="C1341">
        <v>1</v>
      </c>
    </row>
    <row r="1342" spans="1:3" x14ac:dyDescent="0.25">
      <c r="A1342">
        <v>2005</v>
      </c>
      <c r="B1342" t="s">
        <v>66</v>
      </c>
      <c r="C1342">
        <v>3</v>
      </c>
    </row>
    <row r="1343" spans="1:3" x14ac:dyDescent="0.25">
      <c r="A1343">
        <v>2005</v>
      </c>
      <c r="B1343" t="s">
        <v>63</v>
      </c>
      <c r="C1343">
        <v>1</v>
      </c>
    </row>
    <row r="1344" spans="1:3" x14ac:dyDescent="0.25">
      <c r="A1344">
        <v>2005</v>
      </c>
      <c r="B1344" t="s">
        <v>65</v>
      </c>
      <c r="C1344">
        <v>2</v>
      </c>
    </row>
    <row r="1345" spans="1:3" x14ac:dyDescent="0.25">
      <c r="A1345">
        <v>2005</v>
      </c>
      <c r="B1345" t="s">
        <v>66</v>
      </c>
    </row>
    <row r="1346" spans="1:3" x14ac:dyDescent="0.25">
      <c r="A1346">
        <v>2005</v>
      </c>
      <c r="B1346" t="s">
        <v>64</v>
      </c>
      <c r="C1346">
        <v>1</v>
      </c>
    </row>
    <row r="1347" spans="1:3" x14ac:dyDescent="0.25">
      <c r="A1347">
        <v>2005</v>
      </c>
      <c r="B1347" t="s">
        <v>65</v>
      </c>
      <c r="C1347">
        <v>1</v>
      </c>
    </row>
    <row r="1348" spans="1:3" x14ac:dyDescent="0.25">
      <c r="A1348">
        <v>2005</v>
      </c>
      <c r="B1348" t="s">
        <v>63</v>
      </c>
      <c r="C1348">
        <v>1</v>
      </c>
    </row>
    <row r="1349" spans="1:3" x14ac:dyDescent="0.25">
      <c r="A1349">
        <v>2005</v>
      </c>
      <c r="B1349" t="s">
        <v>64</v>
      </c>
      <c r="C1349">
        <v>2</v>
      </c>
    </row>
    <row r="1350" spans="1:3" x14ac:dyDescent="0.25">
      <c r="A1350">
        <v>2005</v>
      </c>
      <c r="B1350" t="s">
        <v>64</v>
      </c>
      <c r="C1350">
        <v>1</v>
      </c>
    </row>
    <row r="1351" spans="1:3" x14ac:dyDescent="0.25">
      <c r="A1351">
        <v>2005</v>
      </c>
      <c r="B1351" t="s">
        <v>65</v>
      </c>
      <c r="C1351">
        <v>2</v>
      </c>
    </row>
    <row r="1352" spans="1:3" x14ac:dyDescent="0.25">
      <c r="A1352">
        <v>2005</v>
      </c>
      <c r="B1352" t="s">
        <v>66</v>
      </c>
      <c r="C1352">
        <v>1</v>
      </c>
    </row>
    <row r="1353" spans="1:3" x14ac:dyDescent="0.25">
      <c r="A1353">
        <v>2005</v>
      </c>
      <c r="B1353" t="s">
        <v>65</v>
      </c>
      <c r="C1353">
        <v>1</v>
      </c>
    </row>
    <row r="1354" spans="1:3" x14ac:dyDescent="0.25">
      <c r="A1354">
        <v>2005</v>
      </c>
      <c r="B1354" t="s">
        <v>63</v>
      </c>
      <c r="C1354">
        <v>1</v>
      </c>
    </row>
    <row r="1355" spans="1:3" x14ac:dyDescent="0.25">
      <c r="A1355">
        <v>2005</v>
      </c>
      <c r="B1355" t="s">
        <v>63</v>
      </c>
      <c r="C1355">
        <v>1</v>
      </c>
    </row>
    <row r="1356" spans="1:3" x14ac:dyDescent="0.25">
      <c r="A1356">
        <v>2005</v>
      </c>
      <c r="B1356" t="s">
        <v>63</v>
      </c>
      <c r="C1356">
        <v>1</v>
      </c>
    </row>
    <row r="1357" spans="1:3" x14ac:dyDescent="0.25">
      <c r="A1357">
        <v>2005</v>
      </c>
      <c r="B1357" t="s">
        <v>64</v>
      </c>
      <c r="C1357">
        <v>2</v>
      </c>
    </row>
    <row r="1358" spans="1:3" x14ac:dyDescent="0.25">
      <c r="A1358">
        <v>2005</v>
      </c>
      <c r="B1358" t="s">
        <v>65</v>
      </c>
      <c r="C1358">
        <v>2</v>
      </c>
    </row>
    <row r="1359" spans="1:3" x14ac:dyDescent="0.25">
      <c r="A1359">
        <v>2005</v>
      </c>
      <c r="B1359" t="s">
        <v>63</v>
      </c>
      <c r="C1359">
        <v>1</v>
      </c>
    </row>
    <row r="1360" spans="1:3" x14ac:dyDescent="0.25">
      <c r="A1360">
        <v>2005</v>
      </c>
      <c r="B1360" t="s">
        <v>63</v>
      </c>
      <c r="C1360">
        <v>1</v>
      </c>
    </row>
    <row r="1361" spans="1:3" x14ac:dyDescent="0.25">
      <c r="A1361">
        <v>2005</v>
      </c>
      <c r="B1361" t="s">
        <v>65</v>
      </c>
      <c r="C1361">
        <v>2</v>
      </c>
    </row>
    <row r="1362" spans="1:3" x14ac:dyDescent="0.25">
      <c r="A1362">
        <v>2005</v>
      </c>
      <c r="B1362" t="s">
        <v>66</v>
      </c>
      <c r="C1362">
        <v>1</v>
      </c>
    </row>
    <row r="1363" spans="1:3" x14ac:dyDescent="0.25">
      <c r="A1363">
        <v>2005</v>
      </c>
      <c r="B1363" t="s">
        <v>66</v>
      </c>
      <c r="C1363">
        <v>2</v>
      </c>
    </row>
    <row r="1364" spans="1:3" x14ac:dyDescent="0.25">
      <c r="A1364">
        <v>2005</v>
      </c>
      <c r="B1364" t="s">
        <v>64</v>
      </c>
      <c r="C1364">
        <v>2</v>
      </c>
    </row>
    <row r="1365" spans="1:3" x14ac:dyDescent="0.25">
      <c r="A1365">
        <v>2005</v>
      </c>
      <c r="B1365" t="s">
        <v>64</v>
      </c>
      <c r="C1365">
        <v>2</v>
      </c>
    </row>
    <row r="1366" spans="1:3" x14ac:dyDescent="0.25">
      <c r="A1366">
        <v>2005</v>
      </c>
      <c r="B1366" t="s">
        <v>63</v>
      </c>
      <c r="C1366">
        <v>1</v>
      </c>
    </row>
    <row r="1367" spans="1:3" x14ac:dyDescent="0.25">
      <c r="A1367">
        <v>2005</v>
      </c>
      <c r="B1367" t="s">
        <v>66</v>
      </c>
      <c r="C1367">
        <v>1</v>
      </c>
    </row>
    <row r="1368" spans="1:3" x14ac:dyDescent="0.25">
      <c r="A1368">
        <v>2005</v>
      </c>
      <c r="B1368" t="s">
        <v>64</v>
      </c>
      <c r="C1368">
        <v>1</v>
      </c>
    </row>
    <row r="1369" spans="1:3" x14ac:dyDescent="0.25">
      <c r="A1369">
        <v>2005</v>
      </c>
      <c r="B1369" t="s">
        <v>65</v>
      </c>
      <c r="C1369">
        <v>2</v>
      </c>
    </row>
    <row r="1370" spans="1:3" x14ac:dyDescent="0.25">
      <c r="A1370">
        <v>2005</v>
      </c>
      <c r="B1370" t="s">
        <v>65</v>
      </c>
      <c r="C1370">
        <v>2</v>
      </c>
    </row>
    <row r="1371" spans="1:3" x14ac:dyDescent="0.25">
      <c r="A1371">
        <v>2005</v>
      </c>
      <c r="B1371" t="s">
        <v>65</v>
      </c>
      <c r="C1371">
        <v>2</v>
      </c>
    </row>
    <row r="1372" spans="1:3" x14ac:dyDescent="0.25">
      <c r="A1372">
        <v>2005</v>
      </c>
      <c r="B1372" t="s">
        <v>65</v>
      </c>
      <c r="C1372">
        <v>1</v>
      </c>
    </row>
    <row r="1373" spans="1:3" x14ac:dyDescent="0.25">
      <c r="A1373">
        <v>2005</v>
      </c>
      <c r="B1373" t="s">
        <v>63</v>
      </c>
      <c r="C1373">
        <v>1</v>
      </c>
    </row>
    <row r="1374" spans="1:3" x14ac:dyDescent="0.25">
      <c r="A1374">
        <v>2005</v>
      </c>
      <c r="B1374" t="s">
        <v>64</v>
      </c>
      <c r="C1374">
        <v>3</v>
      </c>
    </row>
    <row r="1375" spans="1:3" x14ac:dyDescent="0.25">
      <c r="A1375">
        <v>2005</v>
      </c>
      <c r="B1375" t="s">
        <v>63</v>
      </c>
      <c r="C1375">
        <v>1</v>
      </c>
    </row>
    <row r="1376" spans="1:3" x14ac:dyDescent="0.25">
      <c r="A1376">
        <v>2005</v>
      </c>
      <c r="B1376" t="s">
        <v>65</v>
      </c>
      <c r="C1376">
        <v>1</v>
      </c>
    </row>
    <row r="1377" spans="1:3" x14ac:dyDescent="0.25">
      <c r="A1377">
        <v>2005</v>
      </c>
      <c r="B1377" t="s">
        <v>65</v>
      </c>
      <c r="C1377">
        <v>2</v>
      </c>
    </row>
    <row r="1378" spans="1:3" x14ac:dyDescent="0.25">
      <c r="A1378">
        <v>2005</v>
      </c>
      <c r="B1378" t="s">
        <v>65</v>
      </c>
      <c r="C1378">
        <v>2</v>
      </c>
    </row>
    <row r="1379" spans="1:3" x14ac:dyDescent="0.25">
      <c r="A1379">
        <v>2005</v>
      </c>
      <c r="B1379" t="s">
        <v>66</v>
      </c>
      <c r="C1379">
        <v>1</v>
      </c>
    </row>
    <row r="1380" spans="1:3" x14ac:dyDescent="0.25">
      <c r="A1380">
        <v>2005</v>
      </c>
      <c r="B1380" t="s">
        <v>65</v>
      </c>
      <c r="C1380">
        <v>2</v>
      </c>
    </row>
    <row r="1381" spans="1:3" x14ac:dyDescent="0.25">
      <c r="A1381">
        <v>2005</v>
      </c>
      <c r="B1381" t="s">
        <v>64</v>
      </c>
      <c r="C1381">
        <v>1</v>
      </c>
    </row>
    <row r="1382" spans="1:3" x14ac:dyDescent="0.25">
      <c r="A1382">
        <v>2005</v>
      </c>
      <c r="B1382" t="s">
        <v>63</v>
      </c>
      <c r="C1382">
        <v>1</v>
      </c>
    </row>
    <row r="1383" spans="1:3" x14ac:dyDescent="0.25">
      <c r="A1383">
        <v>2005</v>
      </c>
      <c r="B1383" t="s">
        <v>64</v>
      </c>
      <c r="C1383">
        <v>1</v>
      </c>
    </row>
    <row r="1384" spans="1:3" x14ac:dyDescent="0.25">
      <c r="A1384">
        <v>2005</v>
      </c>
      <c r="B1384" t="s">
        <v>63</v>
      </c>
      <c r="C1384">
        <v>1</v>
      </c>
    </row>
    <row r="1385" spans="1:3" x14ac:dyDescent="0.25">
      <c r="A1385">
        <v>2005</v>
      </c>
      <c r="B1385" t="s">
        <v>66</v>
      </c>
      <c r="C1385">
        <v>1</v>
      </c>
    </row>
    <row r="1386" spans="1:3" x14ac:dyDescent="0.25">
      <c r="A1386">
        <v>2005</v>
      </c>
      <c r="B1386" t="s">
        <v>64</v>
      </c>
      <c r="C1386">
        <v>2</v>
      </c>
    </row>
    <row r="1387" spans="1:3" x14ac:dyDescent="0.25">
      <c r="A1387">
        <v>2005</v>
      </c>
      <c r="B1387" t="s">
        <v>66</v>
      </c>
      <c r="C1387">
        <v>1</v>
      </c>
    </row>
    <row r="1388" spans="1:3" x14ac:dyDescent="0.25">
      <c r="A1388">
        <v>2005</v>
      </c>
      <c r="B1388" t="s">
        <v>66</v>
      </c>
      <c r="C1388">
        <v>2</v>
      </c>
    </row>
    <row r="1389" spans="1:3" x14ac:dyDescent="0.25">
      <c r="A1389">
        <v>2005</v>
      </c>
      <c r="B1389" t="s">
        <v>66</v>
      </c>
      <c r="C1389">
        <v>1</v>
      </c>
    </row>
    <row r="1390" spans="1:3" x14ac:dyDescent="0.25">
      <c r="A1390">
        <v>2005</v>
      </c>
      <c r="B1390" t="s">
        <v>64</v>
      </c>
      <c r="C1390">
        <v>2</v>
      </c>
    </row>
    <row r="1391" spans="1:3" x14ac:dyDescent="0.25">
      <c r="A1391">
        <v>2005</v>
      </c>
      <c r="B1391" t="s">
        <v>65</v>
      </c>
      <c r="C1391">
        <v>1</v>
      </c>
    </row>
    <row r="1392" spans="1:3" x14ac:dyDescent="0.25">
      <c r="A1392">
        <v>2005</v>
      </c>
      <c r="B1392" t="s">
        <v>65</v>
      </c>
      <c r="C1392">
        <v>2</v>
      </c>
    </row>
    <row r="1393" spans="1:3" x14ac:dyDescent="0.25">
      <c r="A1393">
        <v>2005</v>
      </c>
      <c r="B1393" t="s">
        <v>64</v>
      </c>
      <c r="C1393">
        <v>2</v>
      </c>
    </row>
    <row r="1394" spans="1:3" x14ac:dyDescent="0.25">
      <c r="A1394">
        <v>2005</v>
      </c>
      <c r="B1394" t="s">
        <v>64</v>
      </c>
      <c r="C1394">
        <v>2</v>
      </c>
    </row>
    <row r="1395" spans="1:3" x14ac:dyDescent="0.25">
      <c r="A1395">
        <v>2005</v>
      </c>
      <c r="B1395" t="s">
        <v>64</v>
      </c>
      <c r="C1395">
        <v>1</v>
      </c>
    </row>
    <row r="1396" spans="1:3" x14ac:dyDescent="0.25">
      <c r="A1396">
        <v>2005</v>
      </c>
      <c r="B1396" t="s">
        <v>66</v>
      </c>
      <c r="C1396">
        <v>2</v>
      </c>
    </row>
    <row r="1397" spans="1:3" x14ac:dyDescent="0.25">
      <c r="A1397">
        <v>2005</v>
      </c>
      <c r="B1397" t="s">
        <v>64</v>
      </c>
      <c r="C1397">
        <v>1</v>
      </c>
    </row>
    <row r="1398" spans="1:3" x14ac:dyDescent="0.25">
      <c r="A1398">
        <v>2005</v>
      </c>
      <c r="B1398" t="s">
        <v>64</v>
      </c>
      <c r="C1398">
        <v>1</v>
      </c>
    </row>
    <row r="1399" spans="1:3" x14ac:dyDescent="0.25">
      <c r="A1399">
        <v>2005</v>
      </c>
      <c r="B1399" t="s">
        <v>64</v>
      </c>
      <c r="C1399">
        <v>1</v>
      </c>
    </row>
    <row r="1400" spans="1:3" x14ac:dyDescent="0.25">
      <c r="A1400">
        <v>2005</v>
      </c>
      <c r="B1400" t="s">
        <v>66</v>
      </c>
      <c r="C1400">
        <v>2</v>
      </c>
    </row>
    <row r="1401" spans="1:3" x14ac:dyDescent="0.25">
      <c r="A1401">
        <v>2005</v>
      </c>
      <c r="B1401" t="s">
        <v>64</v>
      </c>
      <c r="C1401">
        <v>2</v>
      </c>
    </row>
    <row r="1402" spans="1:3" x14ac:dyDescent="0.25">
      <c r="A1402">
        <v>2005</v>
      </c>
      <c r="B1402" t="s">
        <v>65</v>
      </c>
      <c r="C1402">
        <v>1</v>
      </c>
    </row>
    <row r="1403" spans="1:3" x14ac:dyDescent="0.25">
      <c r="A1403">
        <v>2005</v>
      </c>
      <c r="B1403" t="s">
        <v>63</v>
      </c>
      <c r="C1403">
        <v>1</v>
      </c>
    </row>
    <row r="1404" spans="1:3" x14ac:dyDescent="0.25">
      <c r="A1404">
        <v>2005</v>
      </c>
      <c r="B1404" t="s">
        <v>66</v>
      </c>
      <c r="C1404">
        <v>2</v>
      </c>
    </row>
    <row r="1405" spans="1:3" x14ac:dyDescent="0.25">
      <c r="A1405">
        <v>2005</v>
      </c>
      <c r="B1405" t="s">
        <v>64</v>
      </c>
      <c r="C1405">
        <v>1</v>
      </c>
    </row>
    <row r="1406" spans="1:3" x14ac:dyDescent="0.25">
      <c r="A1406">
        <v>2005</v>
      </c>
      <c r="B1406" t="s">
        <v>65</v>
      </c>
      <c r="C1406">
        <v>1</v>
      </c>
    </row>
    <row r="1407" spans="1:3" x14ac:dyDescent="0.25">
      <c r="A1407">
        <v>2005</v>
      </c>
      <c r="B1407" t="s">
        <v>64</v>
      </c>
      <c r="C1407">
        <v>2</v>
      </c>
    </row>
    <row r="1408" spans="1:3" x14ac:dyDescent="0.25">
      <c r="A1408">
        <v>2005</v>
      </c>
      <c r="B1408" t="s">
        <v>63</v>
      </c>
      <c r="C1408">
        <v>1</v>
      </c>
    </row>
    <row r="1409" spans="1:3" x14ac:dyDescent="0.25">
      <c r="A1409">
        <v>2005</v>
      </c>
      <c r="B1409" t="s">
        <v>64</v>
      </c>
      <c r="C1409">
        <v>3</v>
      </c>
    </row>
    <row r="1410" spans="1:3" x14ac:dyDescent="0.25">
      <c r="A1410">
        <v>2005</v>
      </c>
      <c r="B1410" t="s">
        <v>63</v>
      </c>
      <c r="C1410">
        <v>1</v>
      </c>
    </row>
    <row r="1411" spans="1:3" x14ac:dyDescent="0.25">
      <c r="A1411">
        <v>2005</v>
      </c>
      <c r="B1411" t="s">
        <v>64</v>
      </c>
      <c r="C1411">
        <v>1</v>
      </c>
    </row>
    <row r="1412" spans="1:3" x14ac:dyDescent="0.25">
      <c r="A1412">
        <v>2005</v>
      </c>
      <c r="B1412" t="s">
        <v>63</v>
      </c>
      <c r="C1412">
        <v>1</v>
      </c>
    </row>
    <row r="1413" spans="1:3" x14ac:dyDescent="0.25">
      <c r="A1413">
        <v>2005</v>
      </c>
      <c r="B1413" t="s">
        <v>66</v>
      </c>
      <c r="C1413">
        <v>2</v>
      </c>
    </row>
    <row r="1414" spans="1:3" x14ac:dyDescent="0.25">
      <c r="A1414">
        <v>2005</v>
      </c>
      <c r="B1414" t="s">
        <v>66</v>
      </c>
      <c r="C1414">
        <v>1</v>
      </c>
    </row>
    <row r="1415" spans="1:3" x14ac:dyDescent="0.25">
      <c r="A1415">
        <v>2005</v>
      </c>
      <c r="B1415" t="s">
        <v>65</v>
      </c>
      <c r="C1415">
        <v>2</v>
      </c>
    </row>
    <row r="1416" spans="1:3" x14ac:dyDescent="0.25">
      <c r="A1416">
        <v>2005</v>
      </c>
      <c r="B1416" t="s">
        <v>64</v>
      </c>
    </row>
    <row r="1417" spans="1:3" x14ac:dyDescent="0.25">
      <c r="A1417">
        <v>2005</v>
      </c>
      <c r="B1417" t="s">
        <v>64</v>
      </c>
      <c r="C1417">
        <v>1</v>
      </c>
    </row>
    <row r="1418" spans="1:3" x14ac:dyDescent="0.25">
      <c r="A1418">
        <v>2005</v>
      </c>
      <c r="B1418" t="s">
        <v>66</v>
      </c>
      <c r="C1418">
        <v>1</v>
      </c>
    </row>
    <row r="1419" spans="1:3" x14ac:dyDescent="0.25">
      <c r="A1419">
        <v>2005</v>
      </c>
      <c r="B1419" t="s">
        <v>65</v>
      </c>
      <c r="C1419">
        <v>2</v>
      </c>
    </row>
    <row r="1420" spans="1:3" x14ac:dyDescent="0.25">
      <c r="A1420">
        <v>2005</v>
      </c>
      <c r="B1420" t="s">
        <v>64</v>
      </c>
      <c r="C1420">
        <v>1</v>
      </c>
    </row>
    <row r="1421" spans="1:3" x14ac:dyDescent="0.25">
      <c r="A1421">
        <v>2005</v>
      </c>
      <c r="B1421" t="s">
        <v>63</v>
      </c>
      <c r="C1421">
        <v>1</v>
      </c>
    </row>
    <row r="1422" spans="1:3" x14ac:dyDescent="0.25">
      <c r="A1422">
        <v>2005</v>
      </c>
      <c r="B1422" t="s">
        <v>63</v>
      </c>
      <c r="C1422">
        <v>1</v>
      </c>
    </row>
    <row r="1423" spans="1:3" x14ac:dyDescent="0.25">
      <c r="A1423">
        <v>2005</v>
      </c>
      <c r="B1423" t="s">
        <v>65</v>
      </c>
      <c r="C1423">
        <v>1</v>
      </c>
    </row>
    <row r="1424" spans="1:3" x14ac:dyDescent="0.25">
      <c r="A1424">
        <v>2005</v>
      </c>
      <c r="B1424" t="s">
        <v>65</v>
      </c>
      <c r="C1424">
        <v>1</v>
      </c>
    </row>
    <row r="1425" spans="1:3" x14ac:dyDescent="0.25">
      <c r="A1425">
        <v>2005</v>
      </c>
      <c r="B1425" t="s">
        <v>66</v>
      </c>
      <c r="C1425">
        <v>1</v>
      </c>
    </row>
    <row r="1426" spans="1:3" x14ac:dyDescent="0.25">
      <c r="A1426">
        <v>2005</v>
      </c>
      <c r="B1426" t="s">
        <v>65</v>
      </c>
      <c r="C1426">
        <v>2</v>
      </c>
    </row>
    <row r="1427" spans="1:3" x14ac:dyDescent="0.25">
      <c r="A1427">
        <v>2005</v>
      </c>
      <c r="B1427" t="s">
        <v>64</v>
      </c>
      <c r="C1427">
        <v>2</v>
      </c>
    </row>
    <row r="1428" spans="1:3" x14ac:dyDescent="0.25">
      <c r="A1428">
        <v>2005</v>
      </c>
      <c r="B1428" t="s">
        <v>64</v>
      </c>
      <c r="C1428">
        <v>3</v>
      </c>
    </row>
    <row r="1429" spans="1:3" x14ac:dyDescent="0.25">
      <c r="A1429">
        <v>2005</v>
      </c>
      <c r="B1429" t="s">
        <v>64</v>
      </c>
    </row>
    <row r="1430" spans="1:3" x14ac:dyDescent="0.25">
      <c r="A1430">
        <v>2005</v>
      </c>
      <c r="B1430" t="s">
        <v>65</v>
      </c>
      <c r="C1430">
        <v>2</v>
      </c>
    </row>
    <row r="1431" spans="1:3" x14ac:dyDescent="0.25">
      <c r="A1431">
        <v>2005</v>
      </c>
      <c r="B1431" t="s">
        <v>64</v>
      </c>
      <c r="C1431">
        <v>1</v>
      </c>
    </row>
    <row r="1432" spans="1:3" x14ac:dyDescent="0.25">
      <c r="A1432">
        <v>2005</v>
      </c>
      <c r="B1432" t="s">
        <v>63</v>
      </c>
      <c r="C1432">
        <v>1</v>
      </c>
    </row>
    <row r="1433" spans="1:3" x14ac:dyDescent="0.25">
      <c r="A1433">
        <v>2005</v>
      </c>
      <c r="B1433" t="s">
        <v>64</v>
      </c>
      <c r="C1433">
        <v>1</v>
      </c>
    </row>
    <row r="1434" spans="1:3" x14ac:dyDescent="0.25">
      <c r="A1434">
        <v>2005</v>
      </c>
      <c r="B1434" t="s">
        <v>63</v>
      </c>
      <c r="C1434">
        <v>2</v>
      </c>
    </row>
    <row r="1435" spans="1:3" x14ac:dyDescent="0.25">
      <c r="A1435">
        <v>2005</v>
      </c>
      <c r="B1435" t="s">
        <v>66</v>
      </c>
      <c r="C1435">
        <v>1</v>
      </c>
    </row>
    <row r="1436" spans="1:3" x14ac:dyDescent="0.25">
      <c r="A1436">
        <v>2005</v>
      </c>
      <c r="B1436" t="s">
        <v>64</v>
      </c>
      <c r="C1436">
        <v>1</v>
      </c>
    </row>
    <row r="1437" spans="1:3" x14ac:dyDescent="0.25">
      <c r="A1437">
        <v>2005</v>
      </c>
      <c r="B1437" t="s">
        <v>64</v>
      </c>
      <c r="C1437">
        <v>2</v>
      </c>
    </row>
    <row r="1438" spans="1:3" x14ac:dyDescent="0.25">
      <c r="A1438">
        <v>2005</v>
      </c>
      <c r="B1438" t="s">
        <v>63</v>
      </c>
      <c r="C1438">
        <v>1</v>
      </c>
    </row>
    <row r="1439" spans="1:3" x14ac:dyDescent="0.25">
      <c r="A1439">
        <v>2005</v>
      </c>
      <c r="B1439" t="s">
        <v>66</v>
      </c>
      <c r="C1439">
        <v>1</v>
      </c>
    </row>
    <row r="1440" spans="1:3" x14ac:dyDescent="0.25">
      <c r="A1440">
        <v>2005</v>
      </c>
      <c r="B1440" t="s">
        <v>65</v>
      </c>
      <c r="C1440">
        <v>2</v>
      </c>
    </row>
    <row r="1441" spans="1:3" x14ac:dyDescent="0.25">
      <c r="A1441">
        <v>2005</v>
      </c>
      <c r="B1441" t="s">
        <v>63</v>
      </c>
      <c r="C1441">
        <v>1</v>
      </c>
    </row>
    <row r="1442" spans="1:3" x14ac:dyDescent="0.25">
      <c r="A1442">
        <v>2005</v>
      </c>
      <c r="B1442" t="s">
        <v>66</v>
      </c>
      <c r="C1442">
        <v>2</v>
      </c>
    </row>
    <row r="1443" spans="1:3" x14ac:dyDescent="0.25">
      <c r="A1443">
        <v>2005</v>
      </c>
      <c r="B1443" t="s">
        <v>66</v>
      </c>
      <c r="C1443">
        <v>1</v>
      </c>
    </row>
    <row r="1444" spans="1:3" x14ac:dyDescent="0.25">
      <c r="A1444">
        <v>2005</v>
      </c>
      <c r="B1444" t="s">
        <v>63</v>
      </c>
      <c r="C1444">
        <v>5</v>
      </c>
    </row>
    <row r="1445" spans="1:3" x14ac:dyDescent="0.25">
      <c r="A1445">
        <v>2005</v>
      </c>
      <c r="B1445" t="s">
        <v>64</v>
      </c>
      <c r="C1445">
        <v>2</v>
      </c>
    </row>
    <row r="1446" spans="1:3" x14ac:dyDescent="0.25">
      <c r="A1446">
        <v>2005</v>
      </c>
      <c r="B1446" t="s">
        <v>66</v>
      </c>
      <c r="C1446">
        <v>1</v>
      </c>
    </row>
    <row r="1447" spans="1:3" x14ac:dyDescent="0.25">
      <c r="A1447">
        <v>2005</v>
      </c>
      <c r="B1447" t="s">
        <v>63</v>
      </c>
      <c r="C1447">
        <v>1</v>
      </c>
    </row>
    <row r="1448" spans="1:3" x14ac:dyDescent="0.25">
      <c r="A1448">
        <v>2005</v>
      </c>
      <c r="B1448" t="s">
        <v>66</v>
      </c>
      <c r="C1448">
        <v>2</v>
      </c>
    </row>
    <row r="1449" spans="1:3" x14ac:dyDescent="0.25">
      <c r="A1449">
        <v>2005</v>
      </c>
      <c r="B1449" t="s">
        <v>65</v>
      </c>
      <c r="C1449">
        <v>2</v>
      </c>
    </row>
    <row r="1450" spans="1:3" x14ac:dyDescent="0.25">
      <c r="A1450">
        <v>2005</v>
      </c>
      <c r="B1450" t="s">
        <v>66</v>
      </c>
      <c r="C1450">
        <v>1</v>
      </c>
    </row>
    <row r="1451" spans="1:3" x14ac:dyDescent="0.25">
      <c r="A1451">
        <v>2005</v>
      </c>
      <c r="B1451" t="s">
        <v>63</v>
      </c>
      <c r="C1451">
        <v>1</v>
      </c>
    </row>
    <row r="1452" spans="1:3" x14ac:dyDescent="0.25">
      <c r="A1452">
        <v>2005</v>
      </c>
      <c r="B1452" t="s">
        <v>64</v>
      </c>
      <c r="C1452">
        <v>3</v>
      </c>
    </row>
    <row r="1453" spans="1:3" x14ac:dyDescent="0.25">
      <c r="A1453">
        <v>2005</v>
      </c>
      <c r="B1453" t="s">
        <v>66</v>
      </c>
      <c r="C1453">
        <v>1</v>
      </c>
    </row>
    <row r="1454" spans="1:3" x14ac:dyDescent="0.25">
      <c r="A1454">
        <v>2005</v>
      </c>
      <c r="B1454" t="s">
        <v>63</v>
      </c>
      <c r="C1454">
        <v>1</v>
      </c>
    </row>
    <row r="1455" spans="1:3" x14ac:dyDescent="0.25">
      <c r="A1455">
        <v>2005</v>
      </c>
      <c r="B1455" t="s">
        <v>64</v>
      </c>
      <c r="C1455">
        <v>1</v>
      </c>
    </row>
    <row r="1456" spans="1:3" x14ac:dyDescent="0.25">
      <c r="A1456">
        <v>2005</v>
      </c>
      <c r="B1456" t="s">
        <v>65</v>
      </c>
      <c r="C1456">
        <v>1</v>
      </c>
    </row>
    <row r="1457" spans="1:3" x14ac:dyDescent="0.25">
      <c r="A1457">
        <v>2005</v>
      </c>
      <c r="B1457" t="s">
        <v>63</v>
      </c>
      <c r="C1457">
        <v>1</v>
      </c>
    </row>
    <row r="1458" spans="1:3" x14ac:dyDescent="0.25">
      <c r="A1458">
        <v>2005</v>
      </c>
      <c r="B1458" t="s">
        <v>64</v>
      </c>
      <c r="C1458">
        <v>2</v>
      </c>
    </row>
    <row r="1459" spans="1:3" x14ac:dyDescent="0.25">
      <c r="A1459">
        <v>2005</v>
      </c>
      <c r="B1459" t="s">
        <v>64</v>
      </c>
      <c r="C1459">
        <v>5</v>
      </c>
    </row>
    <row r="1460" spans="1:3" x14ac:dyDescent="0.25">
      <c r="A1460">
        <v>2005</v>
      </c>
      <c r="B1460" t="s">
        <v>65</v>
      </c>
      <c r="C1460">
        <v>2</v>
      </c>
    </row>
    <row r="1461" spans="1:3" x14ac:dyDescent="0.25">
      <c r="A1461">
        <v>2005</v>
      </c>
      <c r="B1461" t="s">
        <v>65</v>
      </c>
      <c r="C1461">
        <v>2</v>
      </c>
    </row>
    <row r="1462" spans="1:3" x14ac:dyDescent="0.25">
      <c r="A1462">
        <v>2005</v>
      </c>
      <c r="B1462" t="s">
        <v>66</v>
      </c>
      <c r="C1462">
        <v>2</v>
      </c>
    </row>
    <row r="1463" spans="1:3" x14ac:dyDescent="0.25">
      <c r="A1463">
        <v>2005</v>
      </c>
      <c r="B1463" t="s">
        <v>65</v>
      </c>
      <c r="C1463">
        <v>3</v>
      </c>
    </row>
    <row r="1464" spans="1:3" x14ac:dyDescent="0.25">
      <c r="A1464">
        <v>2005</v>
      </c>
      <c r="B1464" t="s">
        <v>63</v>
      </c>
      <c r="C1464">
        <v>1</v>
      </c>
    </row>
    <row r="1465" spans="1:3" x14ac:dyDescent="0.25">
      <c r="A1465">
        <v>2005</v>
      </c>
      <c r="B1465" t="s">
        <v>66</v>
      </c>
      <c r="C1465">
        <v>1</v>
      </c>
    </row>
    <row r="1466" spans="1:3" x14ac:dyDescent="0.25">
      <c r="A1466">
        <v>2005</v>
      </c>
      <c r="B1466" t="s">
        <v>65</v>
      </c>
      <c r="C1466">
        <v>1</v>
      </c>
    </row>
    <row r="1467" spans="1:3" x14ac:dyDescent="0.25">
      <c r="A1467">
        <v>2005</v>
      </c>
      <c r="B1467" t="s">
        <v>65</v>
      </c>
      <c r="C1467">
        <v>1</v>
      </c>
    </row>
    <row r="1468" spans="1:3" x14ac:dyDescent="0.25">
      <c r="A1468">
        <v>2005</v>
      </c>
      <c r="B1468" t="s">
        <v>65</v>
      </c>
      <c r="C1468">
        <v>2</v>
      </c>
    </row>
    <row r="1469" spans="1:3" x14ac:dyDescent="0.25">
      <c r="A1469">
        <v>2005</v>
      </c>
      <c r="B1469" t="s">
        <v>64</v>
      </c>
      <c r="C1469">
        <v>2</v>
      </c>
    </row>
    <row r="1470" spans="1:3" x14ac:dyDescent="0.25">
      <c r="A1470">
        <v>2005</v>
      </c>
      <c r="B1470" t="s">
        <v>63</v>
      </c>
      <c r="C1470">
        <v>2</v>
      </c>
    </row>
    <row r="1471" spans="1:3" x14ac:dyDescent="0.25">
      <c r="A1471">
        <v>2005</v>
      </c>
      <c r="B1471" t="s">
        <v>66</v>
      </c>
      <c r="C1471">
        <v>2</v>
      </c>
    </row>
    <row r="1472" spans="1:3" x14ac:dyDescent="0.25">
      <c r="A1472">
        <v>2005</v>
      </c>
      <c r="B1472" t="s">
        <v>64</v>
      </c>
      <c r="C1472">
        <v>1</v>
      </c>
    </row>
    <row r="1473" spans="1:3" x14ac:dyDescent="0.25">
      <c r="A1473">
        <v>2005</v>
      </c>
      <c r="B1473" t="s">
        <v>66</v>
      </c>
      <c r="C1473">
        <v>1</v>
      </c>
    </row>
    <row r="1474" spans="1:3" x14ac:dyDescent="0.25">
      <c r="A1474">
        <v>2005</v>
      </c>
      <c r="B1474" t="s">
        <v>65</v>
      </c>
      <c r="C1474">
        <v>1</v>
      </c>
    </row>
    <row r="1475" spans="1:3" x14ac:dyDescent="0.25">
      <c r="A1475">
        <v>2005</v>
      </c>
      <c r="B1475" t="s">
        <v>66</v>
      </c>
      <c r="C1475">
        <v>1</v>
      </c>
    </row>
    <row r="1476" spans="1:3" x14ac:dyDescent="0.25">
      <c r="A1476">
        <v>2005</v>
      </c>
      <c r="B1476" t="s">
        <v>65</v>
      </c>
      <c r="C1476">
        <v>1</v>
      </c>
    </row>
    <row r="1477" spans="1:3" x14ac:dyDescent="0.25">
      <c r="A1477">
        <v>2005</v>
      </c>
      <c r="B1477" t="s">
        <v>65</v>
      </c>
      <c r="C1477">
        <v>2</v>
      </c>
    </row>
    <row r="1478" spans="1:3" x14ac:dyDescent="0.25">
      <c r="A1478">
        <v>2005</v>
      </c>
      <c r="B1478" t="s">
        <v>65</v>
      </c>
      <c r="C1478">
        <v>2</v>
      </c>
    </row>
    <row r="1479" spans="1:3" x14ac:dyDescent="0.25">
      <c r="A1479">
        <v>2005</v>
      </c>
      <c r="B1479" t="s">
        <v>64</v>
      </c>
      <c r="C1479">
        <v>2</v>
      </c>
    </row>
    <row r="1480" spans="1:3" x14ac:dyDescent="0.25">
      <c r="A1480">
        <v>2005</v>
      </c>
      <c r="B1480" t="s">
        <v>66</v>
      </c>
      <c r="C1480">
        <v>1</v>
      </c>
    </row>
    <row r="1481" spans="1:3" x14ac:dyDescent="0.25">
      <c r="A1481">
        <v>2005</v>
      </c>
      <c r="B1481" t="s">
        <v>63</v>
      </c>
      <c r="C1481">
        <v>1</v>
      </c>
    </row>
    <row r="1482" spans="1:3" x14ac:dyDescent="0.25">
      <c r="A1482">
        <v>2005</v>
      </c>
      <c r="B1482" t="s">
        <v>63</v>
      </c>
      <c r="C1482">
        <v>1</v>
      </c>
    </row>
    <row r="1483" spans="1:3" x14ac:dyDescent="0.25">
      <c r="A1483">
        <v>2005</v>
      </c>
      <c r="B1483" t="s">
        <v>63</v>
      </c>
      <c r="C1483">
        <v>1</v>
      </c>
    </row>
    <row r="1484" spans="1:3" x14ac:dyDescent="0.25">
      <c r="A1484">
        <v>2005</v>
      </c>
      <c r="B1484" t="s">
        <v>63</v>
      </c>
      <c r="C1484">
        <v>1</v>
      </c>
    </row>
    <row r="1485" spans="1:3" x14ac:dyDescent="0.25">
      <c r="A1485">
        <v>2005</v>
      </c>
      <c r="B1485" t="s">
        <v>65</v>
      </c>
      <c r="C1485">
        <v>1</v>
      </c>
    </row>
    <row r="1486" spans="1:3" x14ac:dyDescent="0.25">
      <c r="A1486">
        <v>2005</v>
      </c>
      <c r="B1486" t="s">
        <v>63</v>
      </c>
      <c r="C1486">
        <v>1</v>
      </c>
    </row>
    <row r="1487" spans="1:3" x14ac:dyDescent="0.25">
      <c r="A1487">
        <v>2005</v>
      </c>
      <c r="B1487" t="s">
        <v>66</v>
      </c>
      <c r="C1487">
        <v>1</v>
      </c>
    </row>
    <row r="1488" spans="1:3" x14ac:dyDescent="0.25">
      <c r="A1488">
        <v>2005</v>
      </c>
      <c r="B1488" t="s">
        <v>66</v>
      </c>
      <c r="C1488">
        <v>2</v>
      </c>
    </row>
    <row r="1489" spans="1:3" x14ac:dyDescent="0.25">
      <c r="A1489">
        <v>2005</v>
      </c>
      <c r="B1489" t="s">
        <v>63</v>
      </c>
    </row>
    <row r="1490" spans="1:3" x14ac:dyDescent="0.25">
      <c r="A1490">
        <v>2005</v>
      </c>
      <c r="B1490" t="s">
        <v>63</v>
      </c>
      <c r="C1490">
        <v>1</v>
      </c>
    </row>
    <row r="1491" spans="1:3" x14ac:dyDescent="0.25">
      <c r="A1491">
        <v>2005</v>
      </c>
      <c r="B1491" t="s">
        <v>63</v>
      </c>
      <c r="C1491">
        <v>1</v>
      </c>
    </row>
    <row r="1492" spans="1:3" x14ac:dyDescent="0.25">
      <c r="A1492">
        <v>2005</v>
      </c>
      <c r="B1492" t="s">
        <v>65</v>
      </c>
      <c r="C1492">
        <v>1</v>
      </c>
    </row>
    <row r="1493" spans="1:3" x14ac:dyDescent="0.25">
      <c r="A1493">
        <v>2005</v>
      </c>
      <c r="B1493" t="s">
        <v>65</v>
      </c>
      <c r="C1493">
        <v>1</v>
      </c>
    </row>
    <row r="1494" spans="1:3" x14ac:dyDescent="0.25">
      <c r="A1494">
        <v>2005</v>
      </c>
      <c r="B1494" t="s">
        <v>66</v>
      </c>
      <c r="C1494">
        <v>1</v>
      </c>
    </row>
    <row r="1495" spans="1:3" x14ac:dyDescent="0.25">
      <c r="A1495">
        <v>2005</v>
      </c>
      <c r="B1495" t="s">
        <v>65</v>
      </c>
      <c r="C1495">
        <v>2</v>
      </c>
    </row>
    <row r="1496" spans="1:3" x14ac:dyDescent="0.25">
      <c r="A1496">
        <v>2005</v>
      </c>
      <c r="B1496" t="s">
        <v>63</v>
      </c>
      <c r="C1496">
        <v>2</v>
      </c>
    </row>
    <row r="1497" spans="1:3" x14ac:dyDescent="0.25">
      <c r="A1497">
        <v>2005</v>
      </c>
      <c r="B1497" t="s">
        <v>63</v>
      </c>
      <c r="C1497">
        <v>1</v>
      </c>
    </row>
    <row r="1498" spans="1:3" x14ac:dyDescent="0.25">
      <c r="A1498">
        <v>2005</v>
      </c>
      <c r="B1498" t="s">
        <v>64</v>
      </c>
      <c r="C1498">
        <v>1</v>
      </c>
    </row>
    <row r="1499" spans="1:3" x14ac:dyDescent="0.25">
      <c r="A1499">
        <v>2005</v>
      </c>
      <c r="B1499" t="s">
        <v>66</v>
      </c>
      <c r="C1499">
        <v>2</v>
      </c>
    </row>
    <row r="1500" spans="1:3" x14ac:dyDescent="0.25">
      <c r="A1500">
        <v>2005</v>
      </c>
      <c r="B1500" t="s">
        <v>63</v>
      </c>
      <c r="C1500">
        <v>1</v>
      </c>
    </row>
    <row r="1501" spans="1:3" x14ac:dyDescent="0.25">
      <c r="A1501">
        <v>2005</v>
      </c>
      <c r="B1501" t="s">
        <v>63</v>
      </c>
      <c r="C1501">
        <v>1</v>
      </c>
    </row>
    <row r="1502" spans="1:3" x14ac:dyDescent="0.25">
      <c r="A1502">
        <v>2005</v>
      </c>
      <c r="B1502" t="s">
        <v>63</v>
      </c>
      <c r="C1502">
        <v>1</v>
      </c>
    </row>
    <row r="1503" spans="1:3" x14ac:dyDescent="0.25">
      <c r="A1503">
        <v>2005</v>
      </c>
      <c r="B1503" t="s">
        <v>66</v>
      </c>
      <c r="C1503">
        <v>1</v>
      </c>
    </row>
    <row r="1504" spans="1:3" x14ac:dyDescent="0.25">
      <c r="A1504">
        <v>2005</v>
      </c>
      <c r="B1504" t="s">
        <v>63</v>
      </c>
      <c r="C1504">
        <v>1</v>
      </c>
    </row>
    <row r="1505" spans="1:3" x14ac:dyDescent="0.25">
      <c r="A1505">
        <v>2005</v>
      </c>
      <c r="B1505" t="s">
        <v>64</v>
      </c>
      <c r="C1505">
        <v>1</v>
      </c>
    </row>
    <row r="1506" spans="1:3" x14ac:dyDescent="0.25">
      <c r="A1506">
        <v>2005</v>
      </c>
      <c r="B1506" t="s">
        <v>66</v>
      </c>
      <c r="C1506">
        <v>2</v>
      </c>
    </row>
    <row r="1507" spans="1:3" x14ac:dyDescent="0.25">
      <c r="A1507">
        <v>2005</v>
      </c>
      <c r="B1507" t="s">
        <v>64</v>
      </c>
      <c r="C1507">
        <v>1</v>
      </c>
    </row>
    <row r="1508" spans="1:3" x14ac:dyDescent="0.25">
      <c r="A1508">
        <v>2005</v>
      </c>
      <c r="B1508" t="s">
        <v>65</v>
      </c>
      <c r="C1508">
        <v>1</v>
      </c>
    </row>
    <row r="1509" spans="1:3" x14ac:dyDescent="0.25">
      <c r="A1509">
        <v>2005</v>
      </c>
      <c r="B1509" t="s">
        <v>65</v>
      </c>
      <c r="C1509">
        <v>1</v>
      </c>
    </row>
    <row r="1510" spans="1:3" x14ac:dyDescent="0.25">
      <c r="A1510">
        <v>2005</v>
      </c>
      <c r="B1510" t="s">
        <v>63</v>
      </c>
    </row>
    <row r="1511" spans="1:3" x14ac:dyDescent="0.25">
      <c r="A1511">
        <v>2005</v>
      </c>
      <c r="B1511" t="s">
        <v>64</v>
      </c>
      <c r="C1511">
        <v>2</v>
      </c>
    </row>
    <row r="1512" spans="1:3" x14ac:dyDescent="0.25">
      <c r="A1512">
        <v>2005</v>
      </c>
      <c r="B1512" t="s">
        <v>66</v>
      </c>
      <c r="C1512">
        <v>1</v>
      </c>
    </row>
    <row r="1513" spans="1:3" x14ac:dyDescent="0.25">
      <c r="A1513">
        <v>2005</v>
      </c>
      <c r="B1513" t="s">
        <v>65</v>
      </c>
      <c r="C1513">
        <v>1</v>
      </c>
    </row>
    <row r="1514" spans="1:3" x14ac:dyDescent="0.25">
      <c r="A1514">
        <v>2005</v>
      </c>
      <c r="B1514" t="s">
        <v>65</v>
      </c>
      <c r="C1514">
        <v>1</v>
      </c>
    </row>
    <row r="1515" spans="1:3" x14ac:dyDescent="0.25">
      <c r="A1515">
        <v>2005</v>
      </c>
      <c r="B1515" t="s">
        <v>66</v>
      </c>
      <c r="C1515">
        <v>1</v>
      </c>
    </row>
    <row r="1516" spans="1:3" x14ac:dyDescent="0.25">
      <c r="A1516">
        <v>2005</v>
      </c>
      <c r="B1516" t="s">
        <v>63</v>
      </c>
      <c r="C1516">
        <v>1</v>
      </c>
    </row>
    <row r="1517" spans="1:3" x14ac:dyDescent="0.25">
      <c r="A1517">
        <v>2005</v>
      </c>
      <c r="B1517" t="s">
        <v>63</v>
      </c>
      <c r="C1517">
        <v>1</v>
      </c>
    </row>
    <row r="1518" spans="1:3" x14ac:dyDescent="0.25">
      <c r="A1518">
        <v>2005</v>
      </c>
      <c r="B1518" t="s">
        <v>65</v>
      </c>
      <c r="C1518">
        <v>1</v>
      </c>
    </row>
    <row r="1519" spans="1:3" x14ac:dyDescent="0.25">
      <c r="A1519">
        <v>2005</v>
      </c>
      <c r="B1519" t="s">
        <v>64</v>
      </c>
      <c r="C1519">
        <v>2</v>
      </c>
    </row>
    <row r="1520" spans="1:3" x14ac:dyDescent="0.25">
      <c r="A1520">
        <v>2005</v>
      </c>
      <c r="B1520" t="s">
        <v>63</v>
      </c>
      <c r="C1520">
        <v>1</v>
      </c>
    </row>
    <row r="1521" spans="1:3" x14ac:dyDescent="0.25">
      <c r="A1521">
        <v>2005</v>
      </c>
      <c r="B1521" t="s">
        <v>64</v>
      </c>
      <c r="C1521">
        <v>1</v>
      </c>
    </row>
    <row r="1522" spans="1:3" x14ac:dyDescent="0.25">
      <c r="A1522">
        <v>2005</v>
      </c>
      <c r="B1522" t="s">
        <v>64</v>
      </c>
      <c r="C1522">
        <v>2</v>
      </c>
    </row>
    <row r="1523" spans="1:3" x14ac:dyDescent="0.25">
      <c r="A1523">
        <v>2005</v>
      </c>
      <c r="B1523" t="s">
        <v>64</v>
      </c>
      <c r="C1523">
        <v>2</v>
      </c>
    </row>
    <row r="1524" spans="1:3" x14ac:dyDescent="0.25">
      <c r="A1524">
        <v>2005</v>
      </c>
      <c r="B1524" t="s">
        <v>64</v>
      </c>
      <c r="C1524">
        <v>1</v>
      </c>
    </row>
    <row r="1525" spans="1:3" x14ac:dyDescent="0.25">
      <c r="A1525">
        <v>2005</v>
      </c>
      <c r="B1525" t="s">
        <v>64</v>
      </c>
      <c r="C1525">
        <v>1</v>
      </c>
    </row>
    <row r="1526" spans="1:3" x14ac:dyDescent="0.25">
      <c r="A1526">
        <v>2005</v>
      </c>
      <c r="B1526" t="s">
        <v>65</v>
      </c>
      <c r="C1526">
        <v>2</v>
      </c>
    </row>
    <row r="1527" spans="1:3" x14ac:dyDescent="0.25">
      <c r="A1527">
        <v>2005</v>
      </c>
      <c r="B1527" t="s">
        <v>64</v>
      </c>
    </row>
    <row r="1528" spans="1:3" x14ac:dyDescent="0.25">
      <c r="A1528">
        <v>2005</v>
      </c>
      <c r="B1528" t="s">
        <v>65</v>
      </c>
      <c r="C1528">
        <v>1</v>
      </c>
    </row>
    <row r="1529" spans="1:3" x14ac:dyDescent="0.25">
      <c r="A1529">
        <v>2005</v>
      </c>
      <c r="B1529" t="s">
        <v>64</v>
      </c>
      <c r="C1529">
        <v>2</v>
      </c>
    </row>
    <row r="1530" spans="1:3" x14ac:dyDescent="0.25">
      <c r="A1530">
        <v>2005</v>
      </c>
      <c r="B1530" t="s">
        <v>65</v>
      </c>
      <c r="C1530">
        <v>2</v>
      </c>
    </row>
    <row r="1531" spans="1:3" x14ac:dyDescent="0.25">
      <c r="A1531">
        <v>2005</v>
      </c>
      <c r="B1531" t="s">
        <v>64</v>
      </c>
      <c r="C1531">
        <v>3</v>
      </c>
    </row>
    <row r="1532" spans="1:3" x14ac:dyDescent="0.25">
      <c r="A1532">
        <v>2005</v>
      </c>
      <c r="B1532" t="s">
        <v>63</v>
      </c>
      <c r="C1532">
        <v>1</v>
      </c>
    </row>
    <row r="1533" spans="1:3" x14ac:dyDescent="0.25">
      <c r="A1533">
        <v>2005</v>
      </c>
      <c r="B1533" t="s">
        <v>64</v>
      </c>
      <c r="C1533">
        <v>1</v>
      </c>
    </row>
    <row r="1534" spans="1:3" x14ac:dyDescent="0.25">
      <c r="A1534">
        <v>2005</v>
      </c>
      <c r="B1534" t="s">
        <v>64</v>
      </c>
      <c r="C1534">
        <v>2</v>
      </c>
    </row>
    <row r="1535" spans="1:3" x14ac:dyDescent="0.25">
      <c r="A1535">
        <v>2005</v>
      </c>
      <c r="B1535" t="s">
        <v>64</v>
      </c>
      <c r="C1535">
        <v>1</v>
      </c>
    </row>
    <row r="1536" spans="1:3" x14ac:dyDescent="0.25">
      <c r="A1536">
        <v>2005</v>
      </c>
      <c r="B1536" t="s">
        <v>65</v>
      </c>
      <c r="C1536">
        <v>1</v>
      </c>
    </row>
    <row r="1537" spans="1:3" x14ac:dyDescent="0.25">
      <c r="A1537">
        <v>2005</v>
      </c>
      <c r="B1537" t="s">
        <v>64</v>
      </c>
      <c r="C1537">
        <v>2</v>
      </c>
    </row>
    <row r="1538" spans="1:3" x14ac:dyDescent="0.25">
      <c r="A1538">
        <v>2005</v>
      </c>
      <c r="B1538" t="s">
        <v>64</v>
      </c>
      <c r="C1538">
        <v>2</v>
      </c>
    </row>
    <row r="1539" spans="1:3" x14ac:dyDescent="0.25">
      <c r="A1539">
        <v>2005</v>
      </c>
      <c r="B1539" t="s">
        <v>64</v>
      </c>
      <c r="C1539">
        <v>2</v>
      </c>
    </row>
    <row r="1540" spans="1:3" x14ac:dyDescent="0.25">
      <c r="A1540">
        <v>2005</v>
      </c>
      <c r="B1540" t="s">
        <v>64</v>
      </c>
      <c r="C1540">
        <v>2</v>
      </c>
    </row>
    <row r="1541" spans="1:3" x14ac:dyDescent="0.25">
      <c r="A1541">
        <v>2005</v>
      </c>
      <c r="B1541" t="s">
        <v>65</v>
      </c>
      <c r="C1541">
        <v>2</v>
      </c>
    </row>
    <row r="1542" spans="1:3" x14ac:dyDescent="0.25">
      <c r="A1542">
        <v>2005</v>
      </c>
      <c r="B1542" t="s">
        <v>65</v>
      </c>
    </row>
    <row r="1543" spans="1:3" x14ac:dyDescent="0.25">
      <c r="A1543">
        <v>2005</v>
      </c>
      <c r="B1543" t="s">
        <v>65</v>
      </c>
      <c r="C1543">
        <v>2</v>
      </c>
    </row>
    <row r="1544" spans="1:3" x14ac:dyDescent="0.25">
      <c r="A1544">
        <v>2005</v>
      </c>
      <c r="B1544" t="s">
        <v>63</v>
      </c>
      <c r="C1544">
        <v>2</v>
      </c>
    </row>
    <row r="1545" spans="1:3" x14ac:dyDescent="0.25">
      <c r="A1545">
        <v>2005</v>
      </c>
      <c r="B1545" t="s">
        <v>64</v>
      </c>
      <c r="C1545">
        <v>2</v>
      </c>
    </row>
    <row r="1546" spans="1:3" x14ac:dyDescent="0.25">
      <c r="A1546">
        <v>2005</v>
      </c>
      <c r="B1546" t="s">
        <v>64</v>
      </c>
      <c r="C1546">
        <v>2</v>
      </c>
    </row>
    <row r="1547" spans="1:3" x14ac:dyDescent="0.25">
      <c r="A1547">
        <v>2005</v>
      </c>
      <c r="B1547" t="s">
        <v>65</v>
      </c>
      <c r="C1547">
        <v>1</v>
      </c>
    </row>
    <row r="1548" spans="1:3" x14ac:dyDescent="0.25">
      <c r="A1548">
        <v>2005</v>
      </c>
      <c r="B1548" t="s">
        <v>66</v>
      </c>
      <c r="C1548">
        <v>1</v>
      </c>
    </row>
    <row r="1549" spans="1:3" x14ac:dyDescent="0.25">
      <c r="A1549">
        <v>2005</v>
      </c>
      <c r="B1549" t="s">
        <v>64</v>
      </c>
    </row>
    <row r="1550" spans="1:3" x14ac:dyDescent="0.25">
      <c r="A1550">
        <v>2005</v>
      </c>
      <c r="B1550" t="s">
        <v>65</v>
      </c>
      <c r="C1550">
        <v>2</v>
      </c>
    </row>
    <row r="1551" spans="1:3" x14ac:dyDescent="0.25">
      <c r="A1551">
        <v>2005</v>
      </c>
      <c r="B1551" t="s">
        <v>64</v>
      </c>
      <c r="C1551">
        <v>2</v>
      </c>
    </row>
    <row r="1552" spans="1:3" x14ac:dyDescent="0.25">
      <c r="A1552">
        <v>2005</v>
      </c>
      <c r="B1552" t="s">
        <v>63</v>
      </c>
      <c r="C1552">
        <v>3</v>
      </c>
    </row>
    <row r="1553" spans="1:3" x14ac:dyDescent="0.25">
      <c r="A1553">
        <v>2005</v>
      </c>
      <c r="B1553" t="s">
        <v>66</v>
      </c>
      <c r="C1553">
        <v>1</v>
      </c>
    </row>
    <row r="1554" spans="1:3" x14ac:dyDescent="0.25">
      <c r="A1554">
        <v>2005</v>
      </c>
      <c r="B1554" t="s">
        <v>65</v>
      </c>
      <c r="C1554">
        <v>1</v>
      </c>
    </row>
    <row r="1555" spans="1:3" x14ac:dyDescent="0.25">
      <c r="A1555">
        <v>2005</v>
      </c>
      <c r="B1555" t="s">
        <v>63</v>
      </c>
    </row>
    <row r="1556" spans="1:3" x14ac:dyDescent="0.25">
      <c r="A1556">
        <v>2005</v>
      </c>
      <c r="B1556" t="s">
        <v>65</v>
      </c>
      <c r="C1556">
        <v>2</v>
      </c>
    </row>
    <row r="1557" spans="1:3" x14ac:dyDescent="0.25">
      <c r="A1557">
        <v>2005</v>
      </c>
      <c r="B1557" t="s">
        <v>66</v>
      </c>
      <c r="C1557">
        <v>1</v>
      </c>
    </row>
    <row r="1558" spans="1:3" x14ac:dyDescent="0.25">
      <c r="A1558">
        <v>2005</v>
      </c>
      <c r="B1558" t="s">
        <v>64</v>
      </c>
      <c r="C1558">
        <v>1</v>
      </c>
    </row>
    <row r="1559" spans="1:3" x14ac:dyDescent="0.25">
      <c r="A1559">
        <v>2005</v>
      </c>
      <c r="B1559" t="s">
        <v>66</v>
      </c>
      <c r="C1559">
        <v>1</v>
      </c>
    </row>
    <row r="1560" spans="1:3" x14ac:dyDescent="0.25">
      <c r="A1560">
        <v>2005</v>
      </c>
      <c r="B1560" t="s">
        <v>64</v>
      </c>
      <c r="C1560">
        <v>2</v>
      </c>
    </row>
    <row r="1561" spans="1:3" x14ac:dyDescent="0.25">
      <c r="A1561">
        <v>2005</v>
      </c>
      <c r="B1561" t="s">
        <v>63</v>
      </c>
    </row>
    <row r="1562" spans="1:3" x14ac:dyDescent="0.25">
      <c r="A1562">
        <v>2005</v>
      </c>
      <c r="B1562" t="s">
        <v>65</v>
      </c>
    </row>
    <row r="1563" spans="1:3" x14ac:dyDescent="0.25">
      <c r="A1563">
        <v>2005</v>
      </c>
      <c r="B1563" t="s">
        <v>63</v>
      </c>
      <c r="C1563">
        <v>1</v>
      </c>
    </row>
    <row r="1564" spans="1:3" x14ac:dyDescent="0.25">
      <c r="A1564">
        <v>2005</v>
      </c>
      <c r="B1564" t="s">
        <v>66</v>
      </c>
      <c r="C1564">
        <v>1</v>
      </c>
    </row>
    <row r="1565" spans="1:3" x14ac:dyDescent="0.25">
      <c r="A1565">
        <v>2005</v>
      </c>
      <c r="B1565" t="s">
        <v>66</v>
      </c>
      <c r="C1565">
        <v>1</v>
      </c>
    </row>
    <row r="1566" spans="1:3" x14ac:dyDescent="0.25">
      <c r="A1566">
        <v>2005</v>
      </c>
      <c r="B1566" t="s">
        <v>66</v>
      </c>
      <c r="C1566">
        <v>2</v>
      </c>
    </row>
    <row r="1567" spans="1:3" x14ac:dyDescent="0.25">
      <c r="A1567">
        <v>2005</v>
      </c>
      <c r="B1567" t="s">
        <v>66</v>
      </c>
      <c r="C1567">
        <v>2</v>
      </c>
    </row>
    <row r="1568" spans="1:3" x14ac:dyDescent="0.25">
      <c r="A1568">
        <v>2005</v>
      </c>
      <c r="B1568" t="s">
        <v>64</v>
      </c>
      <c r="C1568">
        <v>2</v>
      </c>
    </row>
    <row r="1569" spans="1:3" x14ac:dyDescent="0.25">
      <c r="A1569">
        <v>2005</v>
      </c>
      <c r="B1569" t="s">
        <v>64</v>
      </c>
      <c r="C1569">
        <v>1</v>
      </c>
    </row>
    <row r="1570" spans="1:3" x14ac:dyDescent="0.25">
      <c r="A1570">
        <v>2005</v>
      </c>
      <c r="B1570" t="s">
        <v>63</v>
      </c>
      <c r="C1570">
        <v>1</v>
      </c>
    </row>
    <row r="1571" spans="1:3" x14ac:dyDescent="0.25">
      <c r="A1571">
        <v>2005</v>
      </c>
      <c r="B1571" t="s">
        <v>66</v>
      </c>
      <c r="C1571">
        <v>2</v>
      </c>
    </row>
    <row r="1572" spans="1:3" x14ac:dyDescent="0.25">
      <c r="A1572">
        <v>2005</v>
      </c>
      <c r="B1572" t="s">
        <v>65</v>
      </c>
    </row>
    <row r="1573" spans="1:3" x14ac:dyDescent="0.25">
      <c r="A1573">
        <v>2005</v>
      </c>
      <c r="B1573" t="s">
        <v>65</v>
      </c>
      <c r="C1573">
        <v>2</v>
      </c>
    </row>
    <row r="1574" spans="1:3" x14ac:dyDescent="0.25">
      <c r="A1574">
        <v>2005</v>
      </c>
      <c r="B1574" t="s">
        <v>65</v>
      </c>
      <c r="C1574">
        <v>1</v>
      </c>
    </row>
    <row r="1575" spans="1:3" x14ac:dyDescent="0.25">
      <c r="A1575">
        <v>2005</v>
      </c>
      <c r="B1575" t="s">
        <v>64</v>
      </c>
      <c r="C1575">
        <v>2</v>
      </c>
    </row>
    <row r="1576" spans="1:3" x14ac:dyDescent="0.25">
      <c r="A1576">
        <v>2005</v>
      </c>
      <c r="B1576" t="s">
        <v>64</v>
      </c>
      <c r="C1576">
        <v>1</v>
      </c>
    </row>
    <row r="1577" spans="1:3" x14ac:dyDescent="0.25">
      <c r="A1577">
        <v>2005</v>
      </c>
      <c r="B1577" t="s">
        <v>64</v>
      </c>
      <c r="C1577">
        <v>1</v>
      </c>
    </row>
    <row r="1578" spans="1:3" x14ac:dyDescent="0.25">
      <c r="A1578">
        <v>2005</v>
      </c>
      <c r="B1578" t="s">
        <v>64</v>
      </c>
      <c r="C1578">
        <v>2</v>
      </c>
    </row>
    <row r="1579" spans="1:3" x14ac:dyDescent="0.25">
      <c r="A1579">
        <v>2005</v>
      </c>
      <c r="B1579" t="s">
        <v>64</v>
      </c>
      <c r="C1579">
        <v>3</v>
      </c>
    </row>
    <row r="1580" spans="1:3" x14ac:dyDescent="0.25">
      <c r="A1580">
        <v>2005</v>
      </c>
      <c r="B1580" t="s">
        <v>66</v>
      </c>
      <c r="C1580">
        <v>1</v>
      </c>
    </row>
    <row r="1581" spans="1:3" x14ac:dyDescent="0.25">
      <c r="A1581">
        <v>2005</v>
      </c>
      <c r="B1581" t="s">
        <v>65</v>
      </c>
      <c r="C1581">
        <v>1</v>
      </c>
    </row>
    <row r="1582" spans="1:3" x14ac:dyDescent="0.25">
      <c r="A1582">
        <v>2005</v>
      </c>
      <c r="B1582" t="s">
        <v>65</v>
      </c>
      <c r="C1582">
        <v>2</v>
      </c>
    </row>
    <row r="1583" spans="1:3" x14ac:dyDescent="0.25">
      <c r="A1583">
        <v>2005</v>
      </c>
      <c r="B1583" t="s">
        <v>63</v>
      </c>
      <c r="C1583">
        <v>2</v>
      </c>
    </row>
    <row r="1584" spans="1:3" x14ac:dyDescent="0.25">
      <c r="A1584">
        <v>2005</v>
      </c>
      <c r="B1584" t="s">
        <v>65</v>
      </c>
      <c r="C1584">
        <v>1</v>
      </c>
    </row>
    <row r="1585" spans="1:3" x14ac:dyDescent="0.25">
      <c r="A1585">
        <v>2005</v>
      </c>
      <c r="B1585" t="s">
        <v>64</v>
      </c>
      <c r="C1585">
        <v>1</v>
      </c>
    </row>
    <row r="1586" spans="1:3" x14ac:dyDescent="0.25">
      <c r="A1586">
        <v>2005</v>
      </c>
      <c r="B1586" t="s">
        <v>65</v>
      </c>
      <c r="C1586">
        <v>1</v>
      </c>
    </row>
    <row r="1587" spans="1:3" x14ac:dyDescent="0.25">
      <c r="A1587">
        <v>2005</v>
      </c>
      <c r="B1587" t="s">
        <v>63</v>
      </c>
      <c r="C1587">
        <v>1</v>
      </c>
    </row>
    <row r="1588" spans="1:3" x14ac:dyDescent="0.25">
      <c r="A1588">
        <v>2005</v>
      </c>
      <c r="B1588" t="s">
        <v>63</v>
      </c>
      <c r="C1588">
        <v>1</v>
      </c>
    </row>
    <row r="1589" spans="1:3" x14ac:dyDescent="0.25">
      <c r="A1589">
        <v>2005</v>
      </c>
      <c r="B1589" t="s">
        <v>66</v>
      </c>
      <c r="C1589">
        <v>1</v>
      </c>
    </row>
    <row r="1590" spans="1:3" x14ac:dyDescent="0.25">
      <c r="A1590">
        <v>2005</v>
      </c>
      <c r="B1590" t="s">
        <v>65</v>
      </c>
      <c r="C1590">
        <v>1</v>
      </c>
    </row>
    <row r="1591" spans="1:3" x14ac:dyDescent="0.25">
      <c r="A1591">
        <v>2005</v>
      </c>
      <c r="B1591" t="s">
        <v>65</v>
      </c>
      <c r="C1591">
        <v>1</v>
      </c>
    </row>
    <row r="1592" spans="1:3" x14ac:dyDescent="0.25">
      <c r="A1592">
        <v>2005</v>
      </c>
      <c r="B1592" t="s">
        <v>66</v>
      </c>
      <c r="C1592">
        <v>1</v>
      </c>
    </row>
    <row r="1593" spans="1:3" x14ac:dyDescent="0.25">
      <c r="A1593">
        <v>2005</v>
      </c>
      <c r="B1593" t="s">
        <v>66</v>
      </c>
      <c r="C1593">
        <v>2</v>
      </c>
    </row>
    <row r="1594" spans="1:3" x14ac:dyDescent="0.25">
      <c r="A1594">
        <v>2005</v>
      </c>
      <c r="B1594" t="s">
        <v>63</v>
      </c>
    </row>
    <row r="1595" spans="1:3" x14ac:dyDescent="0.25">
      <c r="A1595">
        <v>2005</v>
      </c>
      <c r="B1595" t="s">
        <v>63</v>
      </c>
    </row>
    <row r="1596" spans="1:3" x14ac:dyDescent="0.25">
      <c r="A1596">
        <v>2005</v>
      </c>
      <c r="B1596" t="s">
        <v>63</v>
      </c>
      <c r="C1596">
        <v>1</v>
      </c>
    </row>
    <row r="1597" spans="1:3" x14ac:dyDescent="0.25">
      <c r="A1597">
        <v>2005</v>
      </c>
      <c r="B1597" t="s">
        <v>64</v>
      </c>
      <c r="C1597">
        <v>1</v>
      </c>
    </row>
    <row r="1598" spans="1:3" x14ac:dyDescent="0.25">
      <c r="A1598">
        <v>2005</v>
      </c>
      <c r="B1598" t="s">
        <v>63</v>
      </c>
      <c r="C1598">
        <v>1</v>
      </c>
    </row>
    <row r="1599" spans="1:3" x14ac:dyDescent="0.25">
      <c r="A1599">
        <v>2005</v>
      </c>
      <c r="B1599" t="s">
        <v>65</v>
      </c>
      <c r="C1599">
        <v>2</v>
      </c>
    </row>
    <row r="1600" spans="1:3" x14ac:dyDescent="0.25">
      <c r="A1600">
        <v>2005</v>
      </c>
      <c r="B1600" t="s">
        <v>64</v>
      </c>
      <c r="C1600">
        <v>2</v>
      </c>
    </row>
    <row r="1601" spans="1:3" x14ac:dyDescent="0.25">
      <c r="A1601">
        <v>2005</v>
      </c>
      <c r="B1601" t="s">
        <v>64</v>
      </c>
      <c r="C1601">
        <v>2</v>
      </c>
    </row>
    <row r="1602" spans="1:3" x14ac:dyDescent="0.25">
      <c r="A1602">
        <v>2005</v>
      </c>
      <c r="B1602" t="s">
        <v>66</v>
      </c>
      <c r="C1602">
        <v>2</v>
      </c>
    </row>
    <row r="1603" spans="1:3" x14ac:dyDescent="0.25">
      <c r="A1603">
        <v>2005</v>
      </c>
      <c r="B1603" t="s">
        <v>66</v>
      </c>
      <c r="C1603">
        <v>2</v>
      </c>
    </row>
    <row r="1604" spans="1:3" x14ac:dyDescent="0.25">
      <c r="A1604">
        <v>2005</v>
      </c>
      <c r="B1604" t="s">
        <v>64</v>
      </c>
      <c r="C1604">
        <v>1</v>
      </c>
    </row>
    <row r="1605" spans="1:3" x14ac:dyDescent="0.25">
      <c r="A1605">
        <v>2005</v>
      </c>
      <c r="B1605" t="s">
        <v>66</v>
      </c>
      <c r="C1605">
        <v>2</v>
      </c>
    </row>
    <row r="1606" spans="1:3" x14ac:dyDescent="0.25">
      <c r="A1606">
        <v>2005</v>
      </c>
      <c r="B1606" t="s">
        <v>64</v>
      </c>
      <c r="C1606">
        <v>2</v>
      </c>
    </row>
    <row r="1607" spans="1:3" x14ac:dyDescent="0.25">
      <c r="A1607">
        <v>2005</v>
      </c>
      <c r="B1607" t="s">
        <v>64</v>
      </c>
      <c r="C1607">
        <v>1</v>
      </c>
    </row>
    <row r="1608" spans="1:3" x14ac:dyDescent="0.25">
      <c r="A1608">
        <v>2005</v>
      </c>
      <c r="B1608" t="s">
        <v>65</v>
      </c>
      <c r="C1608">
        <v>1</v>
      </c>
    </row>
    <row r="1609" spans="1:3" x14ac:dyDescent="0.25">
      <c r="A1609">
        <v>2005</v>
      </c>
      <c r="B1609" t="s">
        <v>63</v>
      </c>
      <c r="C1609">
        <v>1</v>
      </c>
    </row>
    <row r="1611" spans="1:3" x14ac:dyDescent="0.25">
      <c r="A1611" s="226" t="s">
        <v>71</v>
      </c>
      <c r="B1611" s="226" t="s">
        <v>72</v>
      </c>
      <c r="C1611" s="226" t="s">
        <v>97</v>
      </c>
    </row>
    <row r="1612" spans="1:3" x14ac:dyDescent="0.25">
      <c r="A1612">
        <v>2006</v>
      </c>
      <c r="B1612" t="s">
        <v>65</v>
      </c>
      <c r="C1612">
        <v>1</v>
      </c>
    </row>
    <row r="1613" spans="1:3" x14ac:dyDescent="0.25">
      <c r="A1613">
        <v>2006</v>
      </c>
      <c r="B1613" t="s">
        <v>64</v>
      </c>
      <c r="C1613">
        <v>1</v>
      </c>
    </row>
    <row r="1614" spans="1:3" x14ac:dyDescent="0.25">
      <c r="A1614">
        <v>2006</v>
      </c>
      <c r="B1614" t="s">
        <v>65</v>
      </c>
      <c r="C1614">
        <v>1</v>
      </c>
    </row>
    <row r="1615" spans="1:3" x14ac:dyDescent="0.25">
      <c r="A1615">
        <v>2006</v>
      </c>
      <c r="B1615" t="s">
        <v>64</v>
      </c>
      <c r="C1615">
        <v>2</v>
      </c>
    </row>
    <row r="1616" spans="1:3" x14ac:dyDescent="0.25">
      <c r="A1616">
        <v>2006</v>
      </c>
      <c r="B1616" t="s">
        <v>64</v>
      </c>
      <c r="C1616">
        <v>1</v>
      </c>
    </row>
    <row r="1617" spans="1:3" x14ac:dyDescent="0.25">
      <c r="A1617">
        <v>2006</v>
      </c>
      <c r="B1617" t="s">
        <v>64</v>
      </c>
      <c r="C1617">
        <v>3</v>
      </c>
    </row>
    <row r="1618" spans="1:3" x14ac:dyDescent="0.25">
      <c r="A1618">
        <v>2006</v>
      </c>
      <c r="B1618" t="s">
        <v>64</v>
      </c>
      <c r="C1618">
        <v>2</v>
      </c>
    </row>
    <row r="1619" spans="1:3" x14ac:dyDescent="0.25">
      <c r="A1619">
        <v>2006</v>
      </c>
      <c r="B1619" t="s">
        <v>63</v>
      </c>
      <c r="C1619">
        <v>2</v>
      </c>
    </row>
    <row r="1620" spans="1:3" x14ac:dyDescent="0.25">
      <c r="A1620">
        <v>2006</v>
      </c>
      <c r="B1620" t="s">
        <v>66</v>
      </c>
      <c r="C1620">
        <v>5</v>
      </c>
    </row>
    <row r="1621" spans="1:3" x14ac:dyDescent="0.25">
      <c r="A1621">
        <v>2006</v>
      </c>
      <c r="B1621" t="s">
        <v>64</v>
      </c>
      <c r="C1621">
        <v>3</v>
      </c>
    </row>
    <row r="1622" spans="1:3" x14ac:dyDescent="0.25">
      <c r="A1622">
        <v>2006</v>
      </c>
      <c r="B1622" t="s">
        <v>65</v>
      </c>
      <c r="C1622">
        <v>5</v>
      </c>
    </row>
    <row r="1623" spans="1:3" x14ac:dyDescent="0.25">
      <c r="A1623">
        <v>2006</v>
      </c>
      <c r="B1623" t="s">
        <v>65</v>
      </c>
      <c r="C1623">
        <v>1</v>
      </c>
    </row>
    <row r="1624" spans="1:3" x14ac:dyDescent="0.25">
      <c r="A1624">
        <v>2006</v>
      </c>
      <c r="B1624" t="s">
        <v>66</v>
      </c>
      <c r="C1624">
        <v>2</v>
      </c>
    </row>
    <row r="1625" spans="1:3" x14ac:dyDescent="0.25">
      <c r="A1625">
        <v>2006</v>
      </c>
      <c r="B1625" t="s">
        <v>64</v>
      </c>
      <c r="C1625">
        <v>5</v>
      </c>
    </row>
    <row r="1626" spans="1:3" x14ac:dyDescent="0.25">
      <c r="A1626">
        <v>2006</v>
      </c>
      <c r="B1626" t="s">
        <v>64</v>
      </c>
      <c r="C1626">
        <v>2</v>
      </c>
    </row>
    <row r="1627" spans="1:3" x14ac:dyDescent="0.25">
      <c r="A1627">
        <v>2006</v>
      </c>
      <c r="B1627" t="s">
        <v>64</v>
      </c>
      <c r="C1627">
        <v>3</v>
      </c>
    </row>
    <row r="1628" spans="1:3" x14ac:dyDescent="0.25">
      <c r="A1628">
        <v>2006</v>
      </c>
      <c r="B1628" t="s">
        <v>64</v>
      </c>
      <c r="C1628">
        <v>5</v>
      </c>
    </row>
    <row r="1629" spans="1:3" x14ac:dyDescent="0.25">
      <c r="A1629">
        <v>2006</v>
      </c>
      <c r="B1629" t="s">
        <v>65</v>
      </c>
      <c r="C1629">
        <v>2</v>
      </c>
    </row>
    <row r="1630" spans="1:3" x14ac:dyDescent="0.25">
      <c r="A1630">
        <v>2006</v>
      </c>
      <c r="B1630" t="s">
        <v>65</v>
      </c>
      <c r="C1630">
        <v>3</v>
      </c>
    </row>
    <row r="1631" spans="1:3" x14ac:dyDescent="0.25">
      <c r="A1631">
        <v>2006</v>
      </c>
      <c r="B1631" t="s">
        <v>64</v>
      </c>
      <c r="C1631">
        <v>3</v>
      </c>
    </row>
    <row r="1632" spans="1:3" x14ac:dyDescent="0.25">
      <c r="A1632">
        <v>2006</v>
      </c>
      <c r="B1632" t="s">
        <v>64</v>
      </c>
      <c r="C1632">
        <v>3</v>
      </c>
    </row>
    <row r="1633" spans="1:3" x14ac:dyDescent="0.25">
      <c r="A1633">
        <v>2006</v>
      </c>
      <c r="B1633" t="s">
        <v>66</v>
      </c>
      <c r="C1633">
        <v>3</v>
      </c>
    </row>
    <row r="1634" spans="1:3" x14ac:dyDescent="0.25">
      <c r="A1634">
        <v>2006</v>
      </c>
      <c r="B1634" t="s">
        <v>65</v>
      </c>
      <c r="C1634">
        <v>5</v>
      </c>
    </row>
    <row r="1635" spans="1:3" x14ac:dyDescent="0.25">
      <c r="A1635">
        <v>2006</v>
      </c>
      <c r="B1635" t="s">
        <v>65</v>
      </c>
      <c r="C1635">
        <v>1</v>
      </c>
    </row>
    <row r="1636" spans="1:3" x14ac:dyDescent="0.25">
      <c r="A1636">
        <v>2006</v>
      </c>
      <c r="B1636" t="s">
        <v>65</v>
      </c>
      <c r="C1636">
        <v>3</v>
      </c>
    </row>
    <row r="1637" spans="1:3" x14ac:dyDescent="0.25">
      <c r="A1637">
        <v>2006</v>
      </c>
      <c r="B1637" t="s">
        <v>65</v>
      </c>
      <c r="C1637">
        <v>2</v>
      </c>
    </row>
    <row r="1638" spans="1:3" x14ac:dyDescent="0.25">
      <c r="A1638">
        <v>2006</v>
      </c>
      <c r="B1638" t="s">
        <v>64</v>
      </c>
      <c r="C1638">
        <v>3</v>
      </c>
    </row>
    <row r="1639" spans="1:3" x14ac:dyDescent="0.25">
      <c r="A1639">
        <v>2006</v>
      </c>
      <c r="B1639" t="s">
        <v>63</v>
      </c>
      <c r="C1639">
        <v>2</v>
      </c>
    </row>
    <row r="1640" spans="1:3" x14ac:dyDescent="0.25">
      <c r="A1640">
        <v>2006</v>
      </c>
      <c r="B1640" t="s">
        <v>63</v>
      </c>
      <c r="C1640">
        <v>1</v>
      </c>
    </row>
    <row r="1641" spans="1:3" x14ac:dyDescent="0.25">
      <c r="A1641">
        <v>2006</v>
      </c>
      <c r="B1641" t="s">
        <v>66</v>
      </c>
      <c r="C1641">
        <v>2</v>
      </c>
    </row>
    <row r="1642" spans="1:3" x14ac:dyDescent="0.25">
      <c r="A1642">
        <v>2006</v>
      </c>
      <c r="B1642" t="s">
        <v>65</v>
      </c>
      <c r="C1642">
        <v>1</v>
      </c>
    </row>
    <row r="1643" spans="1:3" x14ac:dyDescent="0.25">
      <c r="A1643">
        <v>2006</v>
      </c>
      <c r="B1643" t="s">
        <v>66</v>
      </c>
      <c r="C1643">
        <v>1</v>
      </c>
    </row>
    <row r="1644" spans="1:3" x14ac:dyDescent="0.25">
      <c r="A1644">
        <v>2006</v>
      </c>
      <c r="B1644" t="s">
        <v>63</v>
      </c>
      <c r="C1644">
        <v>3</v>
      </c>
    </row>
    <row r="1645" spans="1:3" x14ac:dyDescent="0.25">
      <c r="A1645">
        <v>2006</v>
      </c>
      <c r="B1645" t="s">
        <v>65</v>
      </c>
      <c r="C1645">
        <v>2</v>
      </c>
    </row>
    <row r="1646" spans="1:3" x14ac:dyDescent="0.25">
      <c r="A1646">
        <v>2006</v>
      </c>
      <c r="B1646" t="s">
        <v>63</v>
      </c>
      <c r="C1646">
        <v>3</v>
      </c>
    </row>
    <row r="1647" spans="1:3" x14ac:dyDescent="0.25">
      <c r="A1647">
        <v>2006</v>
      </c>
      <c r="B1647" t="s">
        <v>64</v>
      </c>
      <c r="C1647">
        <v>2</v>
      </c>
    </row>
    <row r="1648" spans="1:3" x14ac:dyDescent="0.25">
      <c r="A1648">
        <v>2006</v>
      </c>
      <c r="B1648" t="s">
        <v>66</v>
      </c>
      <c r="C1648">
        <v>2</v>
      </c>
    </row>
    <row r="1649" spans="1:3" x14ac:dyDescent="0.25">
      <c r="A1649">
        <v>2006</v>
      </c>
      <c r="B1649" t="s">
        <v>65</v>
      </c>
      <c r="C1649">
        <v>2</v>
      </c>
    </row>
    <row r="1650" spans="1:3" x14ac:dyDescent="0.25">
      <c r="A1650">
        <v>2006</v>
      </c>
      <c r="B1650" t="s">
        <v>65</v>
      </c>
      <c r="C1650">
        <v>1</v>
      </c>
    </row>
    <row r="1651" spans="1:3" x14ac:dyDescent="0.25">
      <c r="A1651">
        <v>2006</v>
      </c>
      <c r="B1651" t="s">
        <v>66</v>
      </c>
    </row>
    <row r="1652" spans="1:3" x14ac:dyDescent="0.25">
      <c r="A1652">
        <v>2006</v>
      </c>
      <c r="B1652" t="s">
        <v>63</v>
      </c>
      <c r="C1652">
        <v>1</v>
      </c>
    </row>
    <row r="1653" spans="1:3" x14ac:dyDescent="0.25">
      <c r="A1653">
        <v>2006</v>
      </c>
      <c r="B1653" t="s">
        <v>65</v>
      </c>
      <c r="C1653">
        <v>2</v>
      </c>
    </row>
    <row r="1654" spans="1:3" x14ac:dyDescent="0.25">
      <c r="A1654">
        <v>2006</v>
      </c>
      <c r="B1654" t="s">
        <v>66</v>
      </c>
      <c r="C1654">
        <v>5</v>
      </c>
    </row>
    <row r="1655" spans="1:3" x14ac:dyDescent="0.25">
      <c r="A1655">
        <v>2006</v>
      </c>
      <c r="B1655" t="s">
        <v>64</v>
      </c>
      <c r="C1655">
        <v>5</v>
      </c>
    </row>
    <row r="1656" spans="1:3" x14ac:dyDescent="0.25">
      <c r="A1656">
        <v>2006</v>
      </c>
      <c r="B1656" t="s">
        <v>63</v>
      </c>
      <c r="C1656">
        <v>3</v>
      </c>
    </row>
    <row r="1657" spans="1:3" x14ac:dyDescent="0.25">
      <c r="A1657">
        <v>2006</v>
      </c>
      <c r="B1657" t="s">
        <v>64</v>
      </c>
      <c r="C1657">
        <v>5</v>
      </c>
    </row>
    <row r="1658" spans="1:3" x14ac:dyDescent="0.25">
      <c r="A1658">
        <v>2006</v>
      </c>
      <c r="B1658" t="s">
        <v>64</v>
      </c>
      <c r="C1658">
        <v>5</v>
      </c>
    </row>
    <row r="1659" spans="1:3" x14ac:dyDescent="0.25">
      <c r="A1659">
        <v>2006</v>
      </c>
      <c r="B1659" t="s">
        <v>64</v>
      </c>
      <c r="C1659">
        <v>4</v>
      </c>
    </row>
    <row r="1660" spans="1:3" x14ac:dyDescent="0.25">
      <c r="A1660">
        <v>2006</v>
      </c>
      <c r="B1660" t="s">
        <v>63</v>
      </c>
      <c r="C1660">
        <v>5</v>
      </c>
    </row>
    <row r="1661" spans="1:3" x14ac:dyDescent="0.25">
      <c r="A1661">
        <v>2006</v>
      </c>
      <c r="B1661" t="s">
        <v>63</v>
      </c>
      <c r="C1661">
        <v>5</v>
      </c>
    </row>
    <row r="1662" spans="1:3" x14ac:dyDescent="0.25">
      <c r="A1662">
        <v>2006</v>
      </c>
      <c r="B1662" t="s">
        <v>63</v>
      </c>
      <c r="C1662">
        <v>5</v>
      </c>
    </row>
    <row r="1663" spans="1:3" x14ac:dyDescent="0.25">
      <c r="A1663">
        <v>2006</v>
      </c>
      <c r="B1663" t="s">
        <v>65</v>
      </c>
      <c r="C1663">
        <v>2</v>
      </c>
    </row>
    <row r="1664" spans="1:3" x14ac:dyDescent="0.25">
      <c r="A1664">
        <v>2006</v>
      </c>
      <c r="B1664" t="s">
        <v>63</v>
      </c>
      <c r="C1664">
        <v>1</v>
      </c>
    </row>
    <row r="1665" spans="1:3" x14ac:dyDescent="0.25">
      <c r="A1665">
        <v>2006</v>
      </c>
      <c r="B1665" t="s">
        <v>64</v>
      </c>
      <c r="C1665">
        <v>3</v>
      </c>
    </row>
    <row r="1666" spans="1:3" x14ac:dyDescent="0.25">
      <c r="A1666">
        <v>2006</v>
      </c>
      <c r="B1666" t="s">
        <v>64</v>
      </c>
      <c r="C1666">
        <v>1</v>
      </c>
    </row>
    <row r="1667" spans="1:3" x14ac:dyDescent="0.25">
      <c r="A1667">
        <v>2006</v>
      </c>
      <c r="B1667" t="s">
        <v>66</v>
      </c>
      <c r="C1667">
        <v>2</v>
      </c>
    </row>
    <row r="1668" spans="1:3" x14ac:dyDescent="0.25">
      <c r="A1668">
        <v>2006</v>
      </c>
      <c r="B1668" t="s">
        <v>64</v>
      </c>
      <c r="C1668">
        <v>5</v>
      </c>
    </row>
    <row r="1669" spans="1:3" x14ac:dyDescent="0.25">
      <c r="A1669">
        <v>2006</v>
      </c>
      <c r="B1669" t="s">
        <v>64</v>
      </c>
      <c r="C1669">
        <v>3</v>
      </c>
    </row>
    <row r="1670" spans="1:3" x14ac:dyDescent="0.25">
      <c r="A1670">
        <v>2006</v>
      </c>
      <c r="B1670" t="s">
        <v>65</v>
      </c>
      <c r="C1670">
        <v>5</v>
      </c>
    </row>
    <row r="1671" spans="1:3" x14ac:dyDescent="0.25">
      <c r="A1671">
        <v>2006</v>
      </c>
      <c r="B1671" t="s">
        <v>64</v>
      </c>
      <c r="C1671">
        <v>1</v>
      </c>
    </row>
    <row r="1672" spans="1:3" x14ac:dyDescent="0.25">
      <c r="A1672">
        <v>2006</v>
      </c>
      <c r="B1672" t="s">
        <v>63</v>
      </c>
      <c r="C1672">
        <v>5</v>
      </c>
    </row>
    <row r="1673" spans="1:3" x14ac:dyDescent="0.25">
      <c r="A1673">
        <v>2006</v>
      </c>
      <c r="B1673" t="s">
        <v>65</v>
      </c>
      <c r="C1673">
        <v>2</v>
      </c>
    </row>
    <row r="1674" spans="1:3" x14ac:dyDescent="0.25">
      <c r="A1674">
        <v>2006</v>
      </c>
      <c r="B1674" t="s">
        <v>65</v>
      </c>
      <c r="C1674">
        <v>2</v>
      </c>
    </row>
    <row r="1675" spans="1:3" x14ac:dyDescent="0.25">
      <c r="A1675">
        <v>2006</v>
      </c>
      <c r="B1675" t="s">
        <v>66</v>
      </c>
      <c r="C1675">
        <v>5</v>
      </c>
    </row>
    <row r="1676" spans="1:3" x14ac:dyDescent="0.25">
      <c r="A1676">
        <v>2006</v>
      </c>
      <c r="B1676" t="s">
        <v>64</v>
      </c>
      <c r="C1676">
        <v>5</v>
      </c>
    </row>
    <row r="1677" spans="1:3" x14ac:dyDescent="0.25">
      <c r="A1677">
        <v>2006</v>
      </c>
      <c r="B1677" t="s">
        <v>63</v>
      </c>
      <c r="C1677">
        <v>5</v>
      </c>
    </row>
    <row r="1678" spans="1:3" x14ac:dyDescent="0.25">
      <c r="A1678">
        <v>2006</v>
      </c>
      <c r="B1678" t="s">
        <v>64</v>
      </c>
      <c r="C1678">
        <v>5</v>
      </c>
    </row>
    <row r="1679" spans="1:3" x14ac:dyDescent="0.25">
      <c r="A1679">
        <v>2006</v>
      </c>
      <c r="B1679" t="s">
        <v>65</v>
      </c>
      <c r="C1679">
        <v>1</v>
      </c>
    </row>
    <row r="1680" spans="1:3" x14ac:dyDescent="0.25">
      <c r="A1680">
        <v>2006</v>
      </c>
      <c r="B1680" t="s">
        <v>66</v>
      </c>
      <c r="C1680">
        <v>5</v>
      </c>
    </row>
    <row r="1681" spans="1:3" x14ac:dyDescent="0.25">
      <c r="A1681">
        <v>2006</v>
      </c>
      <c r="B1681" t="s">
        <v>64</v>
      </c>
      <c r="C1681">
        <v>5</v>
      </c>
    </row>
    <row r="1682" spans="1:3" x14ac:dyDescent="0.25">
      <c r="A1682">
        <v>2006</v>
      </c>
      <c r="B1682" t="s">
        <v>66</v>
      </c>
      <c r="C1682">
        <v>2</v>
      </c>
    </row>
    <row r="1683" spans="1:3" x14ac:dyDescent="0.25">
      <c r="A1683">
        <v>2006</v>
      </c>
      <c r="B1683" t="s">
        <v>64</v>
      </c>
      <c r="C1683">
        <v>2</v>
      </c>
    </row>
    <row r="1684" spans="1:3" x14ac:dyDescent="0.25">
      <c r="A1684">
        <v>2006</v>
      </c>
      <c r="B1684" t="s">
        <v>64</v>
      </c>
      <c r="C1684">
        <v>5</v>
      </c>
    </row>
    <row r="1685" spans="1:3" x14ac:dyDescent="0.25">
      <c r="A1685">
        <v>2006</v>
      </c>
      <c r="B1685" t="s">
        <v>64</v>
      </c>
      <c r="C1685">
        <v>5</v>
      </c>
    </row>
    <row r="1686" spans="1:3" x14ac:dyDescent="0.25">
      <c r="A1686">
        <v>2006</v>
      </c>
      <c r="B1686" t="s">
        <v>64</v>
      </c>
      <c r="C1686">
        <v>5</v>
      </c>
    </row>
    <row r="1687" spans="1:3" x14ac:dyDescent="0.25">
      <c r="A1687">
        <v>2006</v>
      </c>
      <c r="B1687" t="s">
        <v>65</v>
      </c>
      <c r="C1687">
        <v>2</v>
      </c>
    </row>
    <row r="1688" spans="1:3" x14ac:dyDescent="0.25">
      <c r="A1688">
        <v>2006</v>
      </c>
      <c r="B1688" t="s">
        <v>66</v>
      </c>
      <c r="C1688">
        <v>3</v>
      </c>
    </row>
    <row r="1689" spans="1:3" x14ac:dyDescent="0.25">
      <c r="A1689">
        <v>2006</v>
      </c>
      <c r="B1689" t="s">
        <v>65</v>
      </c>
      <c r="C1689">
        <v>2</v>
      </c>
    </row>
    <row r="1690" spans="1:3" x14ac:dyDescent="0.25">
      <c r="A1690">
        <v>2006</v>
      </c>
      <c r="B1690" t="s">
        <v>64</v>
      </c>
      <c r="C1690">
        <v>2</v>
      </c>
    </row>
    <row r="1691" spans="1:3" x14ac:dyDescent="0.25">
      <c r="A1691">
        <v>2006</v>
      </c>
      <c r="B1691" t="s">
        <v>65</v>
      </c>
      <c r="C1691">
        <v>2</v>
      </c>
    </row>
    <row r="1692" spans="1:3" x14ac:dyDescent="0.25">
      <c r="A1692">
        <v>2006</v>
      </c>
      <c r="B1692" t="s">
        <v>65</v>
      </c>
      <c r="C1692">
        <v>3</v>
      </c>
    </row>
    <row r="1693" spans="1:3" x14ac:dyDescent="0.25">
      <c r="A1693">
        <v>2006</v>
      </c>
      <c r="B1693" t="s">
        <v>64</v>
      </c>
      <c r="C1693">
        <v>2</v>
      </c>
    </row>
    <row r="1694" spans="1:3" x14ac:dyDescent="0.25">
      <c r="A1694">
        <v>2006</v>
      </c>
      <c r="B1694" t="s">
        <v>64</v>
      </c>
      <c r="C1694">
        <v>2</v>
      </c>
    </row>
    <row r="1695" spans="1:3" x14ac:dyDescent="0.25">
      <c r="A1695">
        <v>2006</v>
      </c>
      <c r="B1695" t="s">
        <v>63</v>
      </c>
      <c r="C1695">
        <v>3</v>
      </c>
    </row>
    <row r="1696" spans="1:3" x14ac:dyDescent="0.25">
      <c r="A1696">
        <v>2006</v>
      </c>
      <c r="B1696" t="s">
        <v>65</v>
      </c>
      <c r="C1696">
        <v>2</v>
      </c>
    </row>
    <row r="1697" spans="1:3" x14ac:dyDescent="0.25">
      <c r="A1697">
        <v>2006</v>
      </c>
      <c r="B1697" t="s">
        <v>65</v>
      </c>
      <c r="C1697">
        <v>2</v>
      </c>
    </row>
    <row r="1698" spans="1:3" x14ac:dyDescent="0.25">
      <c r="A1698">
        <v>2006</v>
      </c>
      <c r="B1698" t="s">
        <v>65</v>
      </c>
      <c r="C1698">
        <v>1</v>
      </c>
    </row>
    <row r="1699" spans="1:3" x14ac:dyDescent="0.25">
      <c r="A1699">
        <v>2006</v>
      </c>
      <c r="B1699" t="s">
        <v>63</v>
      </c>
      <c r="C1699">
        <v>2</v>
      </c>
    </row>
    <row r="1700" spans="1:3" x14ac:dyDescent="0.25">
      <c r="A1700">
        <v>2006</v>
      </c>
      <c r="B1700" t="s">
        <v>63</v>
      </c>
      <c r="C1700">
        <v>3</v>
      </c>
    </row>
    <row r="1701" spans="1:3" x14ac:dyDescent="0.25">
      <c r="A1701">
        <v>2006</v>
      </c>
      <c r="B1701" t="s">
        <v>66</v>
      </c>
      <c r="C1701">
        <v>2</v>
      </c>
    </row>
    <row r="1702" spans="1:3" x14ac:dyDescent="0.25">
      <c r="A1702">
        <v>2006</v>
      </c>
      <c r="B1702" t="s">
        <v>66</v>
      </c>
      <c r="C1702">
        <v>2</v>
      </c>
    </row>
    <row r="1703" spans="1:3" x14ac:dyDescent="0.25">
      <c r="A1703">
        <v>2006</v>
      </c>
      <c r="B1703" t="s">
        <v>64</v>
      </c>
      <c r="C1703">
        <v>3</v>
      </c>
    </row>
    <row r="1704" spans="1:3" x14ac:dyDescent="0.25">
      <c r="A1704">
        <v>2006</v>
      </c>
      <c r="B1704" t="s">
        <v>63</v>
      </c>
      <c r="C1704">
        <v>3</v>
      </c>
    </row>
    <row r="1705" spans="1:3" x14ac:dyDescent="0.25">
      <c r="A1705">
        <v>2006</v>
      </c>
      <c r="B1705" t="s">
        <v>63</v>
      </c>
      <c r="C1705">
        <v>5</v>
      </c>
    </row>
    <row r="1706" spans="1:3" x14ac:dyDescent="0.25">
      <c r="A1706">
        <v>2006</v>
      </c>
      <c r="B1706" t="s">
        <v>65</v>
      </c>
      <c r="C1706">
        <v>1</v>
      </c>
    </row>
    <row r="1707" spans="1:3" x14ac:dyDescent="0.25">
      <c r="A1707">
        <v>2006</v>
      </c>
      <c r="B1707" t="s">
        <v>63</v>
      </c>
      <c r="C1707">
        <v>5</v>
      </c>
    </row>
    <row r="1708" spans="1:3" x14ac:dyDescent="0.25">
      <c r="A1708">
        <v>2006</v>
      </c>
      <c r="B1708" t="s">
        <v>64</v>
      </c>
      <c r="C1708">
        <v>5</v>
      </c>
    </row>
    <row r="1709" spans="1:3" x14ac:dyDescent="0.25">
      <c r="A1709">
        <v>2006</v>
      </c>
      <c r="B1709" t="s">
        <v>65</v>
      </c>
      <c r="C1709">
        <v>2</v>
      </c>
    </row>
    <row r="1710" spans="1:3" x14ac:dyDescent="0.25">
      <c r="A1710">
        <v>2006</v>
      </c>
      <c r="B1710" t="s">
        <v>66</v>
      </c>
      <c r="C1710">
        <v>2</v>
      </c>
    </row>
    <row r="1711" spans="1:3" x14ac:dyDescent="0.25">
      <c r="A1711">
        <v>2006</v>
      </c>
      <c r="B1711" t="s">
        <v>66</v>
      </c>
      <c r="C1711">
        <v>2</v>
      </c>
    </row>
    <row r="1712" spans="1:3" x14ac:dyDescent="0.25">
      <c r="A1712">
        <v>2006</v>
      </c>
      <c r="B1712" t="s">
        <v>66</v>
      </c>
      <c r="C1712">
        <v>2</v>
      </c>
    </row>
    <row r="1713" spans="1:3" x14ac:dyDescent="0.25">
      <c r="A1713">
        <v>2006</v>
      </c>
      <c r="B1713" t="s">
        <v>65</v>
      </c>
      <c r="C1713">
        <v>1</v>
      </c>
    </row>
    <row r="1714" spans="1:3" x14ac:dyDescent="0.25">
      <c r="A1714">
        <v>2006</v>
      </c>
      <c r="B1714" t="s">
        <v>65</v>
      </c>
      <c r="C1714">
        <v>3</v>
      </c>
    </row>
    <row r="1715" spans="1:3" x14ac:dyDescent="0.25">
      <c r="A1715">
        <v>2006</v>
      </c>
      <c r="B1715" t="s">
        <v>63</v>
      </c>
      <c r="C1715">
        <v>2</v>
      </c>
    </row>
    <row r="1716" spans="1:3" x14ac:dyDescent="0.25">
      <c r="A1716">
        <v>2006</v>
      </c>
      <c r="B1716" t="s">
        <v>64</v>
      </c>
      <c r="C1716">
        <v>4</v>
      </c>
    </row>
    <row r="1717" spans="1:3" x14ac:dyDescent="0.25">
      <c r="A1717">
        <v>2006</v>
      </c>
      <c r="B1717" t="s">
        <v>63</v>
      </c>
      <c r="C1717">
        <v>5</v>
      </c>
    </row>
    <row r="1718" spans="1:3" x14ac:dyDescent="0.25">
      <c r="A1718">
        <v>2006</v>
      </c>
      <c r="B1718" t="s">
        <v>66</v>
      </c>
      <c r="C1718">
        <v>2</v>
      </c>
    </row>
    <row r="1719" spans="1:3" x14ac:dyDescent="0.25">
      <c r="A1719">
        <v>2006</v>
      </c>
      <c r="B1719" t="s">
        <v>65</v>
      </c>
      <c r="C1719">
        <v>1</v>
      </c>
    </row>
    <row r="1720" spans="1:3" x14ac:dyDescent="0.25">
      <c r="A1720">
        <v>2006</v>
      </c>
      <c r="B1720" t="s">
        <v>66</v>
      </c>
      <c r="C1720">
        <v>2</v>
      </c>
    </row>
    <row r="1721" spans="1:3" x14ac:dyDescent="0.25">
      <c r="A1721">
        <v>2006</v>
      </c>
      <c r="B1721" t="s">
        <v>66</v>
      </c>
      <c r="C1721">
        <v>1</v>
      </c>
    </row>
    <row r="1722" spans="1:3" x14ac:dyDescent="0.25">
      <c r="A1722">
        <v>2006</v>
      </c>
      <c r="B1722" t="s">
        <v>65</v>
      </c>
      <c r="C1722">
        <v>2</v>
      </c>
    </row>
    <row r="1723" spans="1:3" x14ac:dyDescent="0.25">
      <c r="A1723">
        <v>2006</v>
      </c>
      <c r="B1723" t="s">
        <v>66</v>
      </c>
      <c r="C1723">
        <v>1</v>
      </c>
    </row>
    <row r="1724" spans="1:3" x14ac:dyDescent="0.25">
      <c r="A1724">
        <v>2006</v>
      </c>
      <c r="B1724" t="s">
        <v>64</v>
      </c>
      <c r="C1724">
        <v>5</v>
      </c>
    </row>
    <row r="1725" spans="1:3" x14ac:dyDescent="0.25">
      <c r="A1725">
        <v>2006</v>
      </c>
      <c r="B1725" t="s">
        <v>66</v>
      </c>
      <c r="C1725">
        <v>2</v>
      </c>
    </row>
    <row r="1726" spans="1:3" x14ac:dyDescent="0.25">
      <c r="A1726">
        <v>2006</v>
      </c>
      <c r="B1726" t="s">
        <v>65</v>
      </c>
      <c r="C1726">
        <v>4</v>
      </c>
    </row>
    <row r="1727" spans="1:3" x14ac:dyDescent="0.25">
      <c r="A1727">
        <v>2006</v>
      </c>
      <c r="B1727" t="s">
        <v>64</v>
      </c>
      <c r="C1727">
        <v>5</v>
      </c>
    </row>
    <row r="1728" spans="1:3" x14ac:dyDescent="0.25">
      <c r="A1728">
        <v>2006</v>
      </c>
      <c r="B1728" t="s">
        <v>66</v>
      </c>
      <c r="C1728">
        <v>5</v>
      </c>
    </row>
    <row r="1729" spans="1:3" x14ac:dyDescent="0.25">
      <c r="A1729">
        <v>2006</v>
      </c>
      <c r="B1729" t="s">
        <v>64</v>
      </c>
      <c r="C1729">
        <v>4</v>
      </c>
    </row>
    <row r="1730" spans="1:3" x14ac:dyDescent="0.25">
      <c r="A1730">
        <v>2006</v>
      </c>
      <c r="B1730" t="s">
        <v>64</v>
      </c>
      <c r="C1730">
        <v>5</v>
      </c>
    </row>
    <row r="1731" spans="1:3" x14ac:dyDescent="0.25">
      <c r="A1731">
        <v>2006</v>
      </c>
      <c r="B1731" t="s">
        <v>64</v>
      </c>
      <c r="C1731">
        <v>5</v>
      </c>
    </row>
    <row r="1732" spans="1:3" x14ac:dyDescent="0.25">
      <c r="A1732">
        <v>2006</v>
      </c>
      <c r="B1732" t="s">
        <v>64</v>
      </c>
      <c r="C1732">
        <v>5</v>
      </c>
    </row>
    <row r="1733" spans="1:3" x14ac:dyDescent="0.25">
      <c r="A1733">
        <v>2006</v>
      </c>
      <c r="B1733" t="s">
        <v>64</v>
      </c>
      <c r="C1733">
        <v>5</v>
      </c>
    </row>
    <row r="1734" spans="1:3" x14ac:dyDescent="0.25">
      <c r="A1734">
        <v>2006</v>
      </c>
      <c r="B1734" t="s">
        <v>63</v>
      </c>
      <c r="C1734">
        <v>3</v>
      </c>
    </row>
    <row r="1735" spans="1:3" x14ac:dyDescent="0.25">
      <c r="A1735">
        <v>2006</v>
      </c>
      <c r="B1735" t="s">
        <v>64</v>
      </c>
      <c r="C1735">
        <v>3</v>
      </c>
    </row>
    <row r="1736" spans="1:3" x14ac:dyDescent="0.25">
      <c r="A1736">
        <v>2006</v>
      </c>
      <c r="B1736" t="s">
        <v>65</v>
      </c>
      <c r="C1736">
        <v>2</v>
      </c>
    </row>
    <row r="1737" spans="1:3" x14ac:dyDescent="0.25">
      <c r="A1737">
        <v>2006</v>
      </c>
      <c r="B1737" t="s">
        <v>65</v>
      </c>
      <c r="C1737">
        <v>1</v>
      </c>
    </row>
    <row r="1738" spans="1:3" x14ac:dyDescent="0.25">
      <c r="A1738">
        <v>2006</v>
      </c>
      <c r="B1738" t="s">
        <v>64</v>
      </c>
      <c r="C1738">
        <v>5</v>
      </c>
    </row>
    <row r="1739" spans="1:3" x14ac:dyDescent="0.25">
      <c r="A1739">
        <v>2006</v>
      </c>
      <c r="B1739" t="s">
        <v>64</v>
      </c>
      <c r="C1739">
        <v>3</v>
      </c>
    </row>
    <row r="1740" spans="1:3" x14ac:dyDescent="0.25">
      <c r="A1740">
        <v>2006</v>
      </c>
      <c r="B1740" t="s">
        <v>64</v>
      </c>
      <c r="C1740">
        <v>2</v>
      </c>
    </row>
    <row r="1741" spans="1:3" x14ac:dyDescent="0.25">
      <c r="A1741">
        <v>2006</v>
      </c>
      <c r="B1741" t="s">
        <v>64</v>
      </c>
      <c r="C1741">
        <v>3</v>
      </c>
    </row>
    <row r="1742" spans="1:3" x14ac:dyDescent="0.25">
      <c r="A1742">
        <v>2006</v>
      </c>
      <c r="B1742" t="s">
        <v>64</v>
      </c>
      <c r="C1742">
        <v>2</v>
      </c>
    </row>
    <row r="1743" spans="1:3" x14ac:dyDescent="0.25">
      <c r="A1743">
        <v>2006</v>
      </c>
      <c r="B1743" t="s">
        <v>66</v>
      </c>
      <c r="C1743">
        <v>2</v>
      </c>
    </row>
    <row r="1744" spans="1:3" x14ac:dyDescent="0.25">
      <c r="A1744">
        <v>2006</v>
      </c>
      <c r="B1744" t="s">
        <v>65</v>
      </c>
      <c r="C1744">
        <v>5</v>
      </c>
    </row>
    <row r="1745" spans="1:3" x14ac:dyDescent="0.25">
      <c r="A1745">
        <v>2006</v>
      </c>
      <c r="B1745" t="s">
        <v>66</v>
      </c>
      <c r="C1745">
        <v>2</v>
      </c>
    </row>
    <row r="1746" spans="1:3" x14ac:dyDescent="0.25">
      <c r="A1746">
        <v>2006</v>
      </c>
      <c r="B1746" t="s">
        <v>66</v>
      </c>
      <c r="C1746">
        <v>2</v>
      </c>
    </row>
    <row r="1747" spans="1:3" x14ac:dyDescent="0.25">
      <c r="A1747">
        <v>2006</v>
      </c>
      <c r="B1747" t="s">
        <v>63</v>
      </c>
      <c r="C1747">
        <v>2</v>
      </c>
    </row>
    <row r="1748" spans="1:3" x14ac:dyDescent="0.25">
      <c r="A1748">
        <v>2006</v>
      </c>
      <c r="B1748" t="s">
        <v>65</v>
      </c>
      <c r="C1748">
        <v>3</v>
      </c>
    </row>
    <row r="1749" spans="1:3" x14ac:dyDescent="0.25">
      <c r="A1749">
        <v>2006</v>
      </c>
      <c r="B1749" t="s">
        <v>65</v>
      </c>
      <c r="C1749">
        <v>2</v>
      </c>
    </row>
    <row r="1750" spans="1:3" x14ac:dyDescent="0.25">
      <c r="A1750">
        <v>2006</v>
      </c>
      <c r="B1750" t="s">
        <v>64</v>
      </c>
      <c r="C1750">
        <v>2</v>
      </c>
    </row>
    <row r="1751" spans="1:3" x14ac:dyDescent="0.25">
      <c r="A1751">
        <v>2006</v>
      </c>
      <c r="B1751" t="s">
        <v>64</v>
      </c>
      <c r="C1751">
        <v>2</v>
      </c>
    </row>
    <row r="1752" spans="1:3" x14ac:dyDescent="0.25">
      <c r="A1752">
        <v>2006</v>
      </c>
      <c r="B1752" t="s">
        <v>65</v>
      </c>
      <c r="C1752">
        <v>2</v>
      </c>
    </row>
    <row r="1753" spans="1:3" x14ac:dyDescent="0.25">
      <c r="A1753">
        <v>2006</v>
      </c>
      <c r="B1753" t="s">
        <v>64</v>
      </c>
      <c r="C1753">
        <v>5</v>
      </c>
    </row>
    <row r="1754" spans="1:3" x14ac:dyDescent="0.25">
      <c r="A1754">
        <v>2006</v>
      </c>
      <c r="B1754" t="s">
        <v>64</v>
      </c>
      <c r="C1754">
        <v>5</v>
      </c>
    </row>
    <row r="1755" spans="1:3" x14ac:dyDescent="0.25">
      <c r="A1755">
        <v>2006</v>
      </c>
      <c r="B1755" t="s">
        <v>64</v>
      </c>
      <c r="C1755">
        <v>2</v>
      </c>
    </row>
    <row r="1756" spans="1:3" x14ac:dyDescent="0.25">
      <c r="A1756">
        <v>2006</v>
      </c>
      <c r="B1756" t="s">
        <v>64</v>
      </c>
      <c r="C1756">
        <v>5</v>
      </c>
    </row>
    <row r="1757" spans="1:3" x14ac:dyDescent="0.25">
      <c r="A1757">
        <v>2006</v>
      </c>
      <c r="B1757" t="s">
        <v>64</v>
      </c>
      <c r="C1757">
        <v>5</v>
      </c>
    </row>
    <row r="1758" spans="1:3" x14ac:dyDescent="0.25">
      <c r="A1758">
        <v>2006</v>
      </c>
      <c r="B1758" t="s">
        <v>66</v>
      </c>
      <c r="C1758">
        <v>1</v>
      </c>
    </row>
    <row r="1759" spans="1:3" x14ac:dyDescent="0.25">
      <c r="A1759">
        <v>2006</v>
      </c>
      <c r="B1759" t="s">
        <v>65</v>
      </c>
      <c r="C1759">
        <v>2</v>
      </c>
    </row>
    <row r="1760" spans="1:3" x14ac:dyDescent="0.25">
      <c r="A1760">
        <v>2006</v>
      </c>
      <c r="B1760" t="s">
        <v>63</v>
      </c>
      <c r="C1760">
        <v>2</v>
      </c>
    </row>
    <row r="1761" spans="1:3" x14ac:dyDescent="0.25">
      <c r="A1761">
        <v>2006</v>
      </c>
      <c r="B1761" t="s">
        <v>64</v>
      </c>
      <c r="C1761">
        <v>3</v>
      </c>
    </row>
    <row r="1762" spans="1:3" x14ac:dyDescent="0.25">
      <c r="A1762">
        <v>2006</v>
      </c>
      <c r="B1762" t="s">
        <v>65</v>
      </c>
      <c r="C1762">
        <v>2</v>
      </c>
    </row>
    <row r="1763" spans="1:3" x14ac:dyDescent="0.25">
      <c r="A1763">
        <v>2006</v>
      </c>
      <c r="B1763" t="s">
        <v>66</v>
      </c>
      <c r="C1763">
        <v>2</v>
      </c>
    </row>
    <row r="1764" spans="1:3" x14ac:dyDescent="0.25">
      <c r="A1764">
        <v>2006</v>
      </c>
      <c r="B1764" t="s">
        <v>64</v>
      </c>
      <c r="C1764">
        <v>5</v>
      </c>
    </row>
    <row r="1765" spans="1:3" x14ac:dyDescent="0.25">
      <c r="A1765">
        <v>2006</v>
      </c>
      <c r="B1765" t="s">
        <v>64</v>
      </c>
      <c r="C1765">
        <v>2</v>
      </c>
    </row>
    <row r="1766" spans="1:3" x14ac:dyDescent="0.25">
      <c r="A1766">
        <v>2006</v>
      </c>
      <c r="B1766" t="s">
        <v>64</v>
      </c>
      <c r="C1766">
        <v>2</v>
      </c>
    </row>
    <row r="1767" spans="1:3" x14ac:dyDescent="0.25">
      <c r="A1767">
        <v>2006</v>
      </c>
      <c r="B1767" t="s">
        <v>66</v>
      </c>
      <c r="C1767">
        <v>2</v>
      </c>
    </row>
    <row r="1768" spans="1:3" x14ac:dyDescent="0.25">
      <c r="A1768">
        <v>2006</v>
      </c>
      <c r="B1768" t="s">
        <v>63</v>
      </c>
      <c r="C1768">
        <v>2</v>
      </c>
    </row>
    <row r="1769" spans="1:3" x14ac:dyDescent="0.25">
      <c r="A1769">
        <v>2006</v>
      </c>
      <c r="B1769" t="s">
        <v>63</v>
      </c>
      <c r="C1769">
        <v>3</v>
      </c>
    </row>
    <row r="1770" spans="1:3" x14ac:dyDescent="0.25">
      <c r="A1770">
        <v>2006</v>
      </c>
      <c r="B1770" t="s">
        <v>65</v>
      </c>
      <c r="C1770">
        <v>2</v>
      </c>
    </row>
    <row r="1771" spans="1:3" x14ac:dyDescent="0.25">
      <c r="A1771">
        <v>2006</v>
      </c>
      <c r="B1771" t="s">
        <v>65</v>
      </c>
      <c r="C1771">
        <v>2</v>
      </c>
    </row>
    <row r="1772" spans="1:3" x14ac:dyDescent="0.25">
      <c r="A1772">
        <v>2006</v>
      </c>
      <c r="B1772" t="s">
        <v>65</v>
      </c>
      <c r="C1772">
        <v>2</v>
      </c>
    </row>
    <row r="1773" spans="1:3" x14ac:dyDescent="0.25">
      <c r="A1773">
        <v>2006</v>
      </c>
      <c r="B1773" t="s">
        <v>65</v>
      </c>
      <c r="C1773">
        <v>2</v>
      </c>
    </row>
    <row r="1774" spans="1:3" x14ac:dyDescent="0.25">
      <c r="A1774">
        <v>2006</v>
      </c>
      <c r="B1774" t="s">
        <v>64</v>
      </c>
      <c r="C1774">
        <v>2</v>
      </c>
    </row>
    <row r="1775" spans="1:3" x14ac:dyDescent="0.25">
      <c r="A1775">
        <v>2006</v>
      </c>
      <c r="B1775" t="s">
        <v>63</v>
      </c>
      <c r="C1775">
        <v>2</v>
      </c>
    </row>
    <row r="1776" spans="1:3" x14ac:dyDescent="0.25">
      <c r="A1776">
        <v>2006</v>
      </c>
      <c r="B1776" t="s">
        <v>63</v>
      </c>
      <c r="C1776">
        <v>2</v>
      </c>
    </row>
    <row r="1777" spans="1:3" x14ac:dyDescent="0.25">
      <c r="A1777">
        <v>2006</v>
      </c>
      <c r="B1777" t="s">
        <v>63</v>
      </c>
      <c r="C1777">
        <v>2</v>
      </c>
    </row>
    <row r="1778" spans="1:3" x14ac:dyDescent="0.25">
      <c r="A1778">
        <v>2006</v>
      </c>
      <c r="B1778" t="s">
        <v>63</v>
      </c>
      <c r="C1778">
        <v>2</v>
      </c>
    </row>
    <row r="1779" spans="1:3" x14ac:dyDescent="0.25">
      <c r="A1779">
        <v>2006</v>
      </c>
      <c r="B1779" t="s">
        <v>64</v>
      </c>
      <c r="C1779">
        <v>2</v>
      </c>
    </row>
    <row r="1780" spans="1:3" x14ac:dyDescent="0.25">
      <c r="A1780">
        <v>2006</v>
      </c>
      <c r="B1780" t="s">
        <v>64</v>
      </c>
      <c r="C1780">
        <v>5</v>
      </c>
    </row>
    <row r="1781" spans="1:3" x14ac:dyDescent="0.25">
      <c r="A1781">
        <v>2006</v>
      </c>
      <c r="B1781" t="s">
        <v>65</v>
      </c>
      <c r="C1781">
        <v>2</v>
      </c>
    </row>
    <row r="1782" spans="1:3" x14ac:dyDescent="0.25">
      <c r="A1782">
        <v>2006</v>
      </c>
      <c r="B1782" t="s">
        <v>65</v>
      </c>
      <c r="C1782">
        <v>2</v>
      </c>
    </row>
    <row r="1783" spans="1:3" x14ac:dyDescent="0.25">
      <c r="A1783">
        <v>2006</v>
      </c>
      <c r="B1783" t="s">
        <v>64</v>
      </c>
      <c r="C1783">
        <v>5</v>
      </c>
    </row>
    <row r="1784" spans="1:3" x14ac:dyDescent="0.25">
      <c r="A1784">
        <v>2006</v>
      </c>
      <c r="B1784" t="s">
        <v>63</v>
      </c>
      <c r="C1784">
        <v>1</v>
      </c>
    </row>
    <row r="1785" spans="1:3" x14ac:dyDescent="0.25">
      <c r="A1785">
        <v>2006</v>
      </c>
      <c r="B1785" t="s">
        <v>63</v>
      </c>
      <c r="C1785">
        <v>5</v>
      </c>
    </row>
    <row r="1786" spans="1:3" x14ac:dyDescent="0.25">
      <c r="A1786">
        <v>2006</v>
      </c>
      <c r="B1786" t="s">
        <v>64</v>
      </c>
      <c r="C1786">
        <v>5</v>
      </c>
    </row>
    <row r="1787" spans="1:3" x14ac:dyDescent="0.25">
      <c r="A1787">
        <v>2006</v>
      </c>
      <c r="B1787" t="s">
        <v>64</v>
      </c>
      <c r="C1787">
        <v>5</v>
      </c>
    </row>
    <row r="1788" spans="1:3" x14ac:dyDescent="0.25">
      <c r="A1788">
        <v>2006</v>
      </c>
      <c r="B1788" t="s">
        <v>64</v>
      </c>
      <c r="C1788">
        <v>5</v>
      </c>
    </row>
    <row r="1789" spans="1:3" x14ac:dyDescent="0.25">
      <c r="A1789">
        <v>2006</v>
      </c>
      <c r="B1789" t="s">
        <v>64</v>
      </c>
      <c r="C1789">
        <v>5</v>
      </c>
    </row>
    <row r="1790" spans="1:3" x14ac:dyDescent="0.25">
      <c r="A1790">
        <v>2006</v>
      </c>
      <c r="B1790" t="s">
        <v>64</v>
      </c>
      <c r="C1790">
        <v>5</v>
      </c>
    </row>
    <row r="1791" spans="1:3" x14ac:dyDescent="0.25">
      <c r="A1791">
        <v>2006</v>
      </c>
      <c r="B1791" t="s">
        <v>64</v>
      </c>
      <c r="C1791">
        <v>5</v>
      </c>
    </row>
    <row r="1792" spans="1:3" x14ac:dyDescent="0.25">
      <c r="A1792">
        <v>2006</v>
      </c>
      <c r="B1792" t="s">
        <v>64</v>
      </c>
      <c r="C1792">
        <v>4</v>
      </c>
    </row>
    <row r="1793" spans="1:3" x14ac:dyDescent="0.25">
      <c r="A1793">
        <v>2006</v>
      </c>
      <c r="B1793" t="s">
        <v>64</v>
      </c>
      <c r="C1793">
        <v>5</v>
      </c>
    </row>
    <row r="1794" spans="1:3" x14ac:dyDescent="0.25">
      <c r="A1794">
        <v>2006</v>
      </c>
      <c r="B1794" t="s">
        <v>63</v>
      </c>
      <c r="C1794">
        <v>3</v>
      </c>
    </row>
    <row r="1795" spans="1:3" x14ac:dyDescent="0.25">
      <c r="A1795">
        <v>2006</v>
      </c>
      <c r="B1795" t="s">
        <v>65</v>
      </c>
      <c r="C1795">
        <v>1</v>
      </c>
    </row>
    <row r="1796" spans="1:3" x14ac:dyDescent="0.25">
      <c r="A1796">
        <v>2006</v>
      </c>
      <c r="B1796" t="s">
        <v>63</v>
      </c>
      <c r="C1796">
        <v>2</v>
      </c>
    </row>
    <row r="1797" spans="1:3" x14ac:dyDescent="0.25">
      <c r="A1797">
        <v>2006</v>
      </c>
      <c r="B1797" t="s">
        <v>66</v>
      </c>
      <c r="C1797">
        <v>3</v>
      </c>
    </row>
    <row r="1798" spans="1:3" x14ac:dyDescent="0.25">
      <c r="A1798">
        <v>2006</v>
      </c>
      <c r="B1798" t="s">
        <v>63</v>
      </c>
      <c r="C1798">
        <v>2</v>
      </c>
    </row>
    <row r="1799" spans="1:3" x14ac:dyDescent="0.25">
      <c r="A1799">
        <v>2006</v>
      </c>
      <c r="B1799" t="s">
        <v>65</v>
      </c>
      <c r="C1799">
        <v>1</v>
      </c>
    </row>
    <row r="1800" spans="1:3" x14ac:dyDescent="0.25">
      <c r="A1800">
        <v>2006</v>
      </c>
      <c r="B1800" t="s">
        <v>64</v>
      </c>
      <c r="C1800">
        <v>2</v>
      </c>
    </row>
    <row r="1801" spans="1:3" x14ac:dyDescent="0.25">
      <c r="A1801">
        <v>2006</v>
      </c>
      <c r="B1801" t="s">
        <v>65</v>
      </c>
      <c r="C1801">
        <v>1</v>
      </c>
    </row>
    <row r="1802" spans="1:3" x14ac:dyDescent="0.25">
      <c r="A1802">
        <v>2006</v>
      </c>
      <c r="B1802" t="s">
        <v>66</v>
      </c>
      <c r="C1802">
        <v>2</v>
      </c>
    </row>
    <row r="1803" spans="1:3" x14ac:dyDescent="0.25">
      <c r="A1803">
        <v>2006</v>
      </c>
      <c r="B1803" t="s">
        <v>66</v>
      </c>
      <c r="C1803">
        <v>2</v>
      </c>
    </row>
    <row r="1804" spans="1:3" x14ac:dyDescent="0.25">
      <c r="A1804">
        <v>2006</v>
      </c>
      <c r="B1804" t="s">
        <v>64</v>
      </c>
      <c r="C1804">
        <v>3</v>
      </c>
    </row>
    <row r="1805" spans="1:3" x14ac:dyDescent="0.25">
      <c r="A1805">
        <v>2006</v>
      </c>
      <c r="B1805" t="s">
        <v>64</v>
      </c>
      <c r="C1805">
        <v>5</v>
      </c>
    </row>
    <row r="1806" spans="1:3" x14ac:dyDescent="0.25">
      <c r="A1806">
        <v>2006</v>
      </c>
      <c r="B1806" t="s">
        <v>64</v>
      </c>
      <c r="C1806">
        <v>5</v>
      </c>
    </row>
    <row r="1807" spans="1:3" x14ac:dyDescent="0.25">
      <c r="A1807">
        <v>2006</v>
      </c>
      <c r="B1807" t="s">
        <v>65</v>
      </c>
      <c r="C1807">
        <v>5</v>
      </c>
    </row>
    <row r="1808" spans="1:3" x14ac:dyDescent="0.25">
      <c r="A1808">
        <v>2006</v>
      </c>
      <c r="B1808" t="s">
        <v>64</v>
      </c>
      <c r="C1808">
        <v>3</v>
      </c>
    </row>
    <row r="1809" spans="1:3" x14ac:dyDescent="0.25">
      <c r="A1809">
        <v>2006</v>
      </c>
      <c r="B1809" t="s">
        <v>65</v>
      </c>
      <c r="C1809">
        <v>2</v>
      </c>
    </row>
    <row r="1810" spans="1:3" x14ac:dyDescent="0.25">
      <c r="A1810">
        <v>2006</v>
      </c>
      <c r="B1810" t="s">
        <v>65</v>
      </c>
      <c r="C1810">
        <v>2</v>
      </c>
    </row>
    <row r="1811" spans="1:3" x14ac:dyDescent="0.25">
      <c r="A1811">
        <v>2006</v>
      </c>
      <c r="B1811" t="s">
        <v>64</v>
      </c>
      <c r="C1811">
        <v>5</v>
      </c>
    </row>
    <row r="1812" spans="1:3" x14ac:dyDescent="0.25">
      <c r="A1812">
        <v>2006</v>
      </c>
      <c r="B1812" t="s">
        <v>64</v>
      </c>
      <c r="C1812">
        <v>3</v>
      </c>
    </row>
    <row r="1813" spans="1:3" x14ac:dyDescent="0.25">
      <c r="A1813">
        <v>2006</v>
      </c>
      <c r="B1813" t="s">
        <v>63</v>
      </c>
      <c r="C1813">
        <v>2</v>
      </c>
    </row>
    <row r="1814" spans="1:3" x14ac:dyDescent="0.25">
      <c r="A1814">
        <v>2006</v>
      </c>
      <c r="B1814" t="s">
        <v>64</v>
      </c>
      <c r="C1814">
        <v>2</v>
      </c>
    </row>
    <row r="1815" spans="1:3" x14ac:dyDescent="0.25">
      <c r="A1815">
        <v>2006</v>
      </c>
      <c r="B1815" t="s">
        <v>66</v>
      </c>
      <c r="C1815">
        <v>1</v>
      </c>
    </row>
    <row r="1816" spans="1:3" x14ac:dyDescent="0.25">
      <c r="A1816">
        <v>2006</v>
      </c>
      <c r="B1816" t="s">
        <v>63</v>
      </c>
      <c r="C1816">
        <v>2</v>
      </c>
    </row>
    <row r="1817" spans="1:3" x14ac:dyDescent="0.25">
      <c r="A1817">
        <v>2006</v>
      </c>
      <c r="B1817" t="s">
        <v>66</v>
      </c>
      <c r="C1817">
        <v>1</v>
      </c>
    </row>
    <row r="1818" spans="1:3" x14ac:dyDescent="0.25">
      <c r="A1818">
        <v>2006</v>
      </c>
      <c r="B1818" t="s">
        <v>65</v>
      </c>
      <c r="C1818">
        <v>2</v>
      </c>
    </row>
    <row r="1819" spans="1:3" x14ac:dyDescent="0.25">
      <c r="A1819">
        <v>2006</v>
      </c>
      <c r="B1819" t="s">
        <v>63</v>
      </c>
      <c r="C1819">
        <v>2</v>
      </c>
    </row>
    <row r="1820" spans="1:3" x14ac:dyDescent="0.25">
      <c r="A1820">
        <v>2006</v>
      </c>
      <c r="B1820" t="s">
        <v>63</v>
      </c>
      <c r="C1820">
        <v>2</v>
      </c>
    </row>
    <row r="1821" spans="1:3" x14ac:dyDescent="0.25">
      <c r="A1821">
        <v>2006</v>
      </c>
      <c r="B1821" t="s">
        <v>65</v>
      </c>
      <c r="C1821">
        <v>2</v>
      </c>
    </row>
    <row r="1822" spans="1:3" x14ac:dyDescent="0.25">
      <c r="A1822">
        <v>2006</v>
      </c>
      <c r="B1822" t="s">
        <v>64</v>
      </c>
      <c r="C1822">
        <v>2</v>
      </c>
    </row>
    <row r="1823" spans="1:3" x14ac:dyDescent="0.25">
      <c r="A1823">
        <v>2006</v>
      </c>
      <c r="B1823" t="s">
        <v>65</v>
      </c>
      <c r="C1823">
        <v>1</v>
      </c>
    </row>
    <row r="1824" spans="1:3" x14ac:dyDescent="0.25">
      <c r="A1824">
        <v>2006</v>
      </c>
      <c r="B1824" t="s">
        <v>65</v>
      </c>
      <c r="C1824">
        <v>2</v>
      </c>
    </row>
    <row r="1825" spans="1:3" x14ac:dyDescent="0.25">
      <c r="A1825">
        <v>2006</v>
      </c>
      <c r="B1825" t="s">
        <v>66</v>
      </c>
      <c r="C1825">
        <v>3</v>
      </c>
    </row>
    <row r="1826" spans="1:3" x14ac:dyDescent="0.25">
      <c r="A1826">
        <v>2006</v>
      </c>
      <c r="B1826" t="s">
        <v>65</v>
      </c>
      <c r="C1826">
        <v>5</v>
      </c>
    </row>
    <row r="1827" spans="1:3" x14ac:dyDescent="0.25">
      <c r="A1827">
        <v>2006</v>
      </c>
      <c r="B1827" t="s">
        <v>64</v>
      </c>
      <c r="C1827">
        <v>5</v>
      </c>
    </row>
    <row r="1828" spans="1:3" x14ac:dyDescent="0.25">
      <c r="A1828">
        <v>2006</v>
      </c>
      <c r="B1828" t="s">
        <v>64</v>
      </c>
      <c r="C1828">
        <v>5</v>
      </c>
    </row>
    <row r="1829" spans="1:3" x14ac:dyDescent="0.25">
      <c r="A1829">
        <v>2006</v>
      </c>
      <c r="B1829" t="s">
        <v>63</v>
      </c>
      <c r="C1829">
        <v>1</v>
      </c>
    </row>
    <row r="1830" spans="1:3" x14ac:dyDescent="0.25">
      <c r="A1830">
        <v>2006</v>
      </c>
      <c r="B1830" t="s">
        <v>65</v>
      </c>
      <c r="C1830">
        <v>1</v>
      </c>
    </row>
    <row r="1831" spans="1:3" x14ac:dyDescent="0.25">
      <c r="A1831">
        <v>2006</v>
      </c>
      <c r="B1831" t="s">
        <v>66</v>
      </c>
      <c r="C1831">
        <v>3</v>
      </c>
    </row>
    <row r="1832" spans="1:3" x14ac:dyDescent="0.25">
      <c r="A1832">
        <v>2006</v>
      </c>
      <c r="B1832" t="s">
        <v>66</v>
      </c>
      <c r="C1832">
        <v>3</v>
      </c>
    </row>
    <row r="1833" spans="1:3" x14ac:dyDescent="0.25">
      <c r="A1833">
        <v>2006</v>
      </c>
      <c r="B1833" t="s">
        <v>65</v>
      </c>
      <c r="C1833">
        <v>2</v>
      </c>
    </row>
    <row r="1834" spans="1:3" x14ac:dyDescent="0.25">
      <c r="A1834">
        <v>2006</v>
      </c>
      <c r="B1834" t="s">
        <v>65</v>
      </c>
      <c r="C1834">
        <v>2</v>
      </c>
    </row>
    <row r="1835" spans="1:3" x14ac:dyDescent="0.25">
      <c r="A1835">
        <v>2006</v>
      </c>
      <c r="B1835" t="s">
        <v>66</v>
      </c>
      <c r="C1835">
        <v>1</v>
      </c>
    </row>
    <row r="1836" spans="1:3" x14ac:dyDescent="0.25">
      <c r="A1836">
        <v>2006</v>
      </c>
      <c r="B1836" t="s">
        <v>66</v>
      </c>
      <c r="C1836">
        <v>3</v>
      </c>
    </row>
    <row r="1837" spans="1:3" x14ac:dyDescent="0.25">
      <c r="A1837">
        <v>2006</v>
      </c>
      <c r="B1837" t="s">
        <v>64</v>
      </c>
      <c r="C1837">
        <v>5</v>
      </c>
    </row>
    <row r="1838" spans="1:3" x14ac:dyDescent="0.25">
      <c r="A1838">
        <v>2006</v>
      </c>
      <c r="B1838" t="s">
        <v>64</v>
      </c>
    </row>
    <row r="1839" spans="1:3" x14ac:dyDescent="0.25">
      <c r="A1839">
        <v>2006</v>
      </c>
      <c r="B1839" t="s">
        <v>66</v>
      </c>
      <c r="C1839">
        <v>2</v>
      </c>
    </row>
    <row r="1840" spans="1:3" x14ac:dyDescent="0.25">
      <c r="A1840">
        <v>2006</v>
      </c>
      <c r="B1840" t="s">
        <v>64</v>
      </c>
      <c r="C1840">
        <v>1</v>
      </c>
    </row>
    <row r="1841" spans="1:3" x14ac:dyDescent="0.25">
      <c r="A1841">
        <v>2006</v>
      </c>
      <c r="B1841" t="s">
        <v>64</v>
      </c>
      <c r="C1841">
        <v>3</v>
      </c>
    </row>
    <row r="1842" spans="1:3" x14ac:dyDescent="0.25">
      <c r="A1842">
        <v>2006</v>
      </c>
      <c r="B1842" t="s">
        <v>63</v>
      </c>
      <c r="C1842">
        <v>2</v>
      </c>
    </row>
    <row r="1843" spans="1:3" x14ac:dyDescent="0.25">
      <c r="A1843">
        <v>2006</v>
      </c>
      <c r="B1843" t="s">
        <v>63</v>
      </c>
      <c r="C1843">
        <v>1</v>
      </c>
    </row>
    <row r="1844" spans="1:3" x14ac:dyDescent="0.25">
      <c r="A1844">
        <v>2006</v>
      </c>
      <c r="B1844" t="s">
        <v>64</v>
      </c>
      <c r="C1844">
        <v>2</v>
      </c>
    </row>
    <row r="1845" spans="1:3" x14ac:dyDescent="0.25">
      <c r="A1845">
        <v>2006</v>
      </c>
      <c r="B1845" t="s">
        <v>66</v>
      </c>
      <c r="C1845">
        <v>2</v>
      </c>
    </row>
    <row r="1846" spans="1:3" x14ac:dyDescent="0.25">
      <c r="A1846">
        <v>2006</v>
      </c>
      <c r="B1846" t="s">
        <v>66</v>
      </c>
      <c r="C1846">
        <v>1</v>
      </c>
    </row>
    <row r="1847" spans="1:3" x14ac:dyDescent="0.25">
      <c r="A1847">
        <v>2006</v>
      </c>
      <c r="B1847" t="s">
        <v>63</v>
      </c>
      <c r="C1847">
        <v>2</v>
      </c>
    </row>
    <row r="1848" spans="1:3" x14ac:dyDescent="0.25">
      <c r="A1848">
        <v>2006</v>
      </c>
      <c r="B1848" t="s">
        <v>63</v>
      </c>
      <c r="C1848">
        <v>2</v>
      </c>
    </row>
    <row r="1849" spans="1:3" x14ac:dyDescent="0.25">
      <c r="A1849">
        <v>2006</v>
      </c>
      <c r="B1849" t="s">
        <v>64</v>
      </c>
      <c r="C1849">
        <v>3</v>
      </c>
    </row>
    <row r="1850" spans="1:3" x14ac:dyDescent="0.25">
      <c r="A1850">
        <v>2006</v>
      </c>
      <c r="B1850" t="s">
        <v>64</v>
      </c>
      <c r="C1850">
        <v>5</v>
      </c>
    </row>
    <row r="1851" spans="1:3" x14ac:dyDescent="0.25">
      <c r="A1851">
        <v>2006</v>
      </c>
      <c r="B1851" t="s">
        <v>63</v>
      </c>
      <c r="C1851">
        <v>2</v>
      </c>
    </row>
    <row r="1852" spans="1:3" x14ac:dyDescent="0.25">
      <c r="A1852">
        <v>2006</v>
      </c>
      <c r="B1852" t="s">
        <v>63</v>
      </c>
      <c r="C1852">
        <v>2</v>
      </c>
    </row>
    <row r="1853" spans="1:3" x14ac:dyDescent="0.25">
      <c r="A1853">
        <v>2006</v>
      </c>
      <c r="B1853" t="s">
        <v>66</v>
      </c>
      <c r="C1853">
        <v>2</v>
      </c>
    </row>
    <row r="1854" spans="1:3" x14ac:dyDescent="0.25">
      <c r="A1854">
        <v>2006</v>
      </c>
      <c r="B1854" t="s">
        <v>63</v>
      </c>
      <c r="C1854">
        <v>1</v>
      </c>
    </row>
    <row r="1855" spans="1:3" x14ac:dyDescent="0.25">
      <c r="A1855">
        <v>2006</v>
      </c>
      <c r="B1855" t="s">
        <v>64</v>
      </c>
      <c r="C1855">
        <v>5</v>
      </c>
    </row>
    <row r="1856" spans="1:3" x14ac:dyDescent="0.25">
      <c r="A1856">
        <v>2006</v>
      </c>
      <c r="B1856" t="s">
        <v>63</v>
      </c>
    </row>
    <row r="1857" spans="1:3" x14ac:dyDescent="0.25">
      <c r="A1857">
        <v>2006</v>
      </c>
      <c r="B1857" t="s">
        <v>64</v>
      </c>
      <c r="C1857">
        <v>5</v>
      </c>
    </row>
    <row r="1858" spans="1:3" x14ac:dyDescent="0.25">
      <c r="A1858">
        <v>2006</v>
      </c>
      <c r="B1858" t="s">
        <v>64</v>
      </c>
      <c r="C1858">
        <v>5</v>
      </c>
    </row>
    <row r="1859" spans="1:3" x14ac:dyDescent="0.25">
      <c r="A1859">
        <v>2006</v>
      </c>
      <c r="B1859" t="s">
        <v>63</v>
      </c>
      <c r="C1859">
        <v>1</v>
      </c>
    </row>
    <row r="1860" spans="1:3" x14ac:dyDescent="0.25">
      <c r="A1860">
        <v>2006</v>
      </c>
      <c r="B1860" t="s">
        <v>63</v>
      </c>
      <c r="C1860">
        <v>1</v>
      </c>
    </row>
    <row r="1861" spans="1:3" x14ac:dyDescent="0.25">
      <c r="A1861">
        <v>2006</v>
      </c>
      <c r="B1861" t="s">
        <v>66</v>
      </c>
    </row>
    <row r="1862" spans="1:3" x14ac:dyDescent="0.25">
      <c r="A1862">
        <v>2006</v>
      </c>
      <c r="B1862" t="s">
        <v>63</v>
      </c>
      <c r="C1862">
        <v>1</v>
      </c>
    </row>
    <row r="1863" spans="1:3" x14ac:dyDescent="0.25">
      <c r="A1863">
        <v>2006</v>
      </c>
      <c r="B1863" t="s">
        <v>66</v>
      </c>
      <c r="C1863">
        <v>2</v>
      </c>
    </row>
    <row r="1864" spans="1:3" x14ac:dyDescent="0.25">
      <c r="A1864">
        <v>2006</v>
      </c>
      <c r="B1864" t="s">
        <v>66</v>
      </c>
      <c r="C1864">
        <v>1</v>
      </c>
    </row>
    <row r="1865" spans="1:3" x14ac:dyDescent="0.25">
      <c r="A1865">
        <v>2006</v>
      </c>
      <c r="B1865" t="s">
        <v>63</v>
      </c>
      <c r="C1865">
        <v>5</v>
      </c>
    </row>
    <row r="1866" spans="1:3" x14ac:dyDescent="0.25">
      <c r="A1866">
        <v>2006</v>
      </c>
      <c r="B1866" t="s">
        <v>64</v>
      </c>
      <c r="C1866">
        <v>1</v>
      </c>
    </row>
    <row r="1867" spans="1:3" x14ac:dyDescent="0.25">
      <c r="A1867">
        <v>2006</v>
      </c>
      <c r="B1867" t="s">
        <v>65</v>
      </c>
      <c r="C1867">
        <v>5</v>
      </c>
    </row>
    <row r="1868" spans="1:3" x14ac:dyDescent="0.25">
      <c r="A1868">
        <v>2006</v>
      </c>
      <c r="B1868" t="s">
        <v>65</v>
      </c>
      <c r="C1868">
        <v>1</v>
      </c>
    </row>
    <row r="1869" spans="1:3" x14ac:dyDescent="0.25">
      <c r="A1869">
        <v>2006</v>
      </c>
      <c r="B1869" t="s">
        <v>66</v>
      </c>
      <c r="C1869">
        <v>1</v>
      </c>
    </row>
    <row r="1870" spans="1:3" x14ac:dyDescent="0.25">
      <c r="A1870">
        <v>2006</v>
      </c>
      <c r="B1870" t="s">
        <v>64</v>
      </c>
    </row>
    <row r="1871" spans="1:3" x14ac:dyDescent="0.25">
      <c r="A1871">
        <v>2006</v>
      </c>
      <c r="B1871" t="s">
        <v>64</v>
      </c>
      <c r="C1871">
        <v>5</v>
      </c>
    </row>
    <row r="1872" spans="1:3" x14ac:dyDescent="0.25">
      <c r="A1872">
        <v>2006</v>
      </c>
      <c r="B1872" t="s">
        <v>66</v>
      </c>
      <c r="C1872">
        <v>1</v>
      </c>
    </row>
    <row r="1873" spans="1:3" x14ac:dyDescent="0.25">
      <c r="A1873">
        <v>2006</v>
      </c>
      <c r="B1873" t="s">
        <v>64</v>
      </c>
      <c r="C1873">
        <v>1</v>
      </c>
    </row>
    <row r="1874" spans="1:3" x14ac:dyDescent="0.25">
      <c r="A1874">
        <v>2006</v>
      </c>
      <c r="B1874" t="s">
        <v>64</v>
      </c>
      <c r="C1874">
        <v>2</v>
      </c>
    </row>
    <row r="1875" spans="1:3" x14ac:dyDescent="0.25">
      <c r="A1875">
        <v>2006</v>
      </c>
      <c r="B1875" t="s">
        <v>63</v>
      </c>
      <c r="C1875">
        <v>5</v>
      </c>
    </row>
    <row r="1876" spans="1:3" x14ac:dyDescent="0.25">
      <c r="A1876">
        <v>2006</v>
      </c>
      <c r="B1876" t="s">
        <v>64</v>
      </c>
    </row>
    <row r="1877" spans="1:3" x14ac:dyDescent="0.25">
      <c r="A1877">
        <v>2006</v>
      </c>
      <c r="B1877" t="s">
        <v>66</v>
      </c>
    </row>
    <row r="1878" spans="1:3" x14ac:dyDescent="0.25">
      <c r="A1878">
        <v>2006</v>
      </c>
      <c r="B1878" t="s">
        <v>65</v>
      </c>
      <c r="C1878">
        <v>3</v>
      </c>
    </row>
    <row r="1879" spans="1:3" x14ac:dyDescent="0.25">
      <c r="A1879">
        <v>2006</v>
      </c>
      <c r="B1879" t="s">
        <v>64</v>
      </c>
      <c r="C1879">
        <v>4</v>
      </c>
    </row>
    <row r="1880" spans="1:3" x14ac:dyDescent="0.25">
      <c r="A1880">
        <v>2006</v>
      </c>
      <c r="B1880" t="s">
        <v>63</v>
      </c>
      <c r="C1880">
        <v>1</v>
      </c>
    </row>
    <row r="1881" spans="1:3" x14ac:dyDescent="0.25">
      <c r="A1881">
        <v>2006</v>
      </c>
      <c r="B1881" t="s">
        <v>64</v>
      </c>
      <c r="C1881">
        <v>5</v>
      </c>
    </row>
    <row r="1882" spans="1:3" x14ac:dyDescent="0.25">
      <c r="A1882">
        <v>2006</v>
      </c>
      <c r="B1882" t="s">
        <v>65</v>
      </c>
    </row>
    <row r="1884" spans="1:3" x14ac:dyDescent="0.25">
      <c r="A1884" s="226" t="s">
        <v>73</v>
      </c>
      <c r="B1884" s="226" t="s">
        <v>74</v>
      </c>
      <c r="C1884" s="226" t="s">
        <v>98</v>
      </c>
    </row>
    <row r="1885" spans="1:3" x14ac:dyDescent="0.25">
      <c r="A1885">
        <v>2007</v>
      </c>
      <c r="B1885" t="s">
        <v>63</v>
      </c>
      <c r="C1885">
        <v>3</v>
      </c>
    </row>
    <row r="1886" spans="1:3" x14ac:dyDescent="0.25">
      <c r="A1886">
        <v>2007</v>
      </c>
      <c r="B1886" t="s">
        <v>64</v>
      </c>
      <c r="C1886">
        <v>3</v>
      </c>
    </row>
    <row r="1887" spans="1:3" x14ac:dyDescent="0.25">
      <c r="A1887">
        <v>2007</v>
      </c>
      <c r="B1887" t="s">
        <v>65</v>
      </c>
      <c r="C1887">
        <v>3</v>
      </c>
    </row>
    <row r="1888" spans="1:3" x14ac:dyDescent="0.25">
      <c r="A1888">
        <v>2007</v>
      </c>
      <c r="B1888" t="s">
        <v>65</v>
      </c>
      <c r="C1888">
        <v>2</v>
      </c>
    </row>
    <row r="1889" spans="1:3" x14ac:dyDescent="0.25">
      <c r="A1889">
        <v>2007</v>
      </c>
      <c r="B1889" t="s">
        <v>63</v>
      </c>
      <c r="C1889">
        <v>3</v>
      </c>
    </row>
    <row r="1890" spans="1:3" x14ac:dyDescent="0.25">
      <c r="A1890">
        <v>2007</v>
      </c>
      <c r="B1890" t="s">
        <v>65</v>
      </c>
      <c r="C1890">
        <v>5</v>
      </c>
    </row>
    <row r="1891" spans="1:3" x14ac:dyDescent="0.25">
      <c r="A1891">
        <v>2007</v>
      </c>
      <c r="B1891" t="s">
        <v>65</v>
      </c>
      <c r="C1891">
        <v>3</v>
      </c>
    </row>
    <row r="1892" spans="1:3" x14ac:dyDescent="0.25">
      <c r="A1892">
        <v>2007</v>
      </c>
      <c r="B1892" t="s">
        <v>64</v>
      </c>
      <c r="C1892">
        <v>5</v>
      </c>
    </row>
    <row r="1893" spans="1:3" x14ac:dyDescent="0.25">
      <c r="A1893">
        <v>2007</v>
      </c>
      <c r="B1893" t="s">
        <v>64</v>
      </c>
      <c r="C1893">
        <v>5</v>
      </c>
    </row>
    <row r="1894" spans="1:3" x14ac:dyDescent="0.25">
      <c r="A1894">
        <v>2007</v>
      </c>
      <c r="B1894" t="s">
        <v>66</v>
      </c>
      <c r="C1894">
        <v>2</v>
      </c>
    </row>
    <row r="1895" spans="1:3" x14ac:dyDescent="0.25">
      <c r="A1895">
        <v>2007</v>
      </c>
      <c r="B1895" t="s">
        <v>66</v>
      </c>
      <c r="C1895">
        <v>2</v>
      </c>
    </row>
    <row r="1896" spans="1:3" x14ac:dyDescent="0.25">
      <c r="A1896">
        <v>2007</v>
      </c>
      <c r="B1896" t="s">
        <v>63</v>
      </c>
      <c r="C1896">
        <v>5</v>
      </c>
    </row>
    <row r="1897" spans="1:3" x14ac:dyDescent="0.25">
      <c r="A1897">
        <v>2007</v>
      </c>
      <c r="B1897" t="s">
        <v>63</v>
      </c>
      <c r="C1897">
        <v>2</v>
      </c>
    </row>
    <row r="1898" spans="1:3" x14ac:dyDescent="0.25">
      <c r="A1898">
        <v>2007</v>
      </c>
      <c r="B1898" t="s">
        <v>64</v>
      </c>
      <c r="C1898">
        <v>3</v>
      </c>
    </row>
    <row r="1899" spans="1:3" x14ac:dyDescent="0.25">
      <c r="A1899">
        <v>2007</v>
      </c>
      <c r="B1899" t="s">
        <v>63</v>
      </c>
      <c r="C1899">
        <v>2</v>
      </c>
    </row>
    <row r="1900" spans="1:3" x14ac:dyDescent="0.25">
      <c r="A1900">
        <v>2007</v>
      </c>
      <c r="B1900" t="s">
        <v>66</v>
      </c>
      <c r="C1900">
        <v>5</v>
      </c>
    </row>
    <row r="1901" spans="1:3" x14ac:dyDescent="0.25">
      <c r="A1901">
        <v>2007</v>
      </c>
      <c r="B1901" t="s">
        <v>64</v>
      </c>
      <c r="C1901">
        <v>3</v>
      </c>
    </row>
    <row r="1902" spans="1:3" x14ac:dyDescent="0.25">
      <c r="A1902">
        <v>2007</v>
      </c>
      <c r="B1902" t="s">
        <v>64</v>
      </c>
      <c r="C1902">
        <v>2</v>
      </c>
    </row>
    <row r="1903" spans="1:3" x14ac:dyDescent="0.25">
      <c r="A1903">
        <v>2007</v>
      </c>
      <c r="B1903" t="s">
        <v>64</v>
      </c>
      <c r="C1903">
        <v>5</v>
      </c>
    </row>
    <row r="1904" spans="1:3" x14ac:dyDescent="0.25">
      <c r="A1904">
        <v>2007</v>
      </c>
      <c r="B1904" t="s">
        <v>64</v>
      </c>
      <c r="C1904">
        <v>5</v>
      </c>
    </row>
    <row r="1905" spans="1:3" x14ac:dyDescent="0.25">
      <c r="A1905">
        <v>2007</v>
      </c>
      <c r="B1905" t="s">
        <v>65</v>
      </c>
      <c r="C1905">
        <v>5</v>
      </c>
    </row>
    <row r="1906" spans="1:3" x14ac:dyDescent="0.25">
      <c r="A1906">
        <v>2007</v>
      </c>
      <c r="B1906" t="s">
        <v>64</v>
      </c>
      <c r="C1906">
        <v>2</v>
      </c>
    </row>
    <row r="1907" spans="1:3" x14ac:dyDescent="0.25">
      <c r="A1907">
        <v>2007</v>
      </c>
      <c r="B1907" t="s">
        <v>63</v>
      </c>
      <c r="C1907">
        <v>5</v>
      </c>
    </row>
    <row r="1908" spans="1:3" x14ac:dyDescent="0.25">
      <c r="A1908">
        <v>2007</v>
      </c>
      <c r="B1908" t="s">
        <v>64</v>
      </c>
      <c r="C1908">
        <v>2</v>
      </c>
    </row>
    <row r="1909" spans="1:3" x14ac:dyDescent="0.25">
      <c r="A1909">
        <v>2007</v>
      </c>
      <c r="B1909" t="s">
        <v>65</v>
      </c>
      <c r="C1909">
        <v>2</v>
      </c>
    </row>
    <row r="1910" spans="1:3" x14ac:dyDescent="0.25">
      <c r="A1910">
        <v>2007</v>
      </c>
      <c r="B1910" t="s">
        <v>65</v>
      </c>
      <c r="C1910">
        <v>3</v>
      </c>
    </row>
    <row r="1911" spans="1:3" x14ac:dyDescent="0.25">
      <c r="A1911">
        <v>2007</v>
      </c>
      <c r="B1911" t="s">
        <v>63</v>
      </c>
      <c r="C1911">
        <v>3</v>
      </c>
    </row>
    <row r="1912" spans="1:3" x14ac:dyDescent="0.25">
      <c r="A1912">
        <v>2007</v>
      </c>
      <c r="B1912" t="s">
        <v>65</v>
      </c>
      <c r="C1912">
        <v>5</v>
      </c>
    </row>
    <row r="1913" spans="1:3" x14ac:dyDescent="0.25">
      <c r="A1913">
        <v>2007</v>
      </c>
      <c r="B1913" t="s">
        <v>65</v>
      </c>
    </row>
    <row r="1914" spans="1:3" x14ac:dyDescent="0.25">
      <c r="A1914">
        <v>2007</v>
      </c>
      <c r="B1914" t="s">
        <v>64</v>
      </c>
      <c r="C1914">
        <v>5</v>
      </c>
    </row>
    <row r="1915" spans="1:3" x14ac:dyDescent="0.25">
      <c r="A1915">
        <v>2007</v>
      </c>
      <c r="B1915" t="s">
        <v>64</v>
      </c>
      <c r="C1915">
        <v>5</v>
      </c>
    </row>
    <row r="1916" spans="1:3" x14ac:dyDescent="0.25">
      <c r="A1916">
        <v>2007</v>
      </c>
      <c r="B1916" t="s">
        <v>63</v>
      </c>
      <c r="C1916">
        <v>2</v>
      </c>
    </row>
    <row r="1917" spans="1:3" x14ac:dyDescent="0.25">
      <c r="A1917">
        <v>2007</v>
      </c>
      <c r="B1917" t="s">
        <v>64</v>
      </c>
      <c r="C1917">
        <v>5</v>
      </c>
    </row>
    <row r="1918" spans="1:3" x14ac:dyDescent="0.25">
      <c r="A1918">
        <v>2007</v>
      </c>
      <c r="B1918" t="s">
        <v>64</v>
      </c>
      <c r="C1918">
        <v>2</v>
      </c>
    </row>
    <row r="1919" spans="1:3" x14ac:dyDescent="0.25">
      <c r="A1919">
        <v>2007</v>
      </c>
      <c r="B1919" t="s">
        <v>64</v>
      </c>
      <c r="C1919">
        <v>5</v>
      </c>
    </row>
    <row r="1920" spans="1:3" x14ac:dyDescent="0.25">
      <c r="A1920">
        <v>2007</v>
      </c>
      <c r="B1920" t="s">
        <v>66</v>
      </c>
      <c r="C1920">
        <v>3</v>
      </c>
    </row>
    <row r="1921" spans="1:3" x14ac:dyDescent="0.25">
      <c r="A1921">
        <v>2007</v>
      </c>
      <c r="B1921" t="s">
        <v>64</v>
      </c>
      <c r="C1921">
        <v>5</v>
      </c>
    </row>
    <row r="1922" spans="1:3" x14ac:dyDescent="0.25">
      <c r="A1922">
        <v>2007</v>
      </c>
      <c r="B1922" t="s">
        <v>65</v>
      </c>
      <c r="C1922">
        <v>5</v>
      </c>
    </row>
    <row r="1923" spans="1:3" x14ac:dyDescent="0.25">
      <c r="A1923">
        <v>2007</v>
      </c>
      <c r="B1923" t="s">
        <v>63</v>
      </c>
      <c r="C1923">
        <v>1</v>
      </c>
    </row>
    <row r="1924" spans="1:3" x14ac:dyDescent="0.25">
      <c r="A1924">
        <v>2007</v>
      </c>
      <c r="B1924" t="s">
        <v>66</v>
      </c>
      <c r="C1924">
        <v>5</v>
      </c>
    </row>
    <row r="1925" spans="1:3" x14ac:dyDescent="0.25">
      <c r="A1925">
        <v>2007</v>
      </c>
      <c r="B1925" t="s">
        <v>65</v>
      </c>
      <c r="C1925">
        <v>3</v>
      </c>
    </row>
    <row r="1926" spans="1:3" x14ac:dyDescent="0.25">
      <c r="A1926">
        <v>2007</v>
      </c>
      <c r="B1926" t="s">
        <v>65</v>
      </c>
      <c r="C1926">
        <v>5</v>
      </c>
    </row>
    <row r="1927" spans="1:3" x14ac:dyDescent="0.25">
      <c r="A1927">
        <v>2007</v>
      </c>
      <c r="B1927" t="s">
        <v>64</v>
      </c>
      <c r="C1927">
        <v>5</v>
      </c>
    </row>
    <row r="1928" spans="1:3" x14ac:dyDescent="0.25">
      <c r="A1928">
        <v>2007</v>
      </c>
      <c r="B1928" t="s">
        <v>66</v>
      </c>
      <c r="C1928">
        <v>2</v>
      </c>
    </row>
    <row r="1929" spans="1:3" x14ac:dyDescent="0.25">
      <c r="A1929">
        <v>2007</v>
      </c>
      <c r="B1929" t="s">
        <v>66</v>
      </c>
      <c r="C1929">
        <v>3</v>
      </c>
    </row>
    <row r="1930" spans="1:3" x14ac:dyDescent="0.25">
      <c r="A1930">
        <v>2007</v>
      </c>
      <c r="B1930" t="s">
        <v>64</v>
      </c>
      <c r="C1930">
        <v>3</v>
      </c>
    </row>
    <row r="1931" spans="1:3" x14ac:dyDescent="0.25">
      <c r="A1931">
        <v>2007</v>
      </c>
      <c r="B1931" t="s">
        <v>64</v>
      </c>
      <c r="C1931">
        <v>5</v>
      </c>
    </row>
    <row r="1932" spans="1:3" x14ac:dyDescent="0.25">
      <c r="A1932">
        <v>2007</v>
      </c>
      <c r="B1932" t="s">
        <v>64</v>
      </c>
      <c r="C1932">
        <v>5</v>
      </c>
    </row>
    <row r="1933" spans="1:3" x14ac:dyDescent="0.25">
      <c r="A1933">
        <v>2007</v>
      </c>
      <c r="B1933" t="s">
        <v>65</v>
      </c>
      <c r="C1933">
        <v>3</v>
      </c>
    </row>
    <row r="1934" spans="1:3" x14ac:dyDescent="0.25">
      <c r="A1934">
        <v>2007</v>
      </c>
      <c r="B1934" t="s">
        <v>64</v>
      </c>
      <c r="C1934">
        <v>5</v>
      </c>
    </row>
    <row r="1935" spans="1:3" x14ac:dyDescent="0.25">
      <c r="A1935">
        <v>2007</v>
      </c>
      <c r="B1935" t="s">
        <v>64</v>
      </c>
      <c r="C1935">
        <v>5</v>
      </c>
    </row>
    <row r="1936" spans="1:3" x14ac:dyDescent="0.25">
      <c r="A1936">
        <v>2007</v>
      </c>
      <c r="B1936" t="s">
        <v>65</v>
      </c>
      <c r="C1936">
        <v>4</v>
      </c>
    </row>
    <row r="1937" spans="1:3" x14ac:dyDescent="0.25">
      <c r="A1937">
        <v>2007</v>
      </c>
      <c r="B1937" t="s">
        <v>65</v>
      </c>
      <c r="C1937">
        <v>4</v>
      </c>
    </row>
    <row r="1938" spans="1:3" x14ac:dyDescent="0.25">
      <c r="A1938">
        <v>2007</v>
      </c>
      <c r="B1938" t="s">
        <v>65</v>
      </c>
      <c r="C1938">
        <v>2</v>
      </c>
    </row>
    <row r="1939" spans="1:3" x14ac:dyDescent="0.25">
      <c r="A1939">
        <v>2007</v>
      </c>
      <c r="B1939" t="s">
        <v>63</v>
      </c>
      <c r="C1939">
        <v>2</v>
      </c>
    </row>
    <row r="1940" spans="1:3" x14ac:dyDescent="0.25">
      <c r="A1940">
        <v>2007</v>
      </c>
      <c r="B1940" t="s">
        <v>64</v>
      </c>
      <c r="C1940">
        <v>5</v>
      </c>
    </row>
    <row r="1941" spans="1:3" x14ac:dyDescent="0.25">
      <c r="A1941">
        <v>2007</v>
      </c>
      <c r="B1941" t="s">
        <v>65</v>
      </c>
      <c r="C1941">
        <v>3</v>
      </c>
    </row>
    <row r="1942" spans="1:3" x14ac:dyDescent="0.25">
      <c r="A1942">
        <v>2007</v>
      </c>
      <c r="B1942" t="s">
        <v>65</v>
      </c>
      <c r="C1942">
        <v>5</v>
      </c>
    </row>
    <row r="1943" spans="1:3" x14ac:dyDescent="0.25">
      <c r="A1943">
        <v>2007</v>
      </c>
      <c r="B1943" t="s">
        <v>65</v>
      </c>
      <c r="C1943">
        <v>5</v>
      </c>
    </row>
    <row r="1944" spans="1:3" x14ac:dyDescent="0.25">
      <c r="A1944">
        <v>2007</v>
      </c>
      <c r="B1944" t="s">
        <v>63</v>
      </c>
      <c r="C1944">
        <v>5</v>
      </c>
    </row>
    <row r="1945" spans="1:3" x14ac:dyDescent="0.25">
      <c r="A1945">
        <v>2007</v>
      </c>
      <c r="B1945" t="s">
        <v>63</v>
      </c>
      <c r="C1945">
        <v>2</v>
      </c>
    </row>
    <row r="1946" spans="1:3" x14ac:dyDescent="0.25">
      <c r="A1946">
        <v>2007</v>
      </c>
      <c r="B1946" t="s">
        <v>65</v>
      </c>
      <c r="C1946">
        <v>2</v>
      </c>
    </row>
    <row r="1947" spans="1:3" x14ac:dyDescent="0.25">
      <c r="A1947">
        <v>2007</v>
      </c>
      <c r="B1947" t="s">
        <v>64</v>
      </c>
      <c r="C1947">
        <v>5</v>
      </c>
    </row>
    <row r="1948" spans="1:3" x14ac:dyDescent="0.25">
      <c r="A1948">
        <v>2007</v>
      </c>
      <c r="B1948" t="s">
        <v>64</v>
      </c>
      <c r="C1948">
        <v>3</v>
      </c>
    </row>
    <row r="1949" spans="1:3" x14ac:dyDescent="0.25">
      <c r="A1949">
        <v>2007</v>
      </c>
      <c r="B1949" t="s">
        <v>63</v>
      </c>
      <c r="C1949">
        <v>2</v>
      </c>
    </row>
    <row r="1950" spans="1:3" x14ac:dyDescent="0.25">
      <c r="A1950">
        <v>2007</v>
      </c>
      <c r="B1950" t="s">
        <v>63</v>
      </c>
      <c r="C1950">
        <v>3</v>
      </c>
    </row>
    <row r="1951" spans="1:3" x14ac:dyDescent="0.25">
      <c r="A1951">
        <v>2007</v>
      </c>
      <c r="B1951" t="s">
        <v>64</v>
      </c>
      <c r="C1951">
        <v>4</v>
      </c>
    </row>
    <row r="1952" spans="1:3" x14ac:dyDescent="0.25">
      <c r="A1952">
        <v>2007</v>
      </c>
      <c r="B1952" t="s">
        <v>64</v>
      </c>
      <c r="C1952">
        <v>3</v>
      </c>
    </row>
    <row r="1953" spans="1:3" x14ac:dyDescent="0.25">
      <c r="A1953">
        <v>2007</v>
      </c>
      <c r="B1953" t="s">
        <v>65</v>
      </c>
      <c r="C1953">
        <v>2</v>
      </c>
    </row>
    <row r="1954" spans="1:3" x14ac:dyDescent="0.25">
      <c r="A1954">
        <v>2007</v>
      </c>
      <c r="B1954" t="s">
        <v>63</v>
      </c>
      <c r="C1954">
        <v>5</v>
      </c>
    </row>
    <row r="1955" spans="1:3" x14ac:dyDescent="0.25">
      <c r="A1955">
        <v>2007</v>
      </c>
      <c r="B1955" t="s">
        <v>64</v>
      </c>
      <c r="C1955">
        <v>3</v>
      </c>
    </row>
    <row r="1956" spans="1:3" x14ac:dyDescent="0.25">
      <c r="A1956">
        <v>2007</v>
      </c>
      <c r="B1956" t="s">
        <v>64</v>
      </c>
      <c r="C1956">
        <v>5</v>
      </c>
    </row>
    <row r="1957" spans="1:3" x14ac:dyDescent="0.25">
      <c r="A1957">
        <v>2007</v>
      </c>
      <c r="B1957" t="s">
        <v>66</v>
      </c>
      <c r="C1957">
        <v>5</v>
      </c>
    </row>
    <row r="1958" spans="1:3" x14ac:dyDescent="0.25">
      <c r="A1958">
        <v>2007</v>
      </c>
      <c r="B1958" t="s">
        <v>64</v>
      </c>
      <c r="C1958">
        <v>5</v>
      </c>
    </row>
    <row r="1959" spans="1:3" x14ac:dyDescent="0.25">
      <c r="A1959">
        <v>2007</v>
      </c>
      <c r="B1959" t="s">
        <v>63</v>
      </c>
      <c r="C1959">
        <v>3</v>
      </c>
    </row>
    <row r="1960" spans="1:3" x14ac:dyDescent="0.25">
      <c r="A1960">
        <v>2007</v>
      </c>
      <c r="B1960" t="s">
        <v>63</v>
      </c>
      <c r="C1960">
        <v>2</v>
      </c>
    </row>
    <row r="1961" spans="1:3" x14ac:dyDescent="0.25">
      <c r="A1961">
        <v>2007</v>
      </c>
      <c r="B1961" t="s">
        <v>63</v>
      </c>
      <c r="C1961">
        <v>5</v>
      </c>
    </row>
    <row r="1962" spans="1:3" x14ac:dyDescent="0.25">
      <c r="A1962">
        <v>2007</v>
      </c>
      <c r="B1962" t="s">
        <v>63</v>
      </c>
      <c r="C1962">
        <v>2</v>
      </c>
    </row>
    <row r="1963" spans="1:3" x14ac:dyDescent="0.25">
      <c r="A1963">
        <v>2007</v>
      </c>
      <c r="B1963" t="s">
        <v>65</v>
      </c>
      <c r="C1963">
        <v>5</v>
      </c>
    </row>
    <row r="1964" spans="1:3" x14ac:dyDescent="0.25">
      <c r="A1964">
        <v>2007</v>
      </c>
      <c r="B1964" t="s">
        <v>63</v>
      </c>
      <c r="C1964">
        <v>5</v>
      </c>
    </row>
    <row r="1965" spans="1:3" x14ac:dyDescent="0.25">
      <c r="A1965">
        <v>2007</v>
      </c>
      <c r="B1965" t="s">
        <v>64</v>
      </c>
      <c r="C1965">
        <v>5</v>
      </c>
    </row>
    <row r="1966" spans="1:3" x14ac:dyDescent="0.25">
      <c r="A1966">
        <v>2007</v>
      </c>
      <c r="B1966" t="s">
        <v>65</v>
      </c>
      <c r="C1966">
        <v>2</v>
      </c>
    </row>
    <row r="1967" spans="1:3" x14ac:dyDescent="0.25">
      <c r="A1967">
        <v>2007</v>
      </c>
      <c r="B1967" t="s">
        <v>66</v>
      </c>
      <c r="C1967">
        <v>5</v>
      </c>
    </row>
    <row r="1968" spans="1:3" x14ac:dyDescent="0.25">
      <c r="A1968">
        <v>2007</v>
      </c>
      <c r="B1968" t="s">
        <v>64</v>
      </c>
      <c r="C1968">
        <v>5</v>
      </c>
    </row>
    <row r="1969" spans="1:3" x14ac:dyDescent="0.25">
      <c r="A1969">
        <v>2007</v>
      </c>
      <c r="B1969" t="s">
        <v>63</v>
      </c>
      <c r="C1969">
        <v>5</v>
      </c>
    </row>
    <row r="1970" spans="1:3" x14ac:dyDescent="0.25">
      <c r="A1970">
        <v>2007</v>
      </c>
      <c r="B1970" t="s">
        <v>63</v>
      </c>
      <c r="C1970">
        <v>3</v>
      </c>
    </row>
    <row r="1971" spans="1:3" x14ac:dyDescent="0.25">
      <c r="A1971">
        <v>2007</v>
      </c>
      <c r="B1971" t="s">
        <v>63</v>
      </c>
      <c r="C1971">
        <v>5</v>
      </c>
    </row>
    <row r="1972" spans="1:3" x14ac:dyDescent="0.25">
      <c r="A1972">
        <v>2007</v>
      </c>
      <c r="B1972" t="s">
        <v>64</v>
      </c>
      <c r="C1972">
        <v>2</v>
      </c>
    </row>
    <row r="1973" spans="1:3" x14ac:dyDescent="0.25">
      <c r="A1973">
        <v>2007</v>
      </c>
      <c r="B1973" t="s">
        <v>64</v>
      </c>
      <c r="C1973">
        <v>2</v>
      </c>
    </row>
    <row r="1974" spans="1:3" x14ac:dyDescent="0.25">
      <c r="A1974">
        <v>2007</v>
      </c>
      <c r="B1974" t="s">
        <v>65</v>
      </c>
      <c r="C1974">
        <v>5</v>
      </c>
    </row>
    <row r="1975" spans="1:3" x14ac:dyDescent="0.25">
      <c r="A1975">
        <v>2007</v>
      </c>
      <c r="B1975" t="s">
        <v>63</v>
      </c>
      <c r="C1975">
        <v>2</v>
      </c>
    </row>
    <row r="1976" spans="1:3" x14ac:dyDescent="0.25">
      <c r="A1976">
        <v>2007</v>
      </c>
      <c r="B1976" t="s">
        <v>66</v>
      </c>
      <c r="C1976">
        <v>2</v>
      </c>
    </row>
    <row r="1977" spans="1:3" x14ac:dyDescent="0.25">
      <c r="A1977">
        <v>2007</v>
      </c>
      <c r="B1977" t="s">
        <v>65</v>
      </c>
      <c r="C1977">
        <v>2</v>
      </c>
    </row>
    <row r="1978" spans="1:3" x14ac:dyDescent="0.25">
      <c r="A1978">
        <v>2007</v>
      </c>
      <c r="B1978" t="s">
        <v>65</v>
      </c>
      <c r="C1978">
        <v>5</v>
      </c>
    </row>
    <row r="1979" spans="1:3" x14ac:dyDescent="0.25">
      <c r="A1979">
        <v>2007</v>
      </c>
      <c r="B1979" t="s">
        <v>65</v>
      </c>
      <c r="C1979">
        <v>2</v>
      </c>
    </row>
    <row r="1980" spans="1:3" x14ac:dyDescent="0.25">
      <c r="A1980">
        <v>2007</v>
      </c>
      <c r="B1980" t="s">
        <v>64</v>
      </c>
      <c r="C1980">
        <v>5</v>
      </c>
    </row>
    <row r="1981" spans="1:3" x14ac:dyDescent="0.25">
      <c r="A1981">
        <v>2007</v>
      </c>
      <c r="B1981" t="s">
        <v>65</v>
      </c>
      <c r="C1981">
        <v>5</v>
      </c>
    </row>
    <row r="1982" spans="1:3" x14ac:dyDescent="0.25">
      <c r="A1982">
        <v>2007</v>
      </c>
      <c r="B1982" t="s">
        <v>65</v>
      </c>
      <c r="C1982">
        <v>2</v>
      </c>
    </row>
    <row r="1983" spans="1:3" x14ac:dyDescent="0.25">
      <c r="A1983">
        <v>2007</v>
      </c>
      <c r="B1983" t="s">
        <v>65</v>
      </c>
      <c r="C1983">
        <v>2</v>
      </c>
    </row>
    <row r="1984" spans="1:3" x14ac:dyDescent="0.25">
      <c r="A1984">
        <v>2007</v>
      </c>
      <c r="B1984" t="s">
        <v>65</v>
      </c>
      <c r="C1984">
        <v>5</v>
      </c>
    </row>
    <row r="1985" spans="1:3" x14ac:dyDescent="0.25">
      <c r="A1985">
        <v>2007</v>
      </c>
      <c r="B1985" t="s">
        <v>65</v>
      </c>
      <c r="C1985">
        <v>5</v>
      </c>
    </row>
    <row r="1986" spans="1:3" x14ac:dyDescent="0.25">
      <c r="A1986">
        <v>2007</v>
      </c>
      <c r="B1986" t="s">
        <v>64</v>
      </c>
      <c r="C1986">
        <v>5</v>
      </c>
    </row>
    <row r="1987" spans="1:3" x14ac:dyDescent="0.25">
      <c r="A1987">
        <v>2007</v>
      </c>
      <c r="B1987" t="s">
        <v>63</v>
      </c>
      <c r="C1987">
        <v>3</v>
      </c>
    </row>
    <row r="1988" spans="1:3" x14ac:dyDescent="0.25">
      <c r="A1988">
        <v>2007</v>
      </c>
      <c r="B1988" t="s">
        <v>65</v>
      </c>
      <c r="C1988">
        <v>5</v>
      </c>
    </row>
    <row r="1989" spans="1:3" x14ac:dyDescent="0.25">
      <c r="A1989">
        <v>2007</v>
      </c>
      <c r="B1989" t="s">
        <v>65</v>
      </c>
      <c r="C1989">
        <v>5</v>
      </c>
    </row>
    <row r="1990" spans="1:3" x14ac:dyDescent="0.25">
      <c r="A1990">
        <v>2007</v>
      </c>
      <c r="B1990" t="s">
        <v>64</v>
      </c>
      <c r="C1990">
        <v>5</v>
      </c>
    </row>
    <row r="1991" spans="1:3" x14ac:dyDescent="0.25">
      <c r="A1991">
        <v>2007</v>
      </c>
      <c r="B1991" t="s">
        <v>64</v>
      </c>
      <c r="C1991">
        <v>2</v>
      </c>
    </row>
    <row r="1992" spans="1:3" x14ac:dyDescent="0.25">
      <c r="A1992">
        <v>2007</v>
      </c>
      <c r="B1992" t="s">
        <v>63</v>
      </c>
      <c r="C1992">
        <v>2</v>
      </c>
    </row>
    <row r="1993" spans="1:3" x14ac:dyDescent="0.25">
      <c r="A1993">
        <v>2007</v>
      </c>
      <c r="B1993" t="s">
        <v>63</v>
      </c>
      <c r="C1993">
        <v>5</v>
      </c>
    </row>
    <row r="1994" spans="1:3" x14ac:dyDescent="0.25">
      <c r="A1994">
        <v>2007</v>
      </c>
      <c r="B1994" t="s">
        <v>64</v>
      </c>
      <c r="C1994">
        <v>5</v>
      </c>
    </row>
    <row r="1995" spans="1:3" x14ac:dyDescent="0.25">
      <c r="A1995">
        <v>2007</v>
      </c>
      <c r="B1995" t="s">
        <v>64</v>
      </c>
      <c r="C1995">
        <v>4</v>
      </c>
    </row>
    <row r="1996" spans="1:3" x14ac:dyDescent="0.25">
      <c r="A1996">
        <v>2007</v>
      </c>
      <c r="B1996" t="s">
        <v>65</v>
      </c>
      <c r="C1996">
        <v>2</v>
      </c>
    </row>
    <row r="1997" spans="1:3" x14ac:dyDescent="0.25">
      <c r="A1997">
        <v>2007</v>
      </c>
      <c r="B1997" t="s">
        <v>65</v>
      </c>
      <c r="C1997">
        <v>2</v>
      </c>
    </row>
    <row r="1998" spans="1:3" x14ac:dyDescent="0.25">
      <c r="A1998">
        <v>2007</v>
      </c>
      <c r="B1998" t="s">
        <v>64</v>
      </c>
      <c r="C1998">
        <v>5</v>
      </c>
    </row>
    <row r="1999" spans="1:3" x14ac:dyDescent="0.25">
      <c r="A1999">
        <v>2007</v>
      </c>
      <c r="B1999" t="s">
        <v>66</v>
      </c>
      <c r="C1999">
        <v>5</v>
      </c>
    </row>
    <row r="2000" spans="1:3" x14ac:dyDescent="0.25">
      <c r="A2000">
        <v>2007</v>
      </c>
      <c r="B2000" t="s">
        <v>64</v>
      </c>
      <c r="C2000">
        <v>5</v>
      </c>
    </row>
    <row r="2001" spans="1:3" x14ac:dyDescent="0.25">
      <c r="A2001">
        <v>2007</v>
      </c>
      <c r="B2001" t="s">
        <v>66</v>
      </c>
      <c r="C2001">
        <v>3</v>
      </c>
    </row>
    <row r="2002" spans="1:3" x14ac:dyDescent="0.25">
      <c r="A2002">
        <v>2007</v>
      </c>
      <c r="B2002" t="s">
        <v>65</v>
      </c>
      <c r="C2002">
        <v>5</v>
      </c>
    </row>
    <row r="2003" spans="1:3" x14ac:dyDescent="0.25">
      <c r="A2003">
        <v>2007</v>
      </c>
      <c r="B2003" t="s">
        <v>66</v>
      </c>
      <c r="C2003">
        <v>5</v>
      </c>
    </row>
    <row r="2004" spans="1:3" x14ac:dyDescent="0.25">
      <c r="A2004">
        <v>2007</v>
      </c>
      <c r="B2004" t="s">
        <v>66</v>
      </c>
      <c r="C2004">
        <v>5</v>
      </c>
    </row>
    <row r="2005" spans="1:3" x14ac:dyDescent="0.25">
      <c r="A2005">
        <v>2007</v>
      </c>
      <c r="B2005" t="s">
        <v>63</v>
      </c>
      <c r="C2005">
        <v>5</v>
      </c>
    </row>
    <row r="2006" spans="1:3" x14ac:dyDescent="0.25">
      <c r="A2006">
        <v>2007</v>
      </c>
      <c r="B2006" t="s">
        <v>64</v>
      </c>
      <c r="C2006">
        <v>5</v>
      </c>
    </row>
    <row r="2007" spans="1:3" x14ac:dyDescent="0.25">
      <c r="A2007">
        <v>2007</v>
      </c>
      <c r="B2007" t="s">
        <v>66</v>
      </c>
      <c r="C2007">
        <v>5</v>
      </c>
    </row>
    <row r="2008" spans="1:3" x14ac:dyDescent="0.25">
      <c r="A2008">
        <v>2007</v>
      </c>
      <c r="B2008" t="s">
        <v>65</v>
      </c>
      <c r="C2008">
        <v>3</v>
      </c>
    </row>
    <row r="2009" spans="1:3" x14ac:dyDescent="0.25">
      <c r="A2009">
        <v>2007</v>
      </c>
      <c r="B2009" t="s">
        <v>64</v>
      </c>
      <c r="C2009">
        <v>5</v>
      </c>
    </row>
    <row r="2010" spans="1:3" x14ac:dyDescent="0.25">
      <c r="A2010">
        <v>2007</v>
      </c>
      <c r="B2010" t="s">
        <v>64</v>
      </c>
      <c r="C2010">
        <v>5</v>
      </c>
    </row>
    <row r="2011" spans="1:3" x14ac:dyDescent="0.25">
      <c r="A2011">
        <v>2007</v>
      </c>
      <c r="B2011" t="s">
        <v>64</v>
      </c>
      <c r="C2011">
        <v>5</v>
      </c>
    </row>
    <row r="2012" spans="1:3" x14ac:dyDescent="0.25">
      <c r="A2012">
        <v>2007</v>
      </c>
      <c r="B2012" t="s">
        <v>66</v>
      </c>
      <c r="C2012">
        <v>5</v>
      </c>
    </row>
    <row r="2013" spans="1:3" x14ac:dyDescent="0.25">
      <c r="A2013">
        <v>2007</v>
      </c>
      <c r="B2013" t="s">
        <v>66</v>
      </c>
      <c r="C2013">
        <v>5</v>
      </c>
    </row>
    <row r="2014" spans="1:3" x14ac:dyDescent="0.25">
      <c r="A2014">
        <v>2007</v>
      </c>
      <c r="B2014" t="s">
        <v>66</v>
      </c>
      <c r="C2014">
        <v>5</v>
      </c>
    </row>
    <row r="2015" spans="1:3" x14ac:dyDescent="0.25">
      <c r="A2015">
        <v>2007</v>
      </c>
      <c r="B2015" t="s">
        <v>65</v>
      </c>
      <c r="C2015">
        <v>3</v>
      </c>
    </row>
    <row r="2016" spans="1:3" x14ac:dyDescent="0.25">
      <c r="A2016">
        <v>2007</v>
      </c>
      <c r="B2016" t="s">
        <v>64</v>
      </c>
      <c r="C2016">
        <v>3</v>
      </c>
    </row>
    <row r="2017" spans="1:3" x14ac:dyDescent="0.25">
      <c r="A2017">
        <v>2007</v>
      </c>
      <c r="B2017" t="s">
        <v>66</v>
      </c>
      <c r="C2017">
        <v>5</v>
      </c>
    </row>
    <row r="2018" spans="1:3" x14ac:dyDescent="0.25">
      <c r="A2018">
        <v>2007</v>
      </c>
      <c r="B2018" t="s">
        <v>63</v>
      </c>
      <c r="C2018">
        <v>3</v>
      </c>
    </row>
    <row r="2019" spans="1:3" x14ac:dyDescent="0.25">
      <c r="A2019">
        <v>2007</v>
      </c>
      <c r="B2019" t="s">
        <v>64</v>
      </c>
      <c r="C2019">
        <v>5</v>
      </c>
    </row>
    <row r="2020" spans="1:3" x14ac:dyDescent="0.25">
      <c r="A2020">
        <v>2007</v>
      </c>
      <c r="B2020" t="s">
        <v>64</v>
      </c>
      <c r="C2020">
        <v>4</v>
      </c>
    </row>
    <row r="2021" spans="1:3" x14ac:dyDescent="0.25">
      <c r="A2021">
        <v>2007</v>
      </c>
      <c r="B2021" t="s">
        <v>64</v>
      </c>
      <c r="C2021">
        <v>4</v>
      </c>
    </row>
    <row r="2022" spans="1:3" x14ac:dyDescent="0.25">
      <c r="A2022">
        <v>2007</v>
      </c>
      <c r="B2022" t="s">
        <v>64</v>
      </c>
      <c r="C2022">
        <v>5</v>
      </c>
    </row>
    <row r="2023" spans="1:3" x14ac:dyDescent="0.25">
      <c r="A2023">
        <v>2007</v>
      </c>
      <c r="B2023" t="s">
        <v>65</v>
      </c>
      <c r="C2023">
        <v>5</v>
      </c>
    </row>
    <row r="2024" spans="1:3" x14ac:dyDescent="0.25">
      <c r="A2024">
        <v>2007</v>
      </c>
      <c r="B2024" t="s">
        <v>63</v>
      </c>
      <c r="C2024">
        <v>5</v>
      </c>
    </row>
    <row r="2025" spans="1:3" x14ac:dyDescent="0.25">
      <c r="A2025">
        <v>2007</v>
      </c>
      <c r="B2025" t="s">
        <v>66</v>
      </c>
      <c r="C2025">
        <v>3</v>
      </c>
    </row>
    <row r="2026" spans="1:3" x14ac:dyDescent="0.25">
      <c r="A2026">
        <v>2007</v>
      </c>
      <c r="B2026" t="s">
        <v>66</v>
      </c>
      <c r="C2026">
        <v>3</v>
      </c>
    </row>
    <row r="2027" spans="1:3" x14ac:dyDescent="0.25">
      <c r="A2027">
        <v>2007</v>
      </c>
      <c r="B2027" t="s">
        <v>64</v>
      </c>
      <c r="C2027">
        <v>3</v>
      </c>
    </row>
    <row r="2028" spans="1:3" x14ac:dyDescent="0.25">
      <c r="A2028">
        <v>2007</v>
      </c>
      <c r="B2028" t="s">
        <v>66</v>
      </c>
      <c r="C2028">
        <v>5</v>
      </c>
    </row>
    <row r="2029" spans="1:3" x14ac:dyDescent="0.25">
      <c r="A2029">
        <v>2007</v>
      </c>
      <c r="B2029" t="s">
        <v>66</v>
      </c>
      <c r="C2029">
        <v>5</v>
      </c>
    </row>
    <row r="2030" spans="1:3" x14ac:dyDescent="0.25">
      <c r="A2030">
        <v>2007</v>
      </c>
      <c r="B2030" t="s">
        <v>66</v>
      </c>
      <c r="C2030">
        <v>5</v>
      </c>
    </row>
    <row r="2031" spans="1:3" x14ac:dyDescent="0.25">
      <c r="A2031">
        <v>2007</v>
      </c>
      <c r="B2031" t="s">
        <v>66</v>
      </c>
      <c r="C2031">
        <v>2</v>
      </c>
    </row>
    <row r="2032" spans="1:3" x14ac:dyDescent="0.25">
      <c r="A2032">
        <v>2007</v>
      </c>
      <c r="B2032" t="s">
        <v>66</v>
      </c>
      <c r="C2032">
        <v>3</v>
      </c>
    </row>
    <row r="2033" spans="1:3" x14ac:dyDescent="0.25">
      <c r="A2033">
        <v>2007</v>
      </c>
      <c r="B2033" t="s">
        <v>65</v>
      </c>
      <c r="C2033">
        <v>3</v>
      </c>
    </row>
    <row r="2034" spans="1:3" x14ac:dyDescent="0.25">
      <c r="A2034">
        <v>2007</v>
      </c>
      <c r="B2034" t="s">
        <v>65</v>
      </c>
      <c r="C2034">
        <v>5</v>
      </c>
    </row>
    <row r="2035" spans="1:3" x14ac:dyDescent="0.25">
      <c r="A2035">
        <v>2007</v>
      </c>
      <c r="B2035" t="s">
        <v>64</v>
      </c>
      <c r="C2035">
        <v>3</v>
      </c>
    </row>
    <row r="2036" spans="1:3" x14ac:dyDescent="0.25">
      <c r="A2036">
        <v>2007</v>
      </c>
      <c r="B2036" t="s">
        <v>66</v>
      </c>
      <c r="C2036">
        <v>5</v>
      </c>
    </row>
    <row r="2037" spans="1:3" x14ac:dyDescent="0.25">
      <c r="A2037">
        <v>2007</v>
      </c>
      <c r="B2037" t="s">
        <v>64</v>
      </c>
      <c r="C2037">
        <v>5</v>
      </c>
    </row>
    <row r="2038" spans="1:3" x14ac:dyDescent="0.25">
      <c r="A2038">
        <v>2007</v>
      </c>
      <c r="B2038" t="s">
        <v>66</v>
      </c>
      <c r="C2038">
        <v>5</v>
      </c>
    </row>
    <row r="2039" spans="1:3" x14ac:dyDescent="0.25">
      <c r="A2039">
        <v>2007</v>
      </c>
      <c r="B2039" t="s">
        <v>64</v>
      </c>
      <c r="C2039">
        <v>5</v>
      </c>
    </row>
    <row r="2040" spans="1:3" x14ac:dyDescent="0.25">
      <c r="A2040">
        <v>2007</v>
      </c>
      <c r="B2040" t="s">
        <v>63</v>
      </c>
      <c r="C2040">
        <v>5</v>
      </c>
    </row>
    <row r="2041" spans="1:3" x14ac:dyDescent="0.25">
      <c r="A2041">
        <v>2007</v>
      </c>
      <c r="B2041" t="s">
        <v>64</v>
      </c>
      <c r="C2041">
        <v>5</v>
      </c>
    </row>
    <row r="2042" spans="1:3" x14ac:dyDescent="0.25">
      <c r="A2042">
        <v>2007</v>
      </c>
      <c r="B2042" t="s">
        <v>64</v>
      </c>
      <c r="C2042">
        <v>5</v>
      </c>
    </row>
    <row r="2043" spans="1:3" x14ac:dyDescent="0.25">
      <c r="A2043">
        <v>2007</v>
      </c>
      <c r="B2043" t="s">
        <v>64</v>
      </c>
      <c r="C2043">
        <v>5</v>
      </c>
    </row>
    <row r="2044" spans="1:3" x14ac:dyDescent="0.25">
      <c r="A2044">
        <v>2007</v>
      </c>
      <c r="B2044" t="s">
        <v>64</v>
      </c>
      <c r="C2044">
        <v>3</v>
      </c>
    </row>
    <row r="2045" spans="1:3" x14ac:dyDescent="0.25">
      <c r="A2045">
        <v>2007</v>
      </c>
      <c r="B2045" t="s">
        <v>64</v>
      </c>
      <c r="C2045">
        <v>3</v>
      </c>
    </row>
    <row r="2046" spans="1:3" x14ac:dyDescent="0.25">
      <c r="A2046">
        <v>2007</v>
      </c>
      <c r="B2046" t="s">
        <v>66</v>
      </c>
      <c r="C2046">
        <v>5</v>
      </c>
    </row>
    <row r="2047" spans="1:3" x14ac:dyDescent="0.25">
      <c r="A2047">
        <v>2007</v>
      </c>
      <c r="B2047" t="s">
        <v>65</v>
      </c>
    </row>
    <row r="2048" spans="1:3" x14ac:dyDescent="0.25">
      <c r="A2048">
        <v>2007</v>
      </c>
      <c r="B2048" t="s">
        <v>66</v>
      </c>
      <c r="C2048">
        <v>5</v>
      </c>
    </row>
    <row r="2049" spans="1:3" x14ac:dyDescent="0.25">
      <c r="A2049">
        <v>2007</v>
      </c>
      <c r="B2049" t="s">
        <v>64</v>
      </c>
      <c r="C2049">
        <v>5</v>
      </c>
    </row>
    <row r="2050" spans="1:3" x14ac:dyDescent="0.25">
      <c r="A2050">
        <v>2007</v>
      </c>
      <c r="B2050" t="s">
        <v>66</v>
      </c>
      <c r="C2050">
        <v>5</v>
      </c>
    </row>
    <row r="2051" spans="1:3" x14ac:dyDescent="0.25">
      <c r="A2051">
        <v>2007</v>
      </c>
      <c r="B2051" t="s">
        <v>64</v>
      </c>
      <c r="C2051">
        <v>3</v>
      </c>
    </row>
    <row r="2052" spans="1:3" x14ac:dyDescent="0.25">
      <c r="A2052">
        <v>2007</v>
      </c>
      <c r="B2052" t="s">
        <v>65</v>
      </c>
      <c r="C2052">
        <v>3</v>
      </c>
    </row>
    <row r="2053" spans="1:3" x14ac:dyDescent="0.25">
      <c r="A2053">
        <v>2007</v>
      </c>
      <c r="B2053" t="s">
        <v>64</v>
      </c>
      <c r="C2053">
        <v>5</v>
      </c>
    </row>
    <row r="2054" spans="1:3" x14ac:dyDescent="0.25">
      <c r="A2054">
        <v>2007</v>
      </c>
      <c r="B2054" t="s">
        <v>66</v>
      </c>
      <c r="C2054">
        <v>5</v>
      </c>
    </row>
    <row r="2055" spans="1:3" x14ac:dyDescent="0.25">
      <c r="A2055">
        <v>2007</v>
      </c>
      <c r="B2055" t="s">
        <v>63</v>
      </c>
      <c r="C2055">
        <v>5</v>
      </c>
    </row>
    <row r="2056" spans="1:3" x14ac:dyDescent="0.25">
      <c r="A2056">
        <v>2007</v>
      </c>
      <c r="B2056" t="s">
        <v>66</v>
      </c>
      <c r="C2056">
        <v>4</v>
      </c>
    </row>
    <row r="2057" spans="1:3" x14ac:dyDescent="0.25">
      <c r="A2057">
        <v>2007</v>
      </c>
      <c r="B2057" t="s">
        <v>64</v>
      </c>
      <c r="C2057">
        <v>5</v>
      </c>
    </row>
    <row r="2058" spans="1:3" x14ac:dyDescent="0.25">
      <c r="A2058">
        <v>2007</v>
      </c>
      <c r="B2058" t="s">
        <v>63</v>
      </c>
      <c r="C2058">
        <v>2</v>
      </c>
    </row>
    <row r="2059" spans="1:3" x14ac:dyDescent="0.25">
      <c r="A2059">
        <v>2007</v>
      </c>
      <c r="B2059" t="s">
        <v>66</v>
      </c>
      <c r="C2059">
        <v>3</v>
      </c>
    </row>
    <row r="2060" spans="1:3" x14ac:dyDescent="0.25">
      <c r="A2060">
        <v>2007</v>
      </c>
      <c r="B2060" t="s">
        <v>63</v>
      </c>
      <c r="C2060">
        <v>5</v>
      </c>
    </row>
    <row r="2061" spans="1:3" x14ac:dyDescent="0.25">
      <c r="A2061">
        <v>2007</v>
      </c>
      <c r="B2061" t="s">
        <v>66</v>
      </c>
      <c r="C2061">
        <v>5</v>
      </c>
    </row>
    <row r="2062" spans="1:3" x14ac:dyDescent="0.25">
      <c r="A2062">
        <v>2007</v>
      </c>
      <c r="B2062" t="s">
        <v>66</v>
      </c>
      <c r="C2062">
        <v>2</v>
      </c>
    </row>
    <row r="2063" spans="1:3" x14ac:dyDescent="0.25">
      <c r="A2063">
        <v>2007</v>
      </c>
      <c r="B2063" t="s">
        <v>63</v>
      </c>
      <c r="C2063">
        <v>2</v>
      </c>
    </row>
    <row r="2064" spans="1:3" x14ac:dyDescent="0.25">
      <c r="A2064">
        <v>2007</v>
      </c>
      <c r="B2064" t="s">
        <v>65</v>
      </c>
      <c r="C2064">
        <v>5</v>
      </c>
    </row>
    <row r="2065" spans="1:3" x14ac:dyDescent="0.25">
      <c r="A2065">
        <v>2007</v>
      </c>
      <c r="B2065" t="s">
        <v>63</v>
      </c>
      <c r="C2065">
        <v>3</v>
      </c>
    </row>
    <row r="2066" spans="1:3" x14ac:dyDescent="0.25">
      <c r="A2066">
        <v>2007</v>
      </c>
      <c r="B2066" t="s">
        <v>65</v>
      </c>
      <c r="C2066">
        <v>2</v>
      </c>
    </row>
    <row r="2067" spans="1:3" x14ac:dyDescent="0.25">
      <c r="A2067">
        <v>2007</v>
      </c>
      <c r="B2067" t="s">
        <v>64</v>
      </c>
      <c r="C2067">
        <v>3</v>
      </c>
    </row>
    <row r="2068" spans="1:3" x14ac:dyDescent="0.25">
      <c r="A2068">
        <v>2007</v>
      </c>
      <c r="B2068" t="s">
        <v>66</v>
      </c>
      <c r="C2068">
        <v>3</v>
      </c>
    </row>
    <row r="2069" spans="1:3" x14ac:dyDescent="0.25">
      <c r="A2069">
        <v>2007</v>
      </c>
      <c r="B2069" t="s">
        <v>65</v>
      </c>
      <c r="C2069">
        <v>1</v>
      </c>
    </row>
    <row r="2070" spans="1:3" x14ac:dyDescent="0.25">
      <c r="A2070">
        <v>2007</v>
      </c>
      <c r="B2070" t="s">
        <v>65</v>
      </c>
      <c r="C2070">
        <v>5</v>
      </c>
    </row>
    <row r="2071" spans="1:3" x14ac:dyDescent="0.25">
      <c r="A2071">
        <v>2007</v>
      </c>
      <c r="B2071" t="s">
        <v>65</v>
      </c>
      <c r="C2071">
        <v>2</v>
      </c>
    </row>
    <row r="2072" spans="1:3" x14ac:dyDescent="0.25">
      <c r="A2072">
        <v>2007</v>
      </c>
      <c r="B2072" t="s">
        <v>63</v>
      </c>
      <c r="C2072">
        <v>2</v>
      </c>
    </row>
    <row r="2073" spans="1:3" x14ac:dyDescent="0.25">
      <c r="A2073">
        <v>2007</v>
      </c>
      <c r="B2073" t="s">
        <v>63</v>
      </c>
      <c r="C2073">
        <v>5</v>
      </c>
    </row>
    <row r="2074" spans="1:3" x14ac:dyDescent="0.25">
      <c r="A2074">
        <v>2007</v>
      </c>
      <c r="B2074" t="s">
        <v>64</v>
      </c>
      <c r="C2074">
        <v>5</v>
      </c>
    </row>
    <row r="2075" spans="1:3" x14ac:dyDescent="0.25">
      <c r="A2075">
        <v>2007</v>
      </c>
      <c r="B2075" t="s">
        <v>65</v>
      </c>
      <c r="C2075">
        <v>2</v>
      </c>
    </row>
    <row r="2076" spans="1:3" x14ac:dyDescent="0.25">
      <c r="A2076">
        <v>2007</v>
      </c>
      <c r="B2076" t="s">
        <v>64</v>
      </c>
      <c r="C2076">
        <v>3</v>
      </c>
    </row>
    <row r="2077" spans="1:3" x14ac:dyDescent="0.25">
      <c r="A2077">
        <v>2007</v>
      </c>
      <c r="B2077" t="s">
        <v>63</v>
      </c>
      <c r="C2077">
        <v>2</v>
      </c>
    </row>
    <row r="2078" spans="1:3" x14ac:dyDescent="0.25">
      <c r="A2078">
        <v>2007</v>
      </c>
      <c r="B2078" t="s">
        <v>63</v>
      </c>
      <c r="C2078">
        <v>2</v>
      </c>
    </row>
    <row r="2079" spans="1:3" x14ac:dyDescent="0.25">
      <c r="A2079">
        <v>2007</v>
      </c>
      <c r="B2079" t="s">
        <v>63</v>
      </c>
      <c r="C2079">
        <v>2</v>
      </c>
    </row>
    <row r="2080" spans="1:3" x14ac:dyDescent="0.25">
      <c r="A2080">
        <v>2007</v>
      </c>
      <c r="B2080" t="s">
        <v>64</v>
      </c>
      <c r="C2080">
        <v>5</v>
      </c>
    </row>
    <row r="2081" spans="1:3" x14ac:dyDescent="0.25">
      <c r="A2081">
        <v>2007</v>
      </c>
      <c r="B2081" t="s">
        <v>63</v>
      </c>
      <c r="C2081">
        <v>3</v>
      </c>
    </row>
    <row r="2082" spans="1:3" x14ac:dyDescent="0.25">
      <c r="A2082">
        <v>2007</v>
      </c>
      <c r="B2082" t="s">
        <v>65</v>
      </c>
      <c r="C2082">
        <v>3</v>
      </c>
    </row>
    <row r="2083" spans="1:3" x14ac:dyDescent="0.25">
      <c r="A2083">
        <v>2007</v>
      </c>
      <c r="B2083" t="s">
        <v>65</v>
      </c>
      <c r="C2083">
        <v>1</v>
      </c>
    </row>
    <row r="2084" spans="1:3" x14ac:dyDescent="0.25">
      <c r="A2084">
        <v>2007</v>
      </c>
      <c r="B2084" t="s">
        <v>63</v>
      </c>
      <c r="C2084">
        <v>2</v>
      </c>
    </row>
    <row r="2085" spans="1:3" x14ac:dyDescent="0.25">
      <c r="A2085">
        <v>2007</v>
      </c>
      <c r="B2085" t="s">
        <v>63</v>
      </c>
      <c r="C2085">
        <v>4</v>
      </c>
    </row>
    <row r="2086" spans="1:3" x14ac:dyDescent="0.25">
      <c r="A2086">
        <v>2007</v>
      </c>
      <c r="B2086" t="s">
        <v>65</v>
      </c>
      <c r="C2086">
        <v>3</v>
      </c>
    </row>
    <row r="2087" spans="1:3" x14ac:dyDescent="0.25">
      <c r="A2087">
        <v>2007</v>
      </c>
      <c r="B2087" t="s">
        <v>65</v>
      </c>
      <c r="C2087">
        <v>2</v>
      </c>
    </row>
    <row r="2088" spans="1:3" x14ac:dyDescent="0.25">
      <c r="A2088">
        <v>2007</v>
      </c>
      <c r="B2088" t="s">
        <v>65</v>
      </c>
      <c r="C2088">
        <v>3</v>
      </c>
    </row>
    <row r="2089" spans="1:3" x14ac:dyDescent="0.25">
      <c r="A2089">
        <v>2007</v>
      </c>
      <c r="B2089" t="s">
        <v>64</v>
      </c>
      <c r="C2089">
        <v>3</v>
      </c>
    </row>
    <row r="2090" spans="1:3" x14ac:dyDescent="0.25">
      <c r="A2090">
        <v>2007</v>
      </c>
      <c r="B2090" t="s">
        <v>63</v>
      </c>
      <c r="C2090">
        <v>2</v>
      </c>
    </row>
    <row r="2091" spans="1:3" x14ac:dyDescent="0.25">
      <c r="A2091">
        <v>2007</v>
      </c>
      <c r="B2091" t="s">
        <v>63</v>
      </c>
      <c r="C2091">
        <v>2</v>
      </c>
    </row>
    <row r="2092" spans="1:3" x14ac:dyDescent="0.25">
      <c r="A2092">
        <v>2007</v>
      </c>
      <c r="B2092" t="s">
        <v>65</v>
      </c>
      <c r="C2092">
        <v>5</v>
      </c>
    </row>
    <row r="2093" spans="1:3" x14ac:dyDescent="0.25">
      <c r="A2093">
        <v>2007</v>
      </c>
      <c r="B2093" t="s">
        <v>65</v>
      </c>
      <c r="C2093">
        <v>5</v>
      </c>
    </row>
    <row r="2094" spans="1:3" x14ac:dyDescent="0.25">
      <c r="A2094">
        <v>2007</v>
      </c>
      <c r="B2094" t="s">
        <v>66</v>
      </c>
      <c r="C2094">
        <v>5</v>
      </c>
    </row>
    <row r="2095" spans="1:3" x14ac:dyDescent="0.25">
      <c r="A2095">
        <v>2007</v>
      </c>
      <c r="B2095" t="s">
        <v>66</v>
      </c>
      <c r="C2095">
        <v>3</v>
      </c>
    </row>
    <row r="2096" spans="1:3" x14ac:dyDescent="0.25">
      <c r="A2096">
        <v>2007</v>
      </c>
      <c r="B2096" t="s">
        <v>66</v>
      </c>
      <c r="C2096">
        <v>5</v>
      </c>
    </row>
    <row r="2097" spans="1:3" x14ac:dyDescent="0.25">
      <c r="A2097">
        <v>2007</v>
      </c>
      <c r="B2097" t="s">
        <v>63</v>
      </c>
      <c r="C2097">
        <v>5</v>
      </c>
    </row>
    <row r="2098" spans="1:3" x14ac:dyDescent="0.25">
      <c r="A2098">
        <v>2007</v>
      </c>
      <c r="B2098" t="s">
        <v>63</v>
      </c>
      <c r="C2098">
        <v>5</v>
      </c>
    </row>
    <row r="2099" spans="1:3" x14ac:dyDescent="0.25">
      <c r="A2099">
        <v>2007</v>
      </c>
      <c r="B2099" t="s">
        <v>63</v>
      </c>
      <c r="C2099">
        <v>5</v>
      </c>
    </row>
    <row r="2100" spans="1:3" x14ac:dyDescent="0.25">
      <c r="A2100">
        <v>2007</v>
      </c>
      <c r="B2100" t="s">
        <v>64</v>
      </c>
      <c r="C2100">
        <v>5</v>
      </c>
    </row>
    <row r="2101" spans="1:3" x14ac:dyDescent="0.25">
      <c r="A2101">
        <v>2007</v>
      </c>
      <c r="B2101" t="s">
        <v>64</v>
      </c>
      <c r="C2101">
        <v>5</v>
      </c>
    </row>
    <row r="2102" spans="1:3" x14ac:dyDescent="0.25">
      <c r="A2102">
        <v>2007</v>
      </c>
      <c r="B2102" t="s">
        <v>64</v>
      </c>
      <c r="C2102">
        <v>5</v>
      </c>
    </row>
    <row r="2103" spans="1:3" x14ac:dyDescent="0.25">
      <c r="A2103">
        <v>2007</v>
      </c>
      <c r="B2103" t="s">
        <v>65</v>
      </c>
      <c r="C2103">
        <v>5</v>
      </c>
    </row>
    <row r="2104" spans="1:3" x14ac:dyDescent="0.25">
      <c r="A2104">
        <v>2007</v>
      </c>
      <c r="B2104" t="s">
        <v>65</v>
      </c>
      <c r="C2104">
        <v>5</v>
      </c>
    </row>
    <row r="2105" spans="1:3" x14ac:dyDescent="0.25">
      <c r="A2105">
        <v>2007</v>
      </c>
      <c r="B2105" t="s">
        <v>64</v>
      </c>
      <c r="C2105">
        <v>5</v>
      </c>
    </row>
    <row r="2106" spans="1:3" x14ac:dyDescent="0.25">
      <c r="A2106">
        <v>2007</v>
      </c>
      <c r="B2106" t="s">
        <v>64</v>
      </c>
      <c r="C2106">
        <v>5</v>
      </c>
    </row>
    <row r="2107" spans="1:3" x14ac:dyDescent="0.25">
      <c r="A2107">
        <v>2007</v>
      </c>
      <c r="B2107" t="s">
        <v>63</v>
      </c>
      <c r="C2107">
        <v>3</v>
      </c>
    </row>
    <row r="2108" spans="1:3" x14ac:dyDescent="0.25">
      <c r="A2108">
        <v>2007</v>
      </c>
      <c r="B2108" t="s">
        <v>66</v>
      </c>
      <c r="C2108">
        <v>5</v>
      </c>
    </row>
    <row r="2109" spans="1:3" x14ac:dyDescent="0.25">
      <c r="A2109">
        <v>2007</v>
      </c>
      <c r="B2109" t="s">
        <v>66</v>
      </c>
      <c r="C2109">
        <v>3</v>
      </c>
    </row>
    <row r="2110" spans="1:3" x14ac:dyDescent="0.25">
      <c r="A2110">
        <v>2007</v>
      </c>
      <c r="B2110" t="s">
        <v>65</v>
      </c>
      <c r="C2110">
        <v>3</v>
      </c>
    </row>
    <row r="2111" spans="1:3" x14ac:dyDescent="0.25">
      <c r="A2111">
        <v>2007</v>
      </c>
      <c r="B2111" t="s">
        <v>64</v>
      </c>
      <c r="C2111">
        <v>5</v>
      </c>
    </row>
    <row r="2112" spans="1:3" x14ac:dyDescent="0.25">
      <c r="A2112">
        <v>2007</v>
      </c>
      <c r="B2112" t="s">
        <v>63</v>
      </c>
    </row>
    <row r="2113" spans="1:3" x14ac:dyDescent="0.25">
      <c r="A2113">
        <v>2007</v>
      </c>
      <c r="B2113" t="s">
        <v>63</v>
      </c>
      <c r="C2113">
        <v>5</v>
      </c>
    </row>
    <row r="2114" spans="1:3" x14ac:dyDescent="0.25">
      <c r="A2114">
        <v>2007</v>
      </c>
      <c r="B2114" t="s">
        <v>65</v>
      </c>
      <c r="C2114">
        <v>2</v>
      </c>
    </row>
    <row r="2115" spans="1:3" x14ac:dyDescent="0.25">
      <c r="A2115">
        <v>2007</v>
      </c>
      <c r="B2115" t="s">
        <v>63</v>
      </c>
      <c r="C2115">
        <v>2</v>
      </c>
    </row>
    <row r="2116" spans="1:3" x14ac:dyDescent="0.25">
      <c r="A2116">
        <v>2007</v>
      </c>
      <c r="B2116" t="s">
        <v>63</v>
      </c>
      <c r="C2116">
        <v>2</v>
      </c>
    </row>
    <row r="2117" spans="1:3" x14ac:dyDescent="0.25">
      <c r="A2117">
        <v>2007</v>
      </c>
      <c r="B2117" t="s">
        <v>65</v>
      </c>
      <c r="C2117">
        <v>2</v>
      </c>
    </row>
    <row r="2118" spans="1:3" x14ac:dyDescent="0.25">
      <c r="A2118">
        <v>2007</v>
      </c>
      <c r="B2118" t="s">
        <v>63</v>
      </c>
      <c r="C2118">
        <v>2</v>
      </c>
    </row>
    <row r="2119" spans="1:3" x14ac:dyDescent="0.25">
      <c r="A2119">
        <v>2007</v>
      </c>
      <c r="B2119" t="s">
        <v>66</v>
      </c>
      <c r="C2119">
        <v>5</v>
      </c>
    </row>
    <row r="2120" spans="1:3" x14ac:dyDescent="0.25">
      <c r="A2120">
        <v>2007</v>
      </c>
      <c r="B2120" t="s">
        <v>66</v>
      </c>
      <c r="C2120">
        <v>5</v>
      </c>
    </row>
    <row r="2121" spans="1:3" x14ac:dyDescent="0.25">
      <c r="A2121">
        <v>2007</v>
      </c>
      <c r="B2121" t="s">
        <v>66</v>
      </c>
      <c r="C2121">
        <v>5</v>
      </c>
    </row>
    <row r="2122" spans="1:3" x14ac:dyDescent="0.25">
      <c r="A2122">
        <v>2007</v>
      </c>
      <c r="B2122" t="s">
        <v>63</v>
      </c>
      <c r="C2122">
        <v>2</v>
      </c>
    </row>
    <row r="2123" spans="1:3" x14ac:dyDescent="0.25">
      <c r="A2123">
        <v>2007</v>
      </c>
      <c r="B2123" t="s">
        <v>65</v>
      </c>
      <c r="C2123">
        <v>3</v>
      </c>
    </row>
    <row r="2124" spans="1:3" x14ac:dyDescent="0.25">
      <c r="A2124">
        <v>2007</v>
      </c>
      <c r="B2124" t="s">
        <v>65</v>
      </c>
      <c r="C2124">
        <v>5</v>
      </c>
    </row>
    <row r="2125" spans="1:3" x14ac:dyDescent="0.25">
      <c r="A2125">
        <v>2007</v>
      </c>
      <c r="B2125" t="s">
        <v>64</v>
      </c>
      <c r="C2125">
        <v>5</v>
      </c>
    </row>
    <row r="2126" spans="1:3" x14ac:dyDescent="0.25">
      <c r="A2126">
        <v>2007</v>
      </c>
      <c r="B2126" t="s">
        <v>66</v>
      </c>
      <c r="C2126">
        <v>5</v>
      </c>
    </row>
    <row r="2127" spans="1:3" x14ac:dyDescent="0.25">
      <c r="A2127">
        <v>2007</v>
      </c>
      <c r="B2127" t="s">
        <v>66</v>
      </c>
      <c r="C2127">
        <v>2</v>
      </c>
    </row>
    <row r="2128" spans="1:3" x14ac:dyDescent="0.25">
      <c r="A2128">
        <v>2007</v>
      </c>
      <c r="B2128" t="s">
        <v>64</v>
      </c>
      <c r="C2128">
        <v>2</v>
      </c>
    </row>
    <row r="2129" spans="1:3" x14ac:dyDescent="0.25">
      <c r="A2129">
        <v>2007</v>
      </c>
      <c r="B2129" t="s">
        <v>66</v>
      </c>
      <c r="C2129">
        <v>2</v>
      </c>
    </row>
    <row r="2130" spans="1:3" x14ac:dyDescent="0.25">
      <c r="A2130">
        <v>2007</v>
      </c>
      <c r="B2130" t="s">
        <v>64</v>
      </c>
      <c r="C2130">
        <v>3</v>
      </c>
    </row>
    <row r="2131" spans="1:3" x14ac:dyDescent="0.25">
      <c r="A2131">
        <v>2007</v>
      </c>
      <c r="B2131" t="s">
        <v>65</v>
      </c>
      <c r="C2131">
        <v>5</v>
      </c>
    </row>
    <row r="2132" spans="1:3" x14ac:dyDescent="0.25">
      <c r="A2132">
        <v>2007</v>
      </c>
      <c r="B2132" t="s">
        <v>63</v>
      </c>
      <c r="C2132">
        <v>1</v>
      </c>
    </row>
    <row r="2133" spans="1:3" x14ac:dyDescent="0.25">
      <c r="A2133">
        <v>2007</v>
      </c>
      <c r="B2133" t="s">
        <v>64</v>
      </c>
      <c r="C2133">
        <v>5</v>
      </c>
    </row>
    <row r="2134" spans="1:3" x14ac:dyDescent="0.25">
      <c r="A2134">
        <v>2007</v>
      </c>
      <c r="B2134" t="s">
        <v>65</v>
      </c>
      <c r="C2134">
        <v>2</v>
      </c>
    </row>
    <row r="2135" spans="1:3" x14ac:dyDescent="0.25">
      <c r="A2135">
        <v>2007</v>
      </c>
      <c r="B2135" t="s">
        <v>64</v>
      </c>
      <c r="C2135">
        <v>5</v>
      </c>
    </row>
    <row r="2136" spans="1:3" x14ac:dyDescent="0.25">
      <c r="A2136">
        <v>2007</v>
      </c>
      <c r="B2136" t="s">
        <v>65</v>
      </c>
      <c r="C2136">
        <v>1</v>
      </c>
    </row>
    <row r="2137" spans="1:3" x14ac:dyDescent="0.25">
      <c r="A2137">
        <v>2007</v>
      </c>
      <c r="B2137" t="s">
        <v>63</v>
      </c>
      <c r="C2137">
        <v>5</v>
      </c>
    </row>
    <row r="2138" spans="1:3" x14ac:dyDescent="0.25">
      <c r="A2138">
        <v>2007</v>
      </c>
      <c r="B2138" t="s">
        <v>63</v>
      </c>
      <c r="C2138">
        <v>2</v>
      </c>
    </row>
    <row r="2139" spans="1:3" x14ac:dyDescent="0.25">
      <c r="A2139">
        <v>2007</v>
      </c>
      <c r="B2139" t="s">
        <v>63</v>
      </c>
      <c r="C2139">
        <v>3</v>
      </c>
    </row>
    <row r="2140" spans="1:3" x14ac:dyDescent="0.25">
      <c r="A2140">
        <v>2007</v>
      </c>
      <c r="B2140" t="s">
        <v>65</v>
      </c>
      <c r="C2140">
        <v>2</v>
      </c>
    </row>
    <row r="2141" spans="1:3" x14ac:dyDescent="0.25">
      <c r="A2141">
        <v>2007</v>
      </c>
      <c r="B2141" t="s">
        <v>65</v>
      </c>
    </row>
    <row r="2142" spans="1:3" x14ac:dyDescent="0.25">
      <c r="A2142">
        <v>2007</v>
      </c>
      <c r="B2142" t="s">
        <v>64</v>
      </c>
      <c r="C2142">
        <v>3</v>
      </c>
    </row>
    <row r="2143" spans="1:3" x14ac:dyDescent="0.25">
      <c r="A2143">
        <v>2007</v>
      </c>
      <c r="B2143" t="s">
        <v>64</v>
      </c>
      <c r="C2143">
        <v>2</v>
      </c>
    </row>
    <row r="2144" spans="1:3" x14ac:dyDescent="0.25">
      <c r="A2144">
        <v>2007</v>
      </c>
      <c r="B2144" t="s">
        <v>63</v>
      </c>
      <c r="C2144">
        <v>3</v>
      </c>
    </row>
    <row r="2145" spans="1:3" x14ac:dyDescent="0.25">
      <c r="A2145">
        <v>2007</v>
      </c>
      <c r="B2145" t="s">
        <v>63</v>
      </c>
      <c r="C2145">
        <v>2</v>
      </c>
    </row>
    <row r="2146" spans="1:3" x14ac:dyDescent="0.25">
      <c r="A2146">
        <v>2007</v>
      </c>
      <c r="B2146" t="s">
        <v>66</v>
      </c>
      <c r="C2146">
        <v>2</v>
      </c>
    </row>
    <row r="2147" spans="1:3" x14ac:dyDescent="0.25">
      <c r="A2147">
        <v>2007</v>
      </c>
      <c r="B2147" t="s">
        <v>65</v>
      </c>
    </row>
    <row r="2148" spans="1:3" x14ac:dyDescent="0.25">
      <c r="A2148">
        <v>2007</v>
      </c>
      <c r="B2148" t="s">
        <v>65</v>
      </c>
      <c r="C2148">
        <v>2</v>
      </c>
    </row>
    <row r="2149" spans="1:3" x14ac:dyDescent="0.25">
      <c r="A2149">
        <v>2007</v>
      </c>
      <c r="B2149" t="s">
        <v>65</v>
      </c>
      <c r="C2149">
        <v>2</v>
      </c>
    </row>
    <row r="2150" spans="1:3" x14ac:dyDescent="0.25">
      <c r="A2150">
        <v>2007</v>
      </c>
      <c r="B2150" t="s">
        <v>65</v>
      </c>
      <c r="C2150">
        <v>3</v>
      </c>
    </row>
    <row r="2151" spans="1:3" x14ac:dyDescent="0.25">
      <c r="A2151">
        <v>2007</v>
      </c>
      <c r="B2151" t="s">
        <v>64</v>
      </c>
      <c r="C2151">
        <v>3</v>
      </c>
    </row>
    <row r="2152" spans="1:3" x14ac:dyDescent="0.25">
      <c r="A2152">
        <v>2007</v>
      </c>
      <c r="B2152" t="s">
        <v>64</v>
      </c>
      <c r="C2152">
        <v>2</v>
      </c>
    </row>
    <row r="2153" spans="1:3" x14ac:dyDescent="0.25">
      <c r="A2153">
        <v>2007</v>
      </c>
      <c r="B2153" t="s">
        <v>66</v>
      </c>
      <c r="C2153">
        <v>2</v>
      </c>
    </row>
    <row r="2154" spans="1:3" x14ac:dyDescent="0.25">
      <c r="A2154">
        <v>2007</v>
      </c>
      <c r="B2154" t="s">
        <v>65</v>
      </c>
      <c r="C2154">
        <v>1</v>
      </c>
    </row>
    <row r="2155" spans="1:3" x14ac:dyDescent="0.25">
      <c r="A2155">
        <v>2007</v>
      </c>
      <c r="B2155" t="s">
        <v>63</v>
      </c>
      <c r="C2155">
        <v>5</v>
      </c>
    </row>
    <row r="2156" spans="1:3" x14ac:dyDescent="0.25">
      <c r="A2156">
        <v>2007</v>
      </c>
      <c r="B2156" t="s">
        <v>65</v>
      </c>
      <c r="C2156">
        <v>2</v>
      </c>
    </row>
    <row r="2157" spans="1:3" x14ac:dyDescent="0.25">
      <c r="A2157">
        <v>2007</v>
      </c>
      <c r="B2157" t="s">
        <v>63</v>
      </c>
      <c r="C2157">
        <v>5</v>
      </c>
    </row>
    <row r="2158" spans="1:3" x14ac:dyDescent="0.25">
      <c r="A2158">
        <v>2007</v>
      </c>
      <c r="B2158" t="s">
        <v>65</v>
      </c>
      <c r="C2158">
        <v>2</v>
      </c>
    </row>
    <row r="2159" spans="1:3" x14ac:dyDescent="0.25">
      <c r="A2159">
        <v>2007</v>
      </c>
      <c r="B2159" t="s">
        <v>64</v>
      </c>
      <c r="C2159">
        <v>5</v>
      </c>
    </row>
    <row r="2160" spans="1:3" x14ac:dyDescent="0.25">
      <c r="A2160">
        <v>2007</v>
      </c>
      <c r="B2160" t="s">
        <v>65</v>
      </c>
      <c r="C2160">
        <v>2</v>
      </c>
    </row>
    <row r="2161" spans="1:3" x14ac:dyDescent="0.25">
      <c r="A2161">
        <v>2007</v>
      </c>
      <c r="B2161" t="s">
        <v>65</v>
      </c>
      <c r="C2161">
        <v>2</v>
      </c>
    </row>
    <row r="2162" spans="1:3" x14ac:dyDescent="0.25">
      <c r="A2162">
        <v>2007</v>
      </c>
      <c r="B2162" t="s">
        <v>65</v>
      </c>
      <c r="C2162">
        <v>5</v>
      </c>
    </row>
    <row r="2163" spans="1:3" x14ac:dyDescent="0.25">
      <c r="A2163">
        <v>2007</v>
      </c>
      <c r="B2163" t="s">
        <v>63</v>
      </c>
      <c r="C2163">
        <v>2</v>
      </c>
    </row>
    <row r="2164" spans="1:3" x14ac:dyDescent="0.25">
      <c r="A2164">
        <v>2007</v>
      </c>
      <c r="B2164" t="s">
        <v>63</v>
      </c>
      <c r="C2164">
        <v>2</v>
      </c>
    </row>
    <row r="2165" spans="1:3" x14ac:dyDescent="0.25">
      <c r="A2165">
        <v>2007</v>
      </c>
      <c r="B2165" t="s">
        <v>64</v>
      </c>
      <c r="C2165">
        <v>4</v>
      </c>
    </row>
    <row r="2166" spans="1:3" x14ac:dyDescent="0.25">
      <c r="A2166">
        <v>2007</v>
      </c>
      <c r="B2166" t="s">
        <v>63</v>
      </c>
      <c r="C2166">
        <v>2</v>
      </c>
    </row>
    <row r="2167" spans="1:3" x14ac:dyDescent="0.25">
      <c r="A2167">
        <v>2007</v>
      </c>
      <c r="B2167" t="s">
        <v>65</v>
      </c>
      <c r="C2167">
        <v>2</v>
      </c>
    </row>
    <row r="2168" spans="1:3" x14ac:dyDescent="0.25">
      <c r="A2168">
        <v>2007</v>
      </c>
      <c r="B2168" t="s">
        <v>63</v>
      </c>
    </row>
    <row r="2169" spans="1:3" x14ac:dyDescent="0.25">
      <c r="A2169">
        <v>2007</v>
      </c>
      <c r="B2169" t="s">
        <v>65</v>
      </c>
      <c r="C2169">
        <v>5</v>
      </c>
    </row>
    <row r="2170" spans="1:3" x14ac:dyDescent="0.25">
      <c r="A2170">
        <v>2007</v>
      </c>
      <c r="B2170" t="s">
        <v>65</v>
      </c>
    </row>
    <row r="2171" spans="1:3" x14ac:dyDescent="0.25">
      <c r="A2171">
        <v>2007</v>
      </c>
      <c r="B2171" t="s">
        <v>64</v>
      </c>
      <c r="C2171">
        <v>5</v>
      </c>
    </row>
    <row r="2172" spans="1:3" x14ac:dyDescent="0.25">
      <c r="A2172">
        <v>2007</v>
      </c>
      <c r="B2172" t="s">
        <v>65</v>
      </c>
      <c r="C2172">
        <v>2</v>
      </c>
    </row>
    <row r="2173" spans="1:3" x14ac:dyDescent="0.25">
      <c r="A2173">
        <v>2007</v>
      </c>
      <c r="B2173" t="s">
        <v>65</v>
      </c>
      <c r="C2173">
        <v>1</v>
      </c>
    </row>
    <row r="2174" spans="1:3" x14ac:dyDescent="0.25">
      <c r="A2174">
        <v>2007</v>
      </c>
      <c r="B2174" t="s">
        <v>63</v>
      </c>
      <c r="C2174">
        <v>5</v>
      </c>
    </row>
    <row r="2175" spans="1:3" x14ac:dyDescent="0.25">
      <c r="A2175">
        <v>2007</v>
      </c>
      <c r="B2175" t="s">
        <v>63</v>
      </c>
      <c r="C2175">
        <v>3</v>
      </c>
    </row>
    <row r="2176" spans="1:3" x14ac:dyDescent="0.25">
      <c r="A2176">
        <v>2007</v>
      </c>
      <c r="B2176" t="s">
        <v>65</v>
      </c>
      <c r="C2176">
        <v>4</v>
      </c>
    </row>
    <row r="2177" spans="1:3" x14ac:dyDescent="0.25">
      <c r="A2177">
        <v>2007</v>
      </c>
      <c r="B2177" t="s">
        <v>64</v>
      </c>
      <c r="C2177">
        <v>5</v>
      </c>
    </row>
    <row r="2178" spans="1:3" x14ac:dyDescent="0.25">
      <c r="A2178">
        <v>2007</v>
      </c>
      <c r="B2178" t="s">
        <v>64</v>
      </c>
      <c r="C2178">
        <v>2</v>
      </c>
    </row>
    <row r="2179" spans="1:3" x14ac:dyDescent="0.25">
      <c r="A2179">
        <v>2007</v>
      </c>
      <c r="B2179" t="s">
        <v>65</v>
      </c>
      <c r="C2179">
        <v>4</v>
      </c>
    </row>
    <row r="2180" spans="1:3" x14ac:dyDescent="0.25">
      <c r="A2180">
        <v>2007</v>
      </c>
      <c r="B2180" t="s">
        <v>66</v>
      </c>
      <c r="C2180">
        <v>5</v>
      </c>
    </row>
    <row r="2181" spans="1:3" x14ac:dyDescent="0.25">
      <c r="A2181">
        <v>2007</v>
      </c>
      <c r="B2181" t="s">
        <v>63</v>
      </c>
      <c r="C2181">
        <v>2</v>
      </c>
    </row>
    <row r="2182" spans="1:3" x14ac:dyDescent="0.25">
      <c r="A2182">
        <v>2007</v>
      </c>
      <c r="B2182" t="s">
        <v>63</v>
      </c>
      <c r="C2182">
        <v>2</v>
      </c>
    </row>
    <row r="2183" spans="1:3" x14ac:dyDescent="0.25">
      <c r="A2183">
        <v>2007</v>
      </c>
      <c r="B2183" t="s">
        <v>65</v>
      </c>
      <c r="C2183">
        <v>1</v>
      </c>
    </row>
    <row r="2184" spans="1:3" x14ac:dyDescent="0.25">
      <c r="A2184">
        <v>2007</v>
      </c>
      <c r="B2184" t="s">
        <v>64</v>
      </c>
      <c r="C2184">
        <v>1</v>
      </c>
    </row>
    <row r="2186" spans="1:3" x14ac:dyDescent="0.25">
      <c r="A2186" s="226" t="s">
        <v>75</v>
      </c>
      <c r="B2186" s="226" t="s">
        <v>76</v>
      </c>
      <c r="C2186" s="226" t="s">
        <v>99</v>
      </c>
    </row>
    <row r="2187" spans="1:3" x14ac:dyDescent="0.25">
      <c r="A2187">
        <v>2008</v>
      </c>
      <c r="B2187" t="s">
        <v>65</v>
      </c>
      <c r="C2187">
        <v>3</v>
      </c>
    </row>
    <row r="2188" spans="1:3" x14ac:dyDescent="0.25">
      <c r="A2188">
        <v>2008</v>
      </c>
      <c r="B2188" t="s">
        <v>65</v>
      </c>
      <c r="C2188">
        <v>3</v>
      </c>
    </row>
    <row r="2189" spans="1:3" x14ac:dyDescent="0.25">
      <c r="A2189">
        <v>2008</v>
      </c>
      <c r="B2189" t="s">
        <v>65</v>
      </c>
      <c r="C2189">
        <v>4</v>
      </c>
    </row>
    <row r="2190" spans="1:3" x14ac:dyDescent="0.25">
      <c r="A2190">
        <v>2008</v>
      </c>
      <c r="B2190" t="s">
        <v>66</v>
      </c>
      <c r="C2190">
        <v>5</v>
      </c>
    </row>
    <row r="2191" spans="1:3" x14ac:dyDescent="0.25">
      <c r="A2191">
        <v>2008</v>
      </c>
      <c r="B2191" t="s">
        <v>66</v>
      </c>
      <c r="C2191">
        <v>4</v>
      </c>
    </row>
    <row r="2192" spans="1:3" x14ac:dyDescent="0.25">
      <c r="A2192">
        <v>2008</v>
      </c>
      <c r="B2192" t="s">
        <v>64</v>
      </c>
      <c r="C2192">
        <v>4</v>
      </c>
    </row>
    <row r="2193" spans="1:3" x14ac:dyDescent="0.25">
      <c r="A2193">
        <v>2008</v>
      </c>
      <c r="B2193" t="s">
        <v>66</v>
      </c>
      <c r="C2193">
        <v>4</v>
      </c>
    </row>
    <row r="2194" spans="1:3" x14ac:dyDescent="0.25">
      <c r="A2194">
        <v>2008</v>
      </c>
      <c r="B2194" t="s">
        <v>63</v>
      </c>
      <c r="C2194">
        <v>5</v>
      </c>
    </row>
    <row r="2195" spans="1:3" x14ac:dyDescent="0.25">
      <c r="A2195">
        <v>2008</v>
      </c>
      <c r="B2195" t="s">
        <v>66</v>
      </c>
      <c r="C2195">
        <v>5</v>
      </c>
    </row>
    <row r="2196" spans="1:3" x14ac:dyDescent="0.25">
      <c r="A2196">
        <v>2008</v>
      </c>
      <c r="B2196" t="s">
        <v>66</v>
      </c>
      <c r="C2196">
        <v>3</v>
      </c>
    </row>
    <row r="2197" spans="1:3" x14ac:dyDescent="0.25">
      <c r="A2197">
        <v>2008</v>
      </c>
      <c r="B2197" t="s">
        <v>66</v>
      </c>
      <c r="C2197">
        <v>3</v>
      </c>
    </row>
    <row r="2198" spans="1:3" x14ac:dyDescent="0.25">
      <c r="A2198">
        <v>2008</v>
      </c>
      <c r="B2198" t="s">
        <v>66</v>
      </c>
      <c r="C2198">
        <v>3</v>
      </c>
    </row>
    <row r="2199" spans="1:3" x14ac:dyDescent="0.25">
      <c r="A2199">
        <v>2008</v>
      </c>
      <c r="B2199" t="s">
        <v>65</v>
      </c>
      <c r="C2199">
        <v>5</v>
      </c>
    </row>
    <row r="2200" spans="1:3" x14ac:dyDescent="0.25">
      <c r="A2200">
        <v>2008</v>
      </c>
      <c r="B2200" t="s">
        <v>63</v>
      </c>
      <c r="C2200">
        <v>4</v>
      </c>
    </row>
    <row r="2201" spans="1:3" x14ac:dyDescent="0.25">
      <c r="A2201">
        <v>2008</v>
      </c>
      <c r="B2201" t="s">
        <v>66</v>
      </c>
      <c r="C2201">
        <v>5</v>
      </c>
    </row>
    <row r="2202" spans="1:3" x14ac:dyDescent="0.25">
      <c r="A2202">
        <v>2008</v>
      </c>
      <c r="B2202" t="s">
        <v>65</v>
      </c>
      <c r="C2202">
        <v>5</v>
      </c>
    </row>
    <row r="2203" spans="1:3" x14ac:dyDescent="0.25">
      <c r="A2203">
        <v>2008</v>
      </c>
      <c r="B2203" t="s">
        <v>66</v>
      </c>
      <c r="C2203">
        <v>5</v>
      </c>
    </row>
    <row r="2204" spans="1:3" x14ac:dyDescent="0.25">
      <c r="A2204">
        <v>2008</v>
      </c>
      <c r="B2204" t="s">
        <v>66</v>
      </c>
      <c r="C2204">
        <v>4</v>
      </c>
    </row>
    <row r="2205" spans="1:3" x14ac:dyDescent="0.25">
      <c r="A2205">
        <v>2008</v>
      </c>
      <c r="B2205" t="s">
        <v>64</v>
      </c>
      <c r="C2205">
        <v>5</v>
      </c>
    </row>
    <row r="2206" spans="1:3" x14ac:dyDescent="0.25">
      <c r="A2206">
        <v>2008</v>
      </c>
      <c r="B2206" t="s">
        <v>66</v>
      </c>
      <c r="C2206">
        <v>5</v>
      </c>
    </row>
    <row r="2207" spans="1:3" x14ac:dyDescent="0.25">
      <c r="A2207">
        <v>2008</v>
      </c>
      <c r="B2207" t="s">
        <v>65</v>
      </c>
      <c r="C2207">
        <v>5</v>
      </c>
    </row>
    <row r="2208" spans="1:3" x14ac:dyDescent="0.25">
      <c r="A2208">
        <v>2008</v>
      </c>
      <c r="B2208" t="s">
        <v>65</v>
      </c>
      <c r="C2208">
        <v>5</v>
      </c>
    </row>
    <row r="2209" spans="1:3" x14ac:dyDescent="0.25">
      <c r="A2209">
        <v>2008</v>
      </c>
      <c r="B2209" t="s">
        <v>65</v>
      </c>
      <c r="C2209">
        <v>5</v>
      </c>
    </row>
    <row r="2210" spans="1:3" x14ac:dyDescent="0.25">
      <c r="A2210">
        <v>2008</v>
      </c>
      <c r="B2210" t="s">
        <v>66</v>
      </c>
      <c r="C2210">
        <v>4</v>
      </c>
    </row>
    <row r="2211" spans="1:3" x14ac:dyDescent="0.25">
      <c r="A2211">
        <v>2008</v>
      </c>
      <c r="B2211" t="s">
        <v>66</v>
      </c>
      <c r="C2211">
        <v>5</v>
      </c>
    </row>
    <row r="2212" spans="1:3" x14ac:dyDescent="0.25">
      <c r="A2212">
        <v>2008</v>
      </c>
      <c r="B2212" t="s">
        <v>63</v>
      </c>
      <c r="C2212">
        <v>5</v>
      </c>
    </row>
    <row r="2213" spans="1:3" x14ac:dyDescent="0.25">
      <c r="A2213">
        <v>2008</v>
      </c>
      <c r="B2213" t="s">
        <v>64</v>
      </c>
      <c r="C2213">
        <v>5</v>
      </c>
    </row>
    <row r="2214" spans="1:3" x14ac:dyDescent="0.25">
      <c r="A2214">
        <v>2008</v>
      </c>
      <c r="B2214" t="s">
        <v>63</v>
      </c>
      <c r="C2214">
        <v>5</v>
      </c>
    </row>
    <row r="2215" spans="1:3" x14ac:dyDescent="0.25">
      <c r="A2215">
        <v>2008</v>
      </c>
      <c r="B2215" t="s">
        <v>65</v>
      </c>
      <c r="C2215">
        <v>5</v>
      </c>
    </row>
    <row r="2216" spans="1:3" x14ac:dyDescent="0.25">
      <c r="A2216">
        <v>2008</v>
      </c>
      <c r="B2216" t="s">
        <v>63</v>
      </c>
      <c r="C2216">
        <v>4</v>
      </c>
    </row>
    <row r="2217" spans="1:3" x14ac:dyDescent="0.25">
      <c r="A2217">
        <v>2008</v>
      </c>
      <c r="B2217" t="s">
        <v>66</v>
      </c>
      <c r="C2217">
        <v>5</v>
      </c>
    </row>
    <row r="2218" spans="1:3" x14ac:dyDescent="0.25">
      <c r="A2218">
        <v>2008</v>
      </c>
      <c r="B2218" t="s">
        <v>63</v>
      </c>
    </row>
    <row r="2219" spans="1:3" x14ac:dyDescent="0.25">
      <c r="A2219">
        <v>2008</v>
      </c>
      <c r="B2219" t="s">
        <v>63</v>
      </c>
      <c r="C2219">
        <v>5</v>
      </c>
    </row>
    <row r="2220" spans="1:3" x14ac:dyDescent="0.25">
      <c r="A2220">
        <v>2008</v>
      </c>
      <c r="B2220" t="s">
        <v>65</v>
      </c>
      <c r="C2220">
        <v>3</v>
      </c>
    </row>
    <row r="2221" spans="1:3" x14ac:dyDescent="0.25">
      <c r="A2221">
        <v>2008</v>
      </c>
      <c r="B2221" t="s">
        <v>66</v>
      </c>
      <c r="C2221">
        <v>5</v>
      </c>
    </row>
    <row r="2222" spans="1:3" x14ac:dyDescent="0.25">
      <c r="A2222">
        <v>2008</v>
      </c>
      <c r="B2222" t="s">
        <v>66</v>
      </c>
      <c r="C2222">
        <v>5</v>
      </c>
    </row>
    <row r="2223" spans="1:3" x14ac:dyDescent="0.25">
      <c r="A2223">
        <v>2008</v>
      </c>
      <c r="B2223" t="s">
        <v>66</v>
      </c>
      <c r="C2223">
        <v>4</v>
      </c>
    </row>
    <row r="2224" spans="1:3" x14ac:dyDescent="0.25">
      <c r="A2224">
        <v>2008</v>
      </c>
      <c r="B2224" t="s">
        <v>66</v>
      </c>
      <c r="C2224">
        <v>5</v>
      </c>
    </row>
    <row r="2225" spans="1:3" x14ac:dyDescent="0.25">
      <c r="A2225">
        <v>2008</v>
      </c>
      <c r="B2225" t="s">
        <v>66</v>
      </c>
      <c r="C2225">
        <v>5</v>
      </c>
    </row>
    <row r="2226" spans="1:3" x14ac:dyDescent="0.25">
      <c r="A2226">
        <v>2008</v>
      </c>
      <c r="B2226" t="s">
        <v>64</v>
      </c>
      <c r="C2226">
        <v>5</v>
      </c>
    </row>
    <row r="2227" spans="1:3" x14ac:dyDescent="0.25">
      <c r="A2227">
        <v>2008</v>
      </c>
      <c r="B2227" t="s">
        <v>64</v>
      </c>
      <c r="C2227">
        <v>3</v>
      </c>
    </row>
    <row r="2228" spans="1:3" x14ac:dyDescent="0.25">
      <c r="A2228">
        <v>2008</v>
      </c>
      <c r="B2228" t="s">
        <v>65</v>
      </c>
      <c r="C2228">
        <v>2</v>
      </c>
    </row>
    <row r="2229" spans="1:3" x14ac:dyDescent="0.25">
      <c r="A2229">
        <v>2008</v>
      </c>
      <c r="B2229" t="s">
        <v>63</v>
      </c>
      <c r="C2229">
        <v>5</v>
      </c>
    </row>
    <row r="2230" spans="1:3" x14ac:dyDescent="0.25">
      <c r="A2230">
        <v>2008</v>
      </c>
      <c r="B2230" t="s">
        <v>64</v>
      </c>
      <c r="C2230">
        <v>5</v>
      </c>
    </row>
    <row r="2231" spans="1:3" x14ac:dyDescent="0.25">
      <c r="A2231">
        <v>2008</v>
      </c>
      <c r="B2231" t="s">
        <v>65</v>
      </c>
      <c r="C2231">
        <v>5</v>
      </c>
    </row>
    <row r="2232" spans="1:3" x14ac:dyDescent="0.25">
      <c r="A2232">
        <v>2008</v>
      </c>
      <c r="B2232" t="s">
        <v>65</v>
      </c>
      <c r="C2232">
        <v>2</v>
      </c>
    </row>
    <row r="2233" spans="1:3" x14ac:dyDescent="0.25">
      <c r="A2233">
        <v>2008</v>
      </c>
      <c r="B2233" t="s">
        <v>66</v>
      </c>
      <c r="C2233">
        <v>5</v>
      </c>
    </row>
    <row r="2234" spans="1:3" x14ac:dyDescent="0.25">
      <c r="A2234">
        <v>2008</v>
      </c>
      <c r="B2234" t="s">
        <v>65</v>
      </c>
      <c r="C2234">
        <v>5</v>
      </c>
    </row>
    <row r="2235" spans="1:3" x14ac:dyDescent="0.25">
      <c r="A2235">
        <v>2008</v>
      </c>
      <c r="B2235" t="s">
        <v>66</v>
      </c>
      <c r="C2235">
        <v>2</v>
      </c>
    </row>
    <row r="2236" spans="1:3" x14ac:dyDescent="0.25">
      <c r="A2236">
        <v>2008</v>
      </c>
      <c r="B2236" t="s">
        <v>65</v>
      </c>
      <c r="C2236">
        <v>5</v>
      </c>
    </row>
    <row r="2237" spans="1:3" x14ac:dyDescent="0.25">
      <c r="A2237">
        <v>2008</v>
      </c>
      <c r="B2237" t="s">
        <v>66</v>
      </c>
      <c r="C2237">
        <v>5</v>
      </c>
    </row>
    <row r="2238" spans="1:3" x14ac:dyDescent="0.25">
      <c r="A2238">
        <v>2008</v>
      </c>
      <c r="B2238" t="s">
        <v>64</v>
      </c>
      <c r="C2238">
        <v>4</v>
      </c>
    </row>
    <row r="2239" spans="1:3" x14ac:dyDescent="0.25">
      <c r="A2239">
        <v>2008</v>
      </c>
      <c r="B2239" t="s">
        <v>66</v>
      </c>
      <c r="C2239">
        <v>5</v>
      </c>
    </row>
    <row r="2240" spans="1:3" x14ac:dyDescent="0.25">
      <c r="A2240">
        <v>2008</v>
      </c>
      <c r="B2240" t="s">
        <v>65</v>
      </c>
      <c r="C2240">
        <v>2</v>
      </c>
    </row>
    <row r="2241" spans="1:3" x14ac:dyDescent="0.25">
      <c r="A2241">
        <v>2008</v>
      </c>
      <c r="B2241" t="s">
        <v>63</v>
      </c>
      <c r="C2241">
        <v>4</v>
      </c>
    </row>
    <row r="2242" spans="1:3" x14ac:dyDescent="0.25">
      <c r="A2242">
        <v>2008</v>
      </c>
      <c r="B2242" t="s">
        <v>66</v>
      </c>
      <c r="C2242">
        <v>5</v>
      </c>
    </row>
    <row r="2243" spans="1:3" x14ac:dyDescent="0.25">
      <c r="A2243">
        <v>2008</v>
      </c>
      <c r="B2243" t="s">
        <v>63</v>
      </c>
      <c r="C2243">
        <v>4</v>
      </c>
    </row>
    <row r="2244" spans="1:3" x14ac:dyDescent="0.25">
      <c r="A2244">
        <v>2008</v>
      </c>
      <c r="B2244" t="s">
        <v>65</v>
      </c>
      <c r="C2244">
        <v>5</v>
      </c>
    </row>
    <row r="2245" spans="1:3" x14ac:dyDescent="0.25">
      <c r="A2245">
        <v>2008</v>
      </c>
      <c r="B2245" t="s">
        <v>66</v>
      </c>
      <c r="C2245">
        <v>5</v>
      </c>
    </row>
    <row r="2246" spans="1:3" x14ac:dyDescent="0.25">
      <c r="A2246">
        <v>2008</v>
      </c>
      <c r="B2246" t="s">
        <v>63</v>
      </c>
      <c r="C2246">
        <v>5</v>
      </c>
    </row>
    <row r="2247" spans="1:3" x14ac:dyDescent="0.25">
      <c r="A2247">
        <v>2008</v>
      </c>
      <c r="B2247" t="s">
        <v>65</v>
      </c>
      <c r="C2247">
        <v>5</v>
      </c>
    </row>
    <row r="2248" spans="1:3" x14ac:dyDescent="0.25">
      <c r="A2248">
        <v>2008</v>
      </c>
      <c r="B2248" t="s">
        <v>66</v>
      </c>
      <c r="C2248">
        <v>3</v>
      </c>
    </row>
    <row r="2249" spans="1:3" x14ac:dyDescent="0.25">
      <c r="A2249">
        <v>2008</v>
      </c>
      <c r="B2249" t="s">
        <v>63</v>
      </c>
      <c r="C2249">
        <v>5</v>
      </c>
    </row>
    <row r="2250" spans="1:3" x14ac:dyDescent="0.25">
      <c r="A2250">
        <v>2008</v>
      </c>
      <c r="B2250" t="s">
        <v>64</v>
      </c>
      <c r="C2250">
        <v>3</v>
      </c>
    </row>
    <row r="2251" spans="1:3" x14ac:dyDescent="0.25">
      <c r="A2251">
        <v>2008</v>
      </c>
      <c r="B2251" t="s">
        <v>66</v>
      </c>
      <c r="C2251">
        <v>5</v>
      </c>
    </row>
    <row r="2252" spans="1:3" x14ac:dyDescent="0.25">
      <c r="A2252">
        <v>2008</v>
      </c>
      <c r="B2252" t="s">
        <v>63</v>
      </c>
      <c r="C2252">
        <v>4</v>
      </c>
    </row>
    <row r="2253" spans="1:3" x14ac:dyDescent="0.25">
      <c r="A2253">
        <v>2008</v>
      </c>
      <c r="B2253" t="s">
        <v>63</v>
      </c>
      <c r="C2253">
        <v>5</v>
      </c>
    </row>
    <row r="2254" spans="1:3" x14ac:dyDescent="0.25">
      <c r="A2254">
        <v>2008</v>
      </c>
      <c r="B2254" t="s">
        <v>66</v>
      </c>
      <c r="C2254">
        <v>5</v>
      </c>
    </row>
    <row r="2255" spans="1:3" x14ac:dyDescent="0.25">
      <c r="A2255">
        <v>2008</v>
      </c>
      <c r="B2255" t="s">
        <v>66</v>
      </c>
      <c r="C2255">
        <v>4</v>
      </c>
    </row>
    <row r="2256" spans="1:3" x14ac:dyDescent="0.25">
      <c r="A2256">
        <v>2008</v>
      </c>
      <c r="B2256" t="s">
        <v>63</v>
      </c>
      <c r="C2256">
        <v>5</v>
      </c>
    </row>
    <row r="2257" spans="1:3" x14ac:dyDescent="0.25">
      <c r="A2257">
        <v>2008</v>
      </c>
      <c r="B2257" t="s">
        <v>63</v>
      </c>
      <c r="C2257">
        <v>5</v>
      </c>
    </row>
    <row r="2258" spans="1:3" x14ac:dyDescent="0.25">
      <c r="A2258">
        <v>2008</v>
      </c>
      <c r="B2258" t="s">
        <v>66</v>
      </c>
      <c r="C2258">
        <v>5</v>
      </c>
    </row>
    <row r="2259" spans="1:3" x14ac:dyDescent="0.25">
      <c r="A2259">
        <v>2008</v>
      </c>
      <c r="B2259" t="s">
        <v>65</v>
      </c>
    </row>
    <row r="2260" spans="1:3" x14ac:dyDescent="0.25">
      <c r="A2260">
        <v>2008</v>
      </c>
      <c r="B2260" t="s">
        <v>63</v>
      </c>
      <c r="C2260">
        <v>5</v>
      </c>
    </row>
    <row r="2261" spans="1:3" x14ac:dyDescent="0.25">
      <c r="A2261">
        <v>2008</v>
      </c>
      <c r="B2261" t="s">
        <v>64</v>
      </c>
      <c r="C2261">
        <v>5</v>
      </c>
    </row>
    <row r="2262" spans="1:3" x14ac:dyDescent="0.25">
      <c r="A2262">
        <v>2008</v>
      </c>
      <c r="B2262" t="s">
        <v>65</v>
      </c>
      <c r="C2262">
        <v>2</v>
      </c>
    </row>
    <row r="2263" spans="1:3" x14ac:dyDescent="0.25">
      <c r="A2263">
        <v>2008</v>
      </c>
      <c r="B2263" t="s">
        <v>64</v>
      </c>
      <c r="C2263">
        <v>5</v>
      </c>
    </row>
    <row r="2264" spans="1:3" x14ac:dyDescent="0.25">
      <c r="A2264">
        <v>2008</v>
      </c>
      <c r="B2264" t="s">
        <v>66</v>
      </c>
      <c r="C2264">
        <v>4</v>
      </c>
    </row>
    <row r="2265" spans="1:3" x14ac:dyDescent="0.25">
      <c r="A2265">
        <v>2008</v>
      </c>
      <c r="B2265" t="s">
        <v>65</v>
      </c>
      <c r="C2265">
        <v>3</v>
      </c>
    </row>
    <row r="2266" spans="1:3" x14ac:dyDescent="0.25">
      <c r="A2266">
        <v>2008</v>
      </c>
      <c r="B2266" t="s">
        <v>63</v>
      </c>
      <c r="C2266">
        <v>4</v>
      </c>
    </row>
    <row r="2267" spans="1:3" x14ac:dyDescent="0.25">
      <c r="A2267">
        <v>2008</v>
      </c>
      <c r="B2267" t="s">
        <v>63</v>
      </c>
      <c r="C2267">
        <v>4</v>
      </c>
    </row>
    <row r="2268" spans="1:3" x14ac:dyDescent="0.25">
      <c r="A2268">
        <v>2008</v>
      </c>
      <c r="B2268" t="s">
        <v>64</v>
      </c>
      <c r="C2268">
        <v>5</v>
      </c>
    </row>
    <row r="2269" spans="1:3" x14ac:dyDescent="0.25">
      <c r="A2269">
        <v>2008</v>
      </c>
      <c r="B2269" t="s">
        <v>63</v>
      </c>
      <c r="C2269">
        <v>5</v>
      </c>
    </row>
    <row r="2270" spans="1:3" x14ac:dyDescent="0.25">
      <c r="A2270">
        <v>2008</v>
      </c>
      <c r="B2270" t="s">
        <v>66</v>
      </c>
      <c r="C2270">
        <v>5</v>
      </c>
    </row>
    <row r="2271" spans="1:3" x14ac:dyDescent="0.25">
      <c r="A2271">
        <v>2008</v>
      </c>
      <c r="B2271" t="s">
        <v>65</v>
      </c>
      <c r="C2271">
        <v>2</v>
      </c>
    </row>
    <row r="2272" spans="1:3" x14ac:dyDescent="0.25">
      <c r="A2272">
        <v>2008</v>
      </c>
      <c r="B2272" t="s">
        <v>64</v>
      </c>
      <c r="C2272">
        <v>5</v>
      </c>
    </row>
    <row r="2273" spans="1:3" x14ac:dyDescent="0.25">
      <c r="A2273">
        <v>2008</v>
      </c>
      <c r="B2273" t="s">
        <v>66</v>
      </c>
      <c r="C2273">
        <v>4</v>
      </c>
    </row>
    <row r="2274" spans="1:3" x14ac:dyDescent="0.25">
      <c r="A2274">
        <v>2008</v>
      </c>
      <c r="B2274" t="s">
        <v>65</v>
      </c>
      <c r="C2274">
        <v>3</v>
      </c>
    </row>
    <row r="2275" spans="1:3" x14ac:dyDescent="0.25">
      <c r="A2275">
        <v>2008</v>
      </c>
      <c r="B2275" t="s">
        <v>63</v>
      </c>
      <c r="C2275">
        <v>4</v>
      </c>
    </row>
    <row r="2276" spans="1:3" x14ac:dyDescent="0.25">
      <c r="A2276">
        <v>2008</v>
      </c>
      <c r="B2276" t="s">
        <v>65</v>
      </c>
      <c r="C2276">
        <v>1</v>
      </c>
    </row>
    <row r="2277" spans="1:3" x14ac:dyDescent="0.25">
      <c r="A2277">
        <v>2008</v>
      </c>
      <c r="B2277" t="s">
        <v>64</v>
      </c>
      <c r="C2277">
        <v>4</v>
      </c>
    </row>
    <row r="2278" spans="1:3" x14ac:dyDescent="0.25">
      <c r="A2278">
        <v>2008</v>
      </c>
      <c r="B2278" t="s">
        <v>66</v>
      </c>
      <c r="C2278">
        <v>5</v>
      </c>
    </row>
    <row r="2279" spans="1:3" x14ac:dyDescent="0.25">
      <c r="A2279">
        <v>2008</v>
      </c>
      <c r="B2279" t="s">
        <v>66</v>
      </c>
      <c r="C2279">
        <v>4</v>
      </c>
    </row>
    <row r="2280" spans="1:3" x14ac:dyDescent="0.25">
      <c r="A2280">
        <v>2008</v>
      </c>
      <c r="B2280" t="s">
        <v>65</v>
      </c>
      <c r="C2280">
        <v>5</v>
      </c>
    </row>
    <row r="2281" spans="1:3" x14ac:dyDescent="0.25">
      <c r="A2281">
        <v>2008</v>
      </c>
      <c r="B2281" t="s">
        <v>66</v>
      </c>
      <c r="C2281">
        <v>5</v>
      </c>
    </row>
    <row r="2282" spans="1:3" x14ac:dyDescent="0.25">
      <c r="A2282">
        <v>2008</v>
      </c>
      <c r="B2282" t="s">
        <v>65</v>
      </c>
      <c r="C2282">
        <v>5</v>
      </c>
    </row>
    <row r="2283" spans="1:3" x14ac:dyDescent="0.25">
      <c r="A2283">
        <v>2008</v>
      </c>
      <c r="B2283" t="s">
        <v>66</v>
      </c>
      <c r="C2283">
        <v>5</v>
      </c>
    </row>
    <row r="2284" spans="1:3" x14ac:dyDescent="0.25">
      <c r="A2284">
        <v>2008</v>
      </c>
      <c r="B2284" t="s">
        <v>64</v>
      </c>
      <c r="C2284">
        <v>5</v>
      </c>
    </row>
    <row r="2285" spans="1:3" x14ac:dyDescent="0.25">
      <c r="A2285">
        <v>2008</v>
      </c>
      <c r="B2285" t="s">
        <v>66</v>
      </c>
      <c r="C2285">
        <v>5</v>
      </c>
    </row>
    <row r="2286" spans="1:3" x14ac:dyDescent="0.25">
      <c r="A2286">
        <v>2008</v>
      </c>
      <c r="B2286" t="s">
        <v>64</v>
      </c>
      <c r="C2286">
        <v>5</v>
      </c>
    </row>
    <row r="2287" spans="1:3" x14ac:dyDescent="0.25">
      <c r="A2287">
        <v>2008</v>
      </c>
      <c r="B2287" t="s">
        <v>63</v>
      </c>
      <c r="C2287">
        <v>5</v>
      </c>
    </row>
    <row r="2288" spans="1:3" x14ac:dyDescent="0.25">
      <c r="A2288">
        <v>2008</v>
      </c>
      <c r="B2288" t="s">
        <v>63</v>
      </c>
      <c r="C2288">
        <v>5</v>
      </c>
    </row>
    <row r="2289" spans="1:3" x14ac:dyDescent="0.25">
      <c r="A2289">
        <v>2008</v>
      </c>
      <c r="B2289" t="s">
        <v>66</v>
      </c>
      <c r="C2289">
        <v>4</v>
      </c>
    </row>
    <row r="2290" spans="1:3" x14ac:dyDescent="0.25">
      <c r="A2290">
        <v>2008</v>
      </c>
      <c r="B2290" t="s">
        <v>64</v>
      </c>
      <c r="C2290">
        <v>5</v>
      </c>
    </row>
    <row r="2291" spans="1:3" x14ac:dyDescent="0.25">
      <c r="A2291">
        <v>2008</v>
      </c>
      <c r="B2291" t="s">
        <v>63</v>
      </c>
      <c r="C2291">
        <v>5</v>
      </c>
    </row>
    <row r="2292" spans="1:3" x14ac:dyDescent="0.25">
      <c r="A2292">
        <v>2008</v>
      </c>
      <c r="B2292" t="s">
        <v>63</v>
      </c>
      <c r="C2292">
        <v>4</v>
      </c>
    </row>
    <row r="2293" spans="1:3" x14ac:dyDescent="0.25">
      <c r="A2293">
        <v>2008</v>
      </c>
      <c r="B2293" t="s">
        <v>63</v>
      </c>
      <c r="C2293">
        <v>5</v>
      </c>
    </row>
    <row r="2294" spans="1:3" x14ac:dyDescent="0.25">
      <c r="A2294">
        <v>2008</v>
      </c>
      <c r="B2294" t="s">
        <v>63</v>
      </c>
      <c r="C2294">
        <v>5</v>
      </c>
    </row>
    <row r="2295" spans="1:3" x14ac:dyDescent="0.25">
      <c r="A2295">
        <v>2008</v>
      </c>
      <c r="B2295" t="s">
        <v>66</v>
      </c>
      <c r="C2295">
        <v>5</v>
      </c>
    </row>
    <row r="2296" spans="1:3" x14ac:dyDescent="0.25">
      <c r="A2296">
        <v>2008</v>
      </c>
      <c r="B2296" t="s">
        <v>65</v>
      </c>
      <c r="C2296">
        <v>2</v>
      </c>
    </row>
    <row r="2297" spans="1:3" x14ac:dyDescent="0.25">
      <c r="A2297">
        <v>2008</v>
      </c>
      <c r="B2297" t="s">
        <v>66</v>
      </c>
      <c r="C2297">
        <v>5</v>
      </c>
    </row>
    <row r="2298" spans="1:3" x14ac:dyDescent="0.25">
      <c r="A2298">
        <v>2008</v>
      </c>
      <c r="B2298" t="s">
        <v>65</v>
      </c>
      <c r="C2298">
        <v>1</v>
      </c>
    </row>
    <row r="2299" spans="1:3" x14ac:dyDescent="0.25">
      <c r="A2299">
        <v>2008</v>
      </c>
      <c r="B2299" t="s">
        <v>64</v>
      </c>
      <c r="C2299">
        <v>5</v>
      </c>
    </row>
    <row r="2300" spans="1:3" x14ac:dyDescent="0.25">
      <c r="A2300">
        <v>2008</v>
      </c>
      <c r="B2300" t="s">
        <v>64</v>
      </c>
      <c r="C2300">
        <v>5</v>
      </c>
    </row>
    <row r="2301" spans="1:3" x14ac:dyDescent="0.25">
      <c r="A2301">
        <v>2008</v>
      </c>
      <c r="B2301" t="s">
        <v>64</v>
      </c>
      <c r="C2301">
        <v>5</v>
      </c>
    </row>
    <row r="2302" spans="1:3" x14ac:dyDescent="0.25">
      <c r="A2302">
        <v>2008</v>
      </c>
      <c r="B2302" t="s">
        <v>64</v>
      </c>
      <c r="C2302">
        <v>5</v>
      </c>
    </row>
    <row r="2303" spans="1:3" x14ac:dyDescent="0.25">
      <c r="A2303">
        <v>2008</v>
      </c>
      <c r="B2303" t="s">
        <v>66</v>
      </c>
      <c r="C2303">
        <v>2</v>
      </c>
    </row>
    <row r="2304" spans="1:3" x14ac:dyDescent="0.25">
      <c r="A2304">
        <v>2008</v>
      </c>
      <c r="B2304" t="s">
        <v>64</v>
      </c>
      <c r="C2304">
        <v>5</v>
      </c>
    </row>
    <row r="2305" spans="1:3" x14ac:dyDescent="0.25">
      <c r="A2305">
        <v>2008</v>
      </c>
      <c r="B2305" t="s">
        <v>65</v>
      </c>
      <c r="C2305">
        <v>5</v>
      </c>
    </row>
    <row r="2306" spans="1:3" x14ac:dyDescent="0.25">
      <c r="A2306">
        <v>2008</v>
      </c>
      <c r="B2306" t="s">
        <v>66</v>
      </c>
      <c r="C2306">
        <v>5</v>
      </c>
    </row>
    <row r="2307" spans="1:3" x14ac:dyDescent="0.25">
      <c r="A2307">
        <v>2008</v>
      </c>
      <c r="B2307" t="s">
        <v>65</v>
      </c>
      <c r="C2307">
        <v>5</v>
      </c>
    </row>
    <row r="2308" spans="1:3" x14ac:dyDescent="0.25">
      <c r="A2308">
        <v>2008</v>
      </c>
      <c r="B2308" t="s">
        <v>63</v>
      </c>
      <c r="C2308">
        <v>4</v>
      </c>
    </row>
    <row r="2309" spans="1:3" x14ac:dyDescent="0.25">
      <c r="A2309">
        <v>2008</v>
      </c>
      <c r="B2309" t="s">
        <v>63</v>
      </c>
      <c r="C2309">
        <v>4</v>
      </c>
    </row>
    <row r="2310" spans="1:3" x14ac:dyDescent="0.25">
      <c r="A2310">
        <v>2008</v>
      </c>
      <c r="B2310" t="s">
        <v>64</v>
      </c>
      <c r="C2310">
        <v>4</v>
      </c>
    </row>
    <row r="2311" spans="1:3" x14ac:dyDescent="0.25">
      <c r="A2311">
        <v>2008</v>
      </c>
      <c r="B2311" t="s">
        <v>64</v>
      </c>
      <c r="C2311">
        <v>5</v>
      </c>
    </row>
    <row r="2312" spans="1:3" x14ac:dyDescent="0.25">
      <c r="A2312">
        <v>2008</v>
      </c>
      <c r="B2312" t="s">
        <v>66</v>
      </c>
      <c r="C2312">
        <v>5</v>
      </c>
    </row>
    <row r="2313" spans="1:3" x14ac:dyDescent="0.25">
      <c r="A2313">
        <v>2008</v>
      </c>
      <c r="B2313" t="s">
        <v>64</v>
      </c>
      <c r="C2313">
        <v>4</v>
      </c>
    </row>
    <row r="2314" spans="1:3" x14ac:dyDescent="0.25">
      <c r="A2314">
        <v>2008</v>
      </c>
      <c r="B2314" t="s">
        <v>63</v>
      </c>
      <c r="C2314">
        <v>4</v>
      </c>
    </row>
    <row r="2315" spans="1:3" x14ac:dyDescent="0.25">
      <c r="A2315">
        <v>2008</v>
      </c>
      <c r="B2315" t="s">
        <v>66</v>
      </c>
      <c r="C2315">
        <v>5</v>
      </c>
    </row>
    <row r="2316" spans="1:3" x14ac:dyDescent="0.25">
      <c r="A2316">
        <v>2008</v>
      </c>
      <c r="B2316" t="s">
        <v>63</v>
      </c>
      <c r="C2316">
        <v>5</v>
      </c>
    </row>
    <row r="2317" spans="1:3" x14ac:dyDescent="0.25">
      <c r="A2317">
        <v>2008</v>
      </c>
      <c r="B2317" t="s">
        <v>64</v>
      </c>
      <c r="C2317">
        <v>5</v>
      </c>
    </row>
    <row r="2318" spans="1:3" x14ac:dyDescent="0.25">
      <c r="A2318">
        <v>2008</v>
      </c>
      <c r="B2318" t="s">
        <v>63</v>
      </c>
      <c r="C2318">
        <v>4</v>
      </c>
    </row>
    <row r="2319" spans="1:3" x14ac:dyDescent="0.25">
      <c r="A2319">
        <v>2008</v>
      </c>
      <c r="B2319" t="s">
        <v>63</v>
      </c>
      <c r="C2319">
        <v>5</v>
      </c>
    </row>
    <row r="2320" spans="1:3" x14ac:dyDescent="0.25">
      <c r="A2320">
        <v>2008</v>
      </c>
      <c r="B2320" t="s">
        <v>65</v>
      </c>
      <c r="C2320">
        <v>5</v>
      </c>
    </row>
    <row r="2321" spans="1:3" x14ac:dyDescent="0.25">
      <c r="A2321">
        <v>2008</v>
      </c>
      <c r="B2321" t="s">
        <v>66</v>
      </c>
      <c r="C2321">
        <v>5</v>
      </c>
    </row>
    <row r="2322" spans="1:3" x14ac:dyDescent="0.25">
      <c r="A2322">
        <v>2008</v>
      </c>
      <c r="B2322" t="s">
        <v>64</v>
      </c>
      <c r="C2322">
        <v>5</v>
      </c>
    </row>
    <row r="2323" spans="1:3" x14ac:dyDescent="0.25">
      <c r="A2323">
        <v>2008</v>
      </c>
      <c r="B2323" t="s">
        <v>64</v>
      </c>
      <c r="C2323">
        <v>4</v>
      </c>
    </row>
    <row r="2324" spans="1:3" x14ac:dyDescent="0.25">
      <c r="A2324">
        <v>2008</v>
      </c>
      <c r="B2324" t="s">
        <v>65</v>
      </c>
      <c r="C2324">
        <v>5</v>
      </c>
    </row>
    <row r="2325" spans="1:3" x14ac:dyDescent="0.25">
      <c r="A2325">
        <v>2008</v>
      </c>
      <c r="B2325" t="s">
        <v>64</v>
      </c>
      <c r="C2325">
        <v>5</v>
      </c>
    </row>
    <row r="2326" spans="1:3" x14ac:dyDescent="0.25">
      <c r="A2326">
        <v>2008</v>
      </c>
      <c r="B2326" t="s">
        <v>64</v>
      </c>
      <c r="C2326">
        <v>5</v>
      </c>
    </row>
    <row r="2327" spans="1:3" x14ac:dyDescent="0.25">
      <c r="A2327">
        <v>2008</v>
      </c>
      <c r="B2327" t="s">
        <v>66</v>
      </c>
      <c r="C2327">
        <v>5</v>
      </c>
    </row>
    <row r="2328" spans="1:3" x14ac:dyDescent="0.25">
      <c r="A2328">
        <v>2008</v>
      </c>
      <c r="B2328" t="s">
        <v>64</v>
      </c>
      <c r="C2328">
        <v>5</v>
      </c>
    </row>
    <row r="2329" spans="1:3" x14ac:dyDescent="0.25">
      <c r="A2329">
        <v>2008</v>
      </c>
      <c r="B2329" t="s">
        <v>64</v>
      </c>
      <c r="C2329">
        <v>3</v>
      </c>
    </row>
    <row r="2330" spans="1:3" x14ac:dyDescent="0.25">
      <c r="A2330">
        <v>2008</v>
      </c>
      <c r="B2330" t="s">
        <v>63</v>
      </c>
      <c r="C2330">
        <v>5</v>
      </c>
    </row>
    <row r="2331" spans="1:3" x14ac:dyDescent="0.25">
      <c r="A2331">
        <v>2008</v>
      </c>
      <c r="B2331" t="s">
        <v>65</v>
      </c>
      <c r="C2331">
        <v>5</v>
      </c>
    </row>
    <row r="2332" spans="1:3" x14ac:dyDescent="0.25">
      <c r="A2332">
        <v>2008</v>
      </c>
      <c r="B2332" t="s">
        <v>63</v>
      </c>
      <c r="C2332">
        <v>5</v>
      </c>
    </row>
    <row r="2333" spans="1:3" x14ac:dyDescent="0.25">
      <c r="A2333">
        <v>2008</v>
      </c>
      <c r="B2333" t="s">
        <v>63</v>
      </c>
      <c r="C2333">
        <v>5</v>
      </c>
    </row>
    <row r="2334" spans="1:3" x14ac:dyDescent="0.25">
      <c r="A2334">
        <v>2008</v>
      </c>
      <c r="B2334" t="s">
        <v>63</v>
      </c>
      <c r="C2334">
        <v>5</v>
      </c>
    </row>
    <row r="2335" spans="1:3" x14ac:dyDescent="0.25">
      <c r="A2335">
        <v>2008</v>
      </c>
      <c r="B2335" t="s">
        <v>65</v>
      </c>
      <c r="C2335">
        <v>5</v>
      </c>
    </row>
    <row r="2336" spans="1:3" x14ac:dyDescent="0.25">
      <c r="A2336">
        <v>2008</v>
      </c>
      <c r="B2336" t="s">
        <v>64</v>
      </c>
      <c r="C2336">
        <v>5</v>
      </c>
    </row>
    <row r="2337" spans="1:3" x14ac:dyDescent="0.25">
      <c r="A2337">
        <v>2008</v>
      </c>
      <c r="B2337" t="s">
        <v>63</v>
      </c>
      <c r="C2337">
        <v>5</v>
      </c>
    </row>
    <row r="2338" spans="1:3" x14ac:dyDescent="0.25">
      <c r="A2338">
        <v>2008</v>
      </c>
      <c r="B2338" t="s">
        <v>64</v>
      </c>
      <c r="C2338">
        <v>5</v>
      </c>
    </row>
    <row r="2339" spans="1:3" x14ac:dyDescent="0.25">
      <c r="A2339">
        <v>2008</v>
      </c>
      <c r="B2339" t="s">
        <v>64</v>
      </c>
      <c r="C2339">
        <v>5</v>
      </c>
    </row>
    <row r="2340" spans="1:3" x14ac:dyDescent="0.25">
      <c r="A2340">
        <v>2008</v>
      </c>
      <c r="B2340" t="s">
        <v>64</v>
      </c>
      <c r="C2340">
        <v>5</v>
      </c>
    </row>
    <row r="2341" spans="1:3" x14ac:dyDescent="0.25">
      <c r="A2341">
        <v>2008</v>
      </c>
      <c r="B2341" t="s">
        <v>66</v>
      </c>
      <c r="C2341">
        <v>5</v>
      </c>
    </row>
    <row r="2342" spans="1:3" x14ac:dyDescent="0.25">
      <c r="A2342">
        <v>2008</v>
      </c>
      <c r="B2342" t="s">
        <v>65</v>
      </c>
      <c r="C2342">
        <v>2</v>
      </c>
    </row>
    <row r="2343" spans="1:3" x14ac:dyDescent="0.25">
      <c r="A2343">
        <v>2008</v>
      </c>
      <c r="B2343" t="s">
        <v>63</v>
      </c>
      <c r="C2343">
        <v>2</v>
      </c>
    </row>
    <row r="2344" spans="1:3" x14ac:dyDescent="0.25">
      <c r="A2344">
        <v>2008</v>
      </c>
      <c r="B2344" t="s">
        <v>64</v>
      </c>
      <c r="C2344">
        <v>4</v>
      </c>
    </row>
    <row r="2345" spans="1:3" x14ac:dyDescent="0.25">
      <c r="A2345">
        <v>2008</v>
      </c>
      <c r="B2345" t="s">
        <v>66</v>
      </c>
      <c r="C2345">
        <v>4</v>
      </c>
    </row>
    <row r="2346" spans="1:3" x14ac:dyDescent="0.25">
      <c r="A2346">
        <v>2008</v>
      </c>
      <c r="B2346" t="s">
        <v>64</v>
      </c>
      <c r="C2346">
        <v>5</v>
      </c>
    </row>
    <row r="2347" spans="1:3" x14ac:dyDescent="0.25">
      <c r="A2347">
        <v>2008</v>
      </c>
      <c r="B2347" t="s">
        <v>65</v>
      </c>
      <c r="C2347">
        <v>3</v>
      </c>
    </row>
    <row r="2348" spans="1:3" x14ac:dyDescent="0.25">
      <c r="A2348">
        <v>2008</v>
      </c>
      <c r="B2348" t="s">
        <v>63</v>
      </c>
      <c r="C2348">
        <v>4</v>
      </c>
    </row>
    <row r="2349" spans="1:3" x14ac:dyDescent="0.25">
      <c r="A2349">
        <v>2008</v>
      </c>
      <c r="B2349" t="s">
        <v>64</v>
      </c>
      <c r="C2349">
        <v>5</v>
      </c>
    </row>
    <row r="2350" spans="1:3" x14ac:dyDescent="0.25">
      <c r="A2350">
        <v>2008</v>
      </c>
      <c r="B2350" t="s">
        <v>64</v>
      </c>
      <c r="C2350">
        <v>5</v>
      </c>
    </row>
    <row r="2351" spans="1:3" x14ac:dyDescent="0.25">
      <c r="A2351">
        <v>2008</v>
      </c>
      <c r="B2351" t="s">
        <v>66</v>
      </c>
      <c r="C2351">
        <v>5</v>
      </c>
    </row>
    <row r="2352" spans="1:3" x14ac:dyDescent="0.25">
      <c r="A2352">
        <v>2008</v>
      </c>
      <c r="B2352" t="s">
        <v>63</v>
      </c>
      <c r="C2352">
        <v>5</v>
      </c>
    </row>
    <row r="2353" spans="1:3" x14ac:dyDescent="0.25">
      <c r="A2353">
        <v>2008</v>
      </c>
      <c r="B2353" t="s">
        <v>65</v>
      </c>
    </row>
    <row r="2354" spans="1:3" x14ac:dyDescent="0.25">
      <c r="A2354">
        <v>2008</v>
      </c>
      <c r="B2354" t="s">
        <v>63</v>
      </c>
      <c r="C2354">
        <v>5</v>
      </c>
    </row>
    <row r="2355" spans="1:3" x14ac:dyDescent="0.25">
      <c r="A2355">
        <v>2008</v>
      </c>
      <c r="B2355" t="s">
        <v>64</v>
      </c>
      <c r="C2355">
        <v>5</v>
      </c>
    </row>
    <row r="2356" spans="1:3" x14ac:dyDescent="0.25">
      <c r="A2356">
        <v>2008</v>
      </c>
      <c r="B2356" t="s">
        <v>63</v>
      </c>
      <c r="C2356">
        <v>4</v>
      </c>
    </row>
    <row r="2357" spans="1:3" x14ac:dyDescent="0.25">
      <c r="A2357">
        <v>2008</v>
      </c>
      <c r="B2357" t="s">
        <v>63</v>
      </c>
      <c r="C2357">
        <v>4</v>
      </c>
    </row>
    <row r="2358" spans="1:3" x14ac:dyDescent="0.25">
      <c r="A2358">
        <v>2008</v>
      </c>
      <c r="B2358" t="s">
        <v>65</v>
      </c>
      <c r="C2358">
        <v>5</v>
      </c>
    </row>
    <row r="2359" spans="1:3" x14ac:dyDescent="0.25">
      <c r="A2359">
        <v>2008</v>
      </c>
      <c r="B2359" t="s">
        <v>63</v>
      </c>
      <c r="C2359">
        <v>4</v>
      </c>
    </row>
    <row r="2360" spans="1:3" x14ac:dyDescent="0.25">
      <c r="A2360">
        <v>2008</v>
      </c>
      <c r="B2360" t="s">
        <v>64</v>
      </c>
      <c r="C2360">
        <v>5</v>
      </c>
    </row>
    <row r="2361" spans="1:3" x14ac:dyDescent="0.25">
      <c r="A2361">
        <v>2008</v>
      </c>
      <c r="B2361" t="s">
        <v>63</v>
      </c>
      <c r="C2361">
        <v>4</v>
      </c>
    </row>
    <row r="2362" spans="1:3" x14ac:dyDescent="0.25">
      <c r="A2362">
        <v>2008</v>
      </c>
      <c r="B2362" t="s">
        <v>63</v>
      </c>
      <c r="C2362">
        <v>5</v>
      </c>
    </row>
    <row r="2363" spans="1:3" x14ac:dyDescent="0.25">
      <c r="A2363">
        <v>2008</v>
      </c>
      <c r="B2363" t="s">
        <v>63</v>
      </c>
      <c r="C2363">
        <v>5</v>
      </c>
    </row>
    <row r="2364" spans="1:3" x14ac:dyDescent="0.25">
      <c r="A2364">
        <v>2008</v>
      </c>
      <c r="B2364" t="s">
        <v>65</v>
      </c>
      <c r="C2364">
        <v>5</v>
      </c>
    </row>
    <row r="2365" spans="1:3" x14ac:dyDescent="0.25">
      <c r="A2365">
        <v>2008</v>
      </c>
      <c r="B2365" t="s">
        <v>66</v>
      </c>
      <c r="C2365">
        <v>5</v>
      </c>
    </row>
    <row r="2366" spans="1:3" x14ac:dyDescent="0.25">
      <c r="A2366">
        <v>2008</v>
      </c>
      <c r="B2366" t="s">
        <v>66</v>
      </c>
      <c r="C2366">
        <v>2</v>
      </c>
    </row>
    <row r="2367" spans="1:3" x14ac:dyDescent="0.25">
      <c r="A2367">
        <v>2008</v>
      </c>
      <c r="B2367" t="s">
        <v>63</v>
      </c>
      <c r="C2367">
        <v>5</v>
      </c>
    </row>
    <row r="2368" spans="1:3" x14ac:dyDescent="0.25">
      <c r="A2368">
        <v>2008</v>
      </c>
      <c r="B2368" t="s">
        <v>65</v>
      </c>
      <c r="C2368">
        <v>3</v>
      </c>
    </row>
    <row r="2369" spans="1:3" x14ac:dyDescent="0.25">
      <c r="A2369">
        <v>2008</v>
      </c>
      <c r="B2369" t="s">
        <v>65</v>
      </c>
      <c r="C2369">
        <v>2</v>
      </c>
    </row>
    <row r="2370" spans="1:3" x14ac:dyDescent="0.25">
      <c r="A2370">
        <v>2008</v>
      </c>
      <c r="B2370" t="s">
        <v>66</v>
      </c>
      <c r="C2370">
        <v>2</v>
      </c>
    </row>
    <row r="2371" spans="1:3" x14ac:dyDescent="0.25">
      <c r="A2371">
        <v>2008</v>
      </c>
      <c r="B2371" t="s">
        <v>63</v>
      </c>
      <c r="C2371">
        <v>5</v>
      </c>
    </row>
    <row r="2372" spans="1:3" x14ac:dyDescent="0.25">
      <c r="A2372">
        <v>2008</v>
      </c>
      <c r="B2372" t="s">
        <v>64</v>
      </c>
      <c r="C2372">
        <v>5</v>
      </c>
    </row>
    <row r="2373" spans="1:3" x14ac:dyDescent="0.25">
      <c r="A2373">
        <v>2008</v>
      </c>
      <c r="B2373" t="s">
        <v>63</v>
      </c>
      <c r="C2373">
        <v>1</v>
      </c>
    </row>
    <row r="2374" spans="1:3" x14ac:dyDescent="0.25">
      <c r="A2374">
        <v>2008</v>
      </c>
      <c r="B2374" t="s">
        <v>65</v>
      </c>
      <c r="C2374">
        <v>5</v>
      </c>
    </row>
    <row r="2375" spans="1:3" x14ac:dyDescent="0.25">
      <c r="A2375">
        <v>2008</v>
      </c>
      <c r="B2375" t="s">
        <v>64</v>
      </c>
      <c r="C2375">
        <v>5</v>
      </c>
    </row>
    <row r="2376" spans="1:3" x14ac:dyDescent="0.25">
      <c r="A2376">
        <v>2008</v>
      </c>
      <c r="B2376" t="s">
        <v>64</v>
      </c>
      <c r="C2376">
        <v>3</v>
      </c>
    </row>
    <row r="2377" spans="1:3" x14ac:dyDescent="0.25">
      <c r="A2377">
        <v>2008</v>
      </c>
      <c r="B2377" t="s">
        <v>63</v>
      </c>
      <c r="C2377">
        <v>2</v>
      </c>
    </row>
    <row r="2378" spans="1:3" x14ac:dyDescent="0.25">
      <c r="A2378">
        <v>2008</v>
      </c>
      <c r="B2378" t="s">
        <v>63</v>
      </c>
      <c r="C2378">
        <v>5</v>
      </c>
    </row>
    <row r="2379" spans="1:3" x14ac:dyDescent="0.25">
      <c r="A2379">
        <v>2008</v>
      </c>
      <c r="B2379" t="s">
        <v>63</v>
      </c>
      <c r="C2379">
        <v>5</v>
      </c>
    </row>
    <row r="2380" spans="1:3" x14ac:dyDescent="0.25">
      <c r="A2380">
        <v>2008</v>
      </c>
      <c r="B2380" t="s">
        <v>65</v>
      </c>
      <c r="C2380">
        <v>5</v>
      </c>
    </row>
    <row r="2381" spans="1:3" x14ac:dyDescent="0.25">
      <c r="A2381">
        <v>2008</v>
      </c>
      <c r="B2381" t="s">
        <v>65</v>
      </c>
      <c r="C2381">
        <v>5</v>
      </c>
    </row>
    <row r="2382" spans="1:3" x14ac:dyDescent="0.25">
      <c r="A2382">
        <v>2008</v>
      </c>
      <c r="B2382" t="s">
        <v>64</v>
      </c>
      <c r="C2382">
        <v>5</v>
      </c>
    </row>
    <row r="2383" spans="1:3" x14ac:dyDescent="0.25">
      <c r="A2383">
        <v>2008</v>
      </c>
      <c r="B2383" t="s">
        <v>64</v>
      </c>
      <c r="C2383">
        <v>5</v>
      </c>
    </row>
    <row r="2384" spans="1:3" x14ac:dyDescent="0.25">
      <c r="A2384">
        <v>2008</v>
      </c>
      <c r="B2384" t="s">
        <v>66</v>
      </c>
      <c r="C2384">
        <v>5</v>
      </c>
    </row>
    <row r="2385" spans="1:3" x14ac:dyDescent="0.25">
      <c r="A2385">
        <v>2008</v>
      </c>
      <c r="B2385" t="s">
        <v>63</v>
      </c>
      <c r="C2385">
        <v>2</v>
      </c>
    </row>
    <row r="2386" spans="1:3" x14ac:dyDescent="0.25">
      <c r="A2386">
        <v>2008</v>
      </c>
      <c r="B2386" t="s">
        <v>66</v>
      </c>
      <c r="C2386">
        <v>5</v>
      </c>
    </row>
    <row r="2387" spans="1:3" x14ac:dyDescent="0.25">
      <c r="A2387">
        <v>2008</v>
      </c>
      <c r="B2387" t="s">
        <v>64</v>
      </c>
      <c r="C2387">
        <v>3</v>
      </c>
    </row>
    <row r="2388" spans="1:3" x14ac:dyDescent="0.25">
      <c r="A2388">
        <v>2008</v>
      </c>
      <c r="B2388" t="s">
        <v>64</v>
      </c>
      <c r="C2388">
        <v>5</v>
      </c>
    </row>
    <row r="2389" spans="1:3" x14ac:dyDescent="0.25">
      <c r="A2389">
        <v>2008</v>
      </c>
      <c r="B2389" t="s">
        <v>64</v>
      </c>
      <c r="C2389">
        <v>5</v>
      </c>
    </row>
    <row r="2390" spans="1:3" x14ac:dyDescent="0.25">
      <c r="A2390">
        <v>2008</v>
      </c>
      <c r="B2390" t="s">
        <v>63</v>
      </c>
      <c r="C2390">
        <v>4</v>
      </c>
    </row>
    <row r="2391" spans="1:3" x14ac:dyDescent="0.25">
      <c r="A2391">
        <v>2008</v>
      </c>
      <c r="B2391" t="s">
        <v>66</v>
      </c>
      <c r="C2391">
        <v>5</v>
      </c>
    </row>
    <row r="2392" spans="1:3" x14ac:dyDescent="0.25">
      <c r="A2392">
        <v>2008</v>
      </c>
      <c r="B2392" t="s">
        <v>65</v>
      </c>
      <c r="C2392">
        <v>3</v>
      </c>
    </row>
    <row r="2393" spans="1:3" x14ac:dyDescent="0.25">
      <c r="A2393">
        <v>2008</v>
      </c>
      <c r="B2393" t="s">
        <v>63</v>
      </c>
      <c r="C2393">
        <v>5</v>
      </c>
    </row>
    <row r="2394" spans="1:3" x14ac:dyDescent="0.25">
      <c r="A2394">
        <v>2008</v>
      </c>
      <c r="B2394" t="s">
        <v>65</v>
      </c>
      <c r="C2394">
        <v>5</v>
      </c>
    </row>
    <row r="2395" spans="1:3" x14ac:dyDescent="0.25">
      <c r="A2395">
        <v>2008</v>
      </c>
      <c r="B2395" t="s">
        <v>63</v>
      </c>
      <c r="C2395">
        <v>3</v>
      </c>
    </row>
    <row r="2396" spans="1:3" x14ac:dyDescent="0.25">
      <c r="A2396">
        <v>2008</v>
      </c>
      <c r="B2396" t="s">
        <v>65</v>
      </c>
      <c r="C2396">
        <v>5</v>
      </c>
    </row>
    <row r="2397" spans="1:3" x14ac:dyDescent="0.25">
      <c r="A2397">
        <v>2008</v>
      </c>
      <c r="B2397" t="s">
        <v>63</v>
      </c>
      <c r="C2397">
        <v>4</v>
      </c>
    </row>
    <row r="2398" spans="1:3" x14ac:dyDescent="0.25">
      <c r="A2398">
        <v>2008</v>
      </c>
      <c r="B2398" t="s">
        <v>64</v>
      </c>
      <c r="C2398">
        <v>5</v>
      </c>
    </row>
    <row r="2399" spans="1:3" x14ac:dyDescent="0.25">
      <c r="A2399">
        <v>2008</v>
      </c>
      <c r="B2399" t="s">
        <v>66</v>
      </c>
      <c r="C2399">
        <v>5</v>
      </c>
    </row>
    <row r="2400" spans="1:3" x14ac:dyDescent="0.25">
      <c r="A2400">
        <v>2008</v>
      </c>
      <c r="B2400" t="s">
        <v>66</v>
      </c>
      <c r="C2400">
        <v>5</v>
      </c>
    </row>
    <row r="2401" spans="1:3" x14ac:dyDescent="0.25">
      <c r="A2401">
        <v>2008</v>
      </c>
      <c r="B2401" t="s">
        <v>66</v>
      </c>
      <c r="C2401">
        <v>5</v>
      </c>
    </row>
    <row r="2402" spans="1:3" x14ac:dyDescent="0.25">
      <c r="A2402">
        <v>2008</v>
      </c>
      <c r="B2402" t="s">
        <v>64</v>
      </c>
      <c r="C2402">
        <v>5</v>
      </c>
    </row>
    <row r="2403" spans="1:3" x14ac:dyDescent="0.25">
      <c r="A2403">
        <v>2008</v>
      </c>
      <c r="B2403" t="s">
        <v>65</v>
      </c>
      <c r="C2403">
        <v>5</v>
      </c>
    </row>
    <row r="2404" spans="1:3" x14ac:dyDescent="0.25">
      <c r="A2404">
        <v>2008</v>
      </c>
      <c r="B2404" t="s">
        <v>63</v>
      </c>
      <c r="C2404">
        <v>5</v>
      </c>
    </row>
    <row r="2405" spans="1:3" x14ac:dyDescent="0.25">
      <c r="A2405">
        <v>2008</v>
      </c>
      <c r="B2405" t="s">
        <v>65</v>
      </c>
      <c r="C2405">
        <v>3</v>
      </c>
    </row>
    <row r="2406" spans="1:3" x14ac:dyDescent="0.25">
      <c r="A2406">
        <v>2008</v>
      </c>
      <c r="B2406" t="s">
        <v>64</v>
      </c>
      <c r="C2406">
        <v>4</v>
      </c>
    </row>
    <row r="2407" spans="1:3" x14ac:dyDescent="0.25">
      <c r="A2407">
        <v>2008</v>
      </c>
      <c r="B2407" t="s">
        <v>65</v>
      </c>
      <c r="C2407">
        <v>3</v>
      </c>
    </row>
    <row r="2408" spans="1:3" x14ac:dyDescent="0.25">
      <c r="A2408">
        <v>2008</v>
      </c>
      <c r="B2408" t="s">
        <v>64</v>
      </c>
      <c r="C2408">
        <v>4</v>
      </c>
    </row>
    <row r="2409" spans="1:3" x14ac:dyDescent="0.25">
      <c r="A2409">
        <v>2008</v>
      </c>
      <c r="B2409" t="s">
        <v>64</v>
      </c>
      <c r="C2409">
        <v>5</v>
      </c>
    </row>
    <row r="2410" spans="1:3" x14ac:dyDescent="0.25">
      <c r="A2410">
        <v>2008</v>
      </c>
      <c r="B2410" t="s">
        <v>63</v>
      </c>
      <c r="C2410">
        <v>5</v>
      </c>
    </row>
    <row r="2411" spans="1:3" x14ac:dyDescent="0.25">
      <c r="A2411">
        <v>2008</v>
      </c>
      <c r="B2411" t="s">
        <v>66</v>
      </c>
      <c r="C2411">
        <v>5</v>
      </c>
    </row>
    <row r="2412" spans="1:3" x14ac:dyDescent="0.25">
      <c r="A2412">
        <v>2008</v>
      </c>
      <c r="B2412" t="s">
        <v>63</v>
      </c>
      <c r="C2412">
        <v>5</v>
      </c>
    </row>
    <row r="2413" spans="1:3" x14ac:dyDescent="0.25">
      <c r="A2413">
        <v>2008</v>
      </c>
      <c r="B2413" t="s">
        <v>63</v>
      </c>
      <c r="C2413">
        <v>5</v>
      </c>
    </row>
    <row r="2414" spans="1:3" x14ac:dyDescent="0.25">
      <c r="A2414">
        <v>2008</v>
      </c>
      <c r="B2414" t="s">
        <v>63</v>
      </c>
      <c r="C2414">
        <v>5</v>
      </c>
    </row>
    <row r="2415" spans="1:3" x14ac:dyDescent="0.25">
      <c r="A2415">
        <v>2008</v>
      </c>
      <c r="B2415" t="s">
        <v>63</v>
      </c>
      <c r="C2415">
        <v>5</v>
      </c>
    </row>
    <row r="2416" spans="1:3" x14ac:dyDescent="0.25">
      <c r="A2416">
        <v>2008</v>
      </c>
      <c r="B2416" t="s">
        <v>66</v>
      </c>
      <c r="C2416">
        <v>5</v>
      </c>
    </row>
    <row r="2417" spans="1:3" x14ac:dyDescent="0.25">
      <c r="A2417">
        <v>2008</v>
      </c>
      <c r="B2417" t="s">
        <v>63</v>
      </c>
      <c r="C2417">
        <v>4</v>
      </c>
    </row>
    <row r="2418" spans="1:3" x14ac:dyDescent="0.25">
      <c r="A2418">
        <v>2008</v>
      </c>
      <c r="B2418" t="s">
        <v>66</v>
      </c>
      <c r="C2418">
        <v>5</v>
      </c>
    </row>
    <row r="2419" spans="1:3" x14ac:dyDescent="0.25">
      <c r="A2419">
        <v>2008</v>
      </c>
      <c r="B2419" t="s">
        <v>64</v>
      </c>
      <c r="C2419">
        <v>5</v>
      </c>
    </row>
    <row r="2420" spans="1:3" x14ac:dyDescent="0.25">
      <c r="A2420">
        <v>2008</v>
      </c>
      <c r="B2420" t="s">
        <v>63</v>
      </c>
      <c r="C2420">
        <v>5</v>
      </c>
    </row>
    <row r="2421" spans="1:3" x14ac:dyDescent="0.25">
      <c r="A2421">
        <v>2008</v>
      </c>
      <c r="B2421" t="s">
        <v>65</v>
      </c>
      <c r="C2421">
        <v>5</v>
      </c>
    </row>
    <row r="2422" spans="1:3" x14ac:dyDescent="0.25">
      <c r="A2422">
        <v>2008</v>
      </c>
      <c r="B2422" t="s">
        <v>64</v>
      </c>
      <c r="C2422">
        <v>5</v>
      </c>
    </row>
    <row r="2423" spans="1:3" x14ac:dyDescent="0.25">
      <c r="A2423">
        <v>2008</v>
      </c>
      <c r="B2423" t="s">
        <v>63</v>
      </c>
      <c r="C2423">
        <v>5</v>
      </c>
    </row>
    <row r="2424" spans="1:3" x14ac:dyDescent="0.25">
      <c r="A2424">
        <v>2008</v>
      </c>
      <c r="B2424" t="s">
        <v>66</v>
      </c>
      <c r="C2424">
        <v>5</v>
      </c>
    </row>
    <row r="2425" spans="1:3" x14ac:dyDescent="0.25">
      <c r="A2425">
        <v>2008</v>
      </c>
      <c r="B2425" t="s">
        <v>65</v>
      </c>
      <c r="C2425">
        <v>3</v>
      </c>
    </row>
    <row r="2426" spans="1:3" x14ac:dyDescent="0.25">
      <c r="A2426">
        <v>2008</v>
      </c>
      <c r="B2426" t="s">
        <v>64</v>
      </c>
      <c r="C2426">
        <v>5</v>
      </c>
    </row>
    <row r="2427" spans="1:3" x14ac:dyDescent="0.25">
      <c r="A2427">
        <v>2008</v>
      </c>
      <c r="B2427" t="s">
        <v>63</v>
      </c>
      <c r="C2427">
        <v>5</v>
      </c>
    </row>
    <row r="2428" spans="1:3" x14ac:dyDescent="0.25">
      <c r="A2428">
        <v>2008</v>
      </c>
      <c r="B2428" t="s">
        <v>63</v>
      </c>
      <c r="C2428">
        <v>5</v>
      </c>
    </row>
    <row r="2429" spans="1:3" x14ac:dyDescent="0.25">
      <c r="A2429">
        <v>2008</v>
      </c>
      <c r="B2429" t="s">
        <v>64</v>
      </c>
      <c r="C2429">
        <v>5</v>
      </c>
    </row>
    <row r="2430" spans="1:3" x14ac:dyDescent="0.25">
      <c r="A2430">
        <v>2008</v>
      </c>
      <c r="B2430" t="s">
        <v>66</v>
      </c>
      <c r="C2430">
        <v>5</v>
      </c>
    </row>
    <row r="2431" spans="1:3" x14ac:dyDescent="0.25">
      <c r="A2431">
        <v>2008</v>
      </c>
      <c r="B2431" t="s">
        <v>66</v>
      </c>
      <c r="C2431">
        <v>4</v>
      </c>
    </row>
    <row r="2432" spans="1:3" x14ac:dyDescent="0.25">
      <c r="A2432">
        <v>2008</v>
      </c>
      <c r="B2432" t="s">
        <v>64</v>
      </c>
      <c r="C2432">
        <v>5</v>
      </c>
    </row>
    <row r="2433" spans="1:3" x14ac:dyDescent="0.25">
      <c r="A2433">
        <v>2008</v>
      </c>
      <c r="B2433" t="s">
        <v>63</v>
      </c>
      <c r="C2433">
        <v>5</v>
      </c>
    </row>
    <row r="2434" spans="1:3" x14ac:dyDescent="0.25">
      <c r="A2434">
        <v>2008</v>
      </c>
      <c r="B2434" t="s">
        <v>64</v>
      </c>
      <c r="C2434">
        <v>5</v>
      </c>
    </row>
    <row r="2435" spans="1:3" x14ac:dyDescent="0.25">
      <c r="A2435">
        <v>2008</v>
      </c>
      <c r="B2435" t="s">
        <v>66</v>
      </c>
      <c r="C2435">
        <v>5</v>
      </c>
    </row>
    <row r="2436" spans="1:3" x14ac:dyDescent="0.25">
      <c r="A2436">
        <v>2008</v>
      </c>
      <c r="B2436" t="s">
        <v>66</v>
      </c>
      <c r="C2436">
        <v>5</v>
      </c>
    </row>
    <row r="2437" spans="1:3" x14ac:dyDescent="0.25">
      <c r="A2437">
        <v>2008</v>
      </c>
      <c r="B2437" t="s">
        <v>64</v>
      </c>
      <c r="C2437">
        <v>5</v>
      </c>
    </row>
    <row r="2438" spans="1:3" x14ac:dyDescent="0.25">
      <c r="A2438">
        <v>2008</v>
      </c>
      <c r="B2438" t="s">
        <v>64</v>
      </c>
      <c r="C2438">
        <v>4</v>
      </c>
    </row>
    <row r="2439" spans="1:3" x14ac:dyDescent="0.25">
      <c r="A2439">
        <v>2008</v>
      </c>
      <c r="B2439" t="s">
        <v>65</v>
      </c>
      <c r="C2439">
        <v>3</v>
      </c>
    </row>
    <row r="2440" spans="1:3" x14ac:dyDescent="0.25">
      <c r="A2440">
        <v>2008</v>
      </c>
      <c r="B2440" t="s">
        <v>63</v>
      </c>
      <c r="C2440">
        <v>5</v>
      </c>
    </row>
    <row r="2441" spans="1:3" x14ac:dyDescent="0.25">
      <c r="A2441">
        <v>2008</v>
      </c>
      <c r="B2441" t="s">
        <v>63</v>
      </c>
      <c r="C2441">
        <v>5</v>
      </c>
    </row>
    <row r="2442" spans="1:3" x14ac:dyDescent="0.25">
      <c r="A2442">
        <v>2008</v>
      </c>
      <c r="B2442" t="s">
        <v>65</v>
      </c>
      <c r="C2442">
        <v>5</v>
      </c>
    </row>
    <row r="2443" spans="1:3" x14ac:dyDescent="0.25">
      <c r="A2443">
        <v>2008</v>
      </c>
      <c r="B2443" t="s">
        <v>65</v>
      </c>
      <c r="C2443">
        <v>2</v>
      </c>
    </row>
    <row r="2444" spans="1:3" x14ac:dyDescent="0.25">
      <c r="A2444">
        <v>2008</v>
      </c>
      <c r="B2444" t="s">
        <v>64</v>
      </c>
      <c r="C2444">
        <v>5</v>
      </c>
    </row>
    <row r="2445" spans="1:3" x14ac:dyDescent="0.25">
      <c r="A2445">
        <v>2008</v>
      </c>
      <c r="B2445" t="s">
        <v>64</v>
      </c>
      <c r="C2445">
        <v>4</v>
      </c>
    </row>
    <row r="2446" spans="1:3" x14ac:dyDescent="0.25">
      <c r="A2446">
        <v>2008</v>
      </c>
      <c r="B2446" t="s">
        <v>64</v>
      </c>
      <c r="C2446">
        <v>5</v>
      </c>
    </row>
    <row r="2447" spans="1:3" x14ac:dyDescent="0.25">
      <c r="A2447">
        <v>2008</v>
      </c>
      <c r="B2447" t="s">
        <v>64</v>
      </c>
      <c r="C2447">
        <v>5</v>
      </c>
    </row>
    <row r="2448" spans="1:3" x14ac:dyDescent="0.25">
      <c r="A2448">
        <v>2008</v>
      </c>
      <c r="B2448" t="s">
        <v>65</v>
      </c>
      <c r="C2448">
        <v>3</v>
      </c>
    </row>
    <row r="2449" spans="1:3" x14ac:dyDescent="0.25">
      <c r="A2449">
        <v>2008</v>
      </c>
      <c r="B2449" t="s">
        <v>64</v>
      </c>
      <c r="C2449">
        <v>4</v>
      </c>
    </row>
    <row r="2450" spans="1:3" x14ac:dyDescent="0.25">
      <c r="A2450">
        <v>2008</v>
      </c>
      <c r="B2450" t="s">
        <v>66</v>
      </c>
      <c r="C2450">
        <v>5</v>
      </c>
    </row>
    <row r="2451" spans="1:3" x14ac:dyDescent="0.25">
      <c r="A2451">
        <v>2008</v>
      </c>
      <c r="B2451" t="s">
        <v>65</v>
      </c>
      <c r="C2451">
        <v>5</v>
      </c>
    </row>
    <row r="2452" spans="1:3" x14ac:dyDescent="0.25">
      <c r="A2452">
        <v>2008</v>
      </c>
      <c r="B2452" t="s">
        <v>66</v>
      </c>
      <c r="C2452">
        <v>5</v>
      </c>
    </row>
    <row r="2453" spans="1:3" x14ac:dyDescent="0.25">
      <c r="A2453">
        <v>2008</v>
      </c>
      <c r="B2453" t="s">
        <v>66</v>
      </c>
      <c r="C2453">
        <v>5</v>
      </c>
    </row>
    <row r="2454" spans="1:3" x14ac:dyDescent="0.25">
      <c r="A2454">
        <v>2008</v>
      </c>
      <c r="B2454" t="s">
        <v>63</v>
      </c>
      <c r="C2454">
        <v>4</v>
      </c>
    </row>
    <row r="2455" spans="1:3" x14ac:dyDescent="0.25">
      <c r="A2455">
        <v>2008</v>
      </c>
      <c r="B2455" t="s">
        <v>66</v>
      </c>
      <c r="C2455">
        <v>5</v>
      </c>
    </row>
    <row r="2456" spans="1:3" x14ac:dyDescent="0.25">
      <c r="A2456">
        <v>2008</v>
      </c>
      <c r="B2456" t="s">
        <v>65</v>
      </c>
      <c r="C2456">
        <v>5</v>
      </c>
    </row>
    <row r="2457" spans="1:3" x14ac:dyDescent="0.25">
      <c r="A2457">
        <v>2008</v>
      </c>
      <c r="B2457" t="s">
        <v>63</v>
      </c>
      <c r="C2457">
        <v>5</v>
      </c>
    </row>
    <row r="2458" spans="1:3" x14ac:dyDescent="0.25">
      <c r="A2458">
        <v>2008</v>
      </c>
      <c r="B2458" t="s">
        <v>63</v>
      </c>
      <c r="C2458">
        <v>5</v>
      </c>
    </row>
    <row r="2459" spans="1:3" x14ac:dyDescent="0.25">
      <c r="A2459">
        <v>2008</v>
      </c>
      <c r="B2459" t="s">
        <v>63</v>
      </c>
      <c r="C2459">
        <v>4</v>
      </c>
    </row>
    <row r="2460" spans="1:3" x14ac:dyDescent="0.25">
      <c r="A2460">
        <v>2008</v>
      </c>
      <c r="B2460" t="s">
        <v>64</v>
      </c>
      <c r="C2460">
        <v>5</v>
      </c>
    </row>
    <row r="2461" spans="1:3" x14ac:dyDescent="0.25">
      <c r="A2461">
        <v>2008</v>
      </c>
      <c r="B2461" t="s">
        <v>65</v>
      </c>
      <c r="C2461">
        <v>5</v>
      </c>
    </row>
    <row r="2462" spans="1:3" x14ac:dyDescent="0.25">
      <c r="A2462">
        <v>2008</v>
      </c>
      <c r="B2462" t="s">
        <v>63</v>
      </c>
      <c r="C2462">
        <v>2</v>
      </c>
    </row>
    <row r="2463" spans="1:3" x14ac:dyDescent="0.25">
      <c r="A2463">
        <v>2008</v>
      </c>
      <c r="B2463" t="s">
        <v>66</v>
      </c>
      <c r="C2463">
        <v>4</v>
      </c>
    </row>
    <row r="2464" spans="1:3" x14ac:dyDescent="0.25">
      <c r="A2464">
        <v>2008</v>
      </c>
      <c r="B2464" t="s">
        <v>63</v>
      </c>
      <c r="C2464">
        <v>5</v>
      </c>
    </row>
    <row r="2465" spans="1:3" x14ac:dyDescent="0.25">
      <c r="A2465">
        <v>2008</v>
      </c>
      <c r="B2465" t="s">
        <v>66</v>
      </c>
      <c r="C2465">
        <v>5</v>
      </c>
    </row>
    <row r="2466" spans="1:3" x14ac:dyDescent="0.25">
      <c r="A2466">
        <v>2008</v>
      </c>
      <c r="B2466" t="s">
        <v>66</v>
      </c>
      <c r="C2466">
        <v>4</v>
      </c>
    </row>
    <row r="2467" spans="1:3" x14ac:dyDescent="0.25">
      <c r="A2467">
        <v>2008</v>
      </c>
      <c r="B2467" t="s">
        <v>64</v>
      </c>
      <c r="C2467">
        <v>5</v>
      </c>
    </row>
    <row r="2468" spans="1:3" x14ac:dyDescent="0.25">
      <c r="A2468">
        <v>2008</v>
      </c>
      <c r="B2468" t="s">
        <v>66</v>
      </c>
      <c r="C2468">
        <v>5</v>
      </c>
    </row>
    <row r="2469" spans="1:3" x14ac:dyDescent="0.25">
      <c r="A2469">
        <v>2008</v>
      </c>
      <c r="B2469" t="s">
        <v>64</v>
      </c>
      <c r="C2469">
        <v>5</v>
      </c>
    </row>
    <row r="2470" spans="1:3" x14ac:dyDescent="0.25">
      <c r="A2470">
        <v>2008</v>
      </c>
      <c r="B2470" t="s">
        <v>63</v>
      </c>
      <c r="C2470">
        <v>5</v>
      </c>
    </row>
    <row r="2471" spans="1:3" x14ac:dyDescent="0.25">
      <c r="A2471">
        <v>2008</v>
      </c>
      <c r="B2471" t="s">
        <v>66</v>
      </c>
      <c r="C2471">
        <v>4</v>
      </c>
    </row>
    <row r="2472" spans="1:3" x14ac:dyDescent="0.25">
      <c r="A2472">
        <v>2008</v>
      </c>
      <c r="B2472" t="s">
        <v>63</v>
      </c>
      <c r="C2472">
        <v>4</v>
      </c>
    </row>
    <row r="2473" spans="1:3" x14ac:dyDescent="0.25">
      <c r="A2473">
        <v>2008</v>
      </c>
      <c r="B2473" t="s">
        <v>65</v>
      </c>
      <c r="C2473">
        <v>3</v>
      </c>
    </row>
    <row r="2474" spans="1:3" x14ac:dyDescent="0.25">
      <c r="A2474">
        <v>2008</v>
      </c>
      <c r="B2474" t="s">
        <v>63</v>
      </c>
      <c r="C2474">
        <v>3</v>
      </c>
    </row>
    <row r="2475" spans="1:3" x14ac:dyDescent="0.25">
      <c r="A2475">
        <v>2008</v>
      </c>
      <c r="B2475" t="s">
        <v>65</v>
      </c>
      <c r="C2475">
        <v>4</v>
      </c>
    </row>
    <row r="2476" spans="1:3" x14ac:dyDescent="0.25">
      <c r="A2476">
        <v>2008</v>
      </c>
      <c r="B2476" t="s">
        <v>66</v>
      </c>
      <c r="C2476">
        <v>5</v>
      </c>
    </row>
    <row r="2477" spans="1:3" x14ac:dyDescent="0.25">
      <c r="A2477">
        <v>2008</v>
      </c>
      <c r="B2477" t="s">
        <v>66</v>
      </c>
      <c r="C2477">
        <v>3</v>
      </c>
    </row>
    <row r="2478" spans="1:3" x14ac:dyDescent="0.25">
      <c r="A2478">
        <v>2008</v>
      </c>
      <c r="B2478" t="s">
        <v>65</v>
      </c>
      <c r="C2478">
        <v>3</v>
      </c>
    </row>
    <row r="2479" spans="1:3" x14ac:dyDescent="0.25">
      <c r="A2479">
        <v>2008</v>
      </c>
      <c r="B2479" t="s">
        <v>63</v>
      </c>
      <c r="C2479">
        <v>4</v>
      </c>
    </row>
    <row r="2480" spans="1:3" x14ac:dyDescent="0.25">
      <c r="A2480">
        <v>2008</v>
      </c>
      <c r="B2480" t="s">
        <v>66</v>
      </c>
      <c r="C2480">
        <v>4</v>
      </c>
    </row>
    <row r="2481" spans="1:3" x14ac:dyDescent="0.25">
      <c r="A2481">
        <v>2008</v>
      </c>
      <c r="B2481" t="s">
        <v>63</v>
      </c>
      <c r="C2481">
        <v>5</v>
      </c>
    </row>
    <row r="2482" spans="1:3" x14ac:dyDescent="0.25">
      <c r="A2482">
        <v>2008</v>
      </c>
      <c r="B2482" t="s">
        <v>63</v>
      </c>
      <c r="C2482">
        <v>4</v>
      </c>
    </row>
    <row r="2483" spans="1:3" x14ac:dyDescent="0.25">
      <c r="A2483">
        <v>2008</v>
      </c>
      <c r="B2483" t="s">
        <v>64</v>
      </c>
      <c r="C2483">
        <v>5</v>
      </c>
    </row>
    <row r="2484" spans="1:3" x14ac:dyDescent="0.25">
      <c r="A2484">
        <v>2008</v>
      </c>
      <c r="B2484" t="s">
        <v>64</v>
      </c>
      <c r="C2484">
        <v>5</v>
      </c>
    </row>
    <row r="2485" spans="1:3" x14ac:dyDescent="0.25">
      <c r="A2485">
        <v>2008</v>
      </c>
      <c r="B2485" t="s">
        <v>63</v>
      </c>
      <c r="C2485">
        <v>5</v>
      </c>
    </row>
    <row r="2486" spans="1:3" x14ac:dyDescent="0.25">
      <c r="A2486">
        <v>2008</v>
      </c>
      <c r="B2486" t="s">
        <v>63</v>
      </c>
      <c r="C2486">
        <v>4</v>
      </c>
    </row>
    <row r="2487" spans="1:3" x14ac:dyDescent="0.25">
      <c r="A2487">
        <v>2008</v>
      </c>
      <c r="B2487" t="s">
        <v>63</v>
      </c>
      <c r="C2487">
        <v>5</v>
      </c>
    </row>
    <row r="2488" spans="1:3" x14ac:dyDescent="0.25">
      <c r="A2488">
        <v>2008</v>
      </c>
      <c r="B2488" t="s">
        <v>66</v>
      </c>
      <c r="C2488">
        <v>4</v>
      </c>
    </row>
    <row r="2489" spans="1:3" x14ac:dyDescent="0.25">
      <c r="A2489">
        <v>2008</v>
      </c>
      <c r="B2489" t="s">
        <v>66</v>
      </c>
      <c r="C2489">
        <v>5</v>
      </c>
    </row>
    <row r="2490" spans="1:3" x14ac:dyDescent="0.25">
      <c r="A2490">
        <v>2008</v>
      </c>
      <c r="B2490" t="s">
        <v>66</v>
      </c>
      <c r="C2490">
        <v>5</v>
      </c>
    </row>
    <row r="2491" spans="1:3" x14ac:dyDescent="0.25">
      <c r="A2491">
        <v>2008</v>
      </c>
      <c r="B2491" t="s">
        <v>64</v>
      </c>
      <c r="C2491">
        <v>5</v>
      </c>
    </row>
    <row r="2492" spans="1:3" x14ac:dyDescent="0.25">
      <c r="A2492">
        <v>2008</v>
      </c>
      <c r="B2492" t="s">
        <v>64</v>
      </c>
      <c r="C2492">
        <v>5</v>
      </c>
    </row>
    <row r="2493" spans="1:3" x14ac:dyDescent="0.25">
      <c r="A2493">
        <v>2008</v>
      </c>
      <c r="B2493" t="s">
        <v>64</v>
      </c>
      <c r="C2493">
        <v>5</v>
      </c>
    </row>
    <row r="2494" spans="1:3" x14ac:dyDescent="0.25">
      <c r="A2494">
        <v>2008</v>
      </c>
      <c r="B2494" t="s">
        <v>64</v>
      </c>
      <c r="C2494">
        <v>5</v>
      </c>
    </row>
    <row r="2495" spans="1:3" x14ac:dyDescent="0.25">
      <c r="A2495">
        <v>2008</v>
      </c>
      <c r="B2495" t="s">
        <v>63</v>
      </c>
      <c r="C2495">
        <v>4</v>
      </c>
    </row>
    <row r="2496" spans="1:3" x14ac:dyDescent="0.25">
      <c r="A2496">
        <v>2008</v>
      </c>
      <c r="B2496" t="s">
        <v>63</v>
      </c>
      <c r="C2496">
        <v>5</v>
      </c>
    </row>
    <row r="2497" spans="1:3" x14ac:dyDescent="0.25">
      <c r="A2497">
        <v>2008</v>
      </c>
      <c r="B2497" t="s">
        <v>65</v>
      </c>
      <c r="C2497">
        <v>5</v>
      </c>
    </row>
    <row r="2498" spans="1:3" x14ac:dyDescent="0.25">
      <c r="A2498">
        <v>2008</v>
      </c>
      <c r="B2498" t="s">
        <v>63</v>
      </c>
      <c r="C2498">
        <v>5</v>
      </c>
    </row>
    <row r="2499" spans="1:3" x14ac:dyDescent="0.25">
      <c r="A2499">
        <v>2008</v>
      </c>
      <c r="B2499" t="s">
        <v>64</v>
      </c>
      <c r="C2499">
        <v>4</v>
      </c>
    </row>
    <row r="2500" spans="1:3" x14ac:dyDescent="0.25">
      <c r="A2500">
        <v>2008</v>
      </c>
      <c r="B2500" t="s">
        <v>63</v>
      </c>
      <c r="C2500">
        <v>5</v>
      </c>
    </row>
    <row r="2501" spans="1:3" x14ac:dyDescent="0.25">
      <c r="A2501">
        <v>2008</v>
      </c>
      <c r="B2501" t="s">
        <v>66</v>
      </c>
      <c r="C2501">
        <v>4</v>
      </c>
    </row>
    <row r="2502" spans="1:3" x14ac:dyDescent="0.25">
      <c r="A2502">
        <v>2008</v>
      </c>
      <c r="B2502" t="s">
        <v>64</v>
      </c>
      <c r="C2502">
        <v>5</v>
      </c>
    </row>
    <row r="2503" spans="1:3" x14ac:dyDescent="0.25">
      <c r="A2503">
        <v>2008</v>
      </c>
      <c r="B2503" t="s">
        <v>63</v>
      </c>
      <c r="C2503">
        <v>5</v>
      </c>
    </row>
    <row r="2504" spans="1:3" x14ac:dyDescent="0.25">
      <c r="A2504">
        <v>2008</v>
      </c>
      <c r="B2504" t="s">
        <v>66</v>
      </c>
      <c r="C2504">
        <v>5</v>
      </c>
    </row>
    <row r="2505" spans="1:3" x14ac:dyDescent="0.25">
      <c r="A2505">
        <v>2008</v>
      </c>
      <c r="B2505" t="s">
        <v>65</v>
      </c>
      <c r="C2505">
        <v>4</v>
      </c>
    </row>
    <row r="2506" spans="1:3" x14ac:dyDescent="0.25">
      <c r="A2506">
        <v>2008</v>
      </c>
      <c r="B2506" t="s">
        <v>66</v>
      </c>
      <c r="C2506">
        <v>4</v>
      </c>
    </row>
    <row r="2507" spans="1:3" x14ac:dyDescent="0.25">
      <c r="A2507">
        <v>2008</v>
      </c>
      <c r="B2507" t="s">
        <v>65</v>
      </c>
      <c r="C2507">
        <v>5</v>
      </c>
    </row>
    <row r="2508" spans="1:3" x14ac:dyDescent="0.25">
      <c r="A2508">
        <v>2008</v>
      </c>
      <c r="B2508" t="s">
        <v>66</v>
      </c>
      <c r="C2508">
        <v>5</v>
      </c>
    </row>
    <row r="2509" spans="1:3" x14ac:dyDescent="0.25">
      <c r="A2509">
        <v>2008</v>
      </c>
      <c r="B2509" t="s">
        <v>63</v>
      </c>
      <c r="C2509">
        <v>5</v>
      </c>
    </row>
    <row r="2510" spans="1:3" x14ac:dyDescent="0.25">
      <c r="A2510">
        <v>2008</v>
      </c>
      <c r="B2510" t="s">
        <v>65</v>
      </c>
      <c r="C2510">
        <v>5</v>
      </c>
    </row>
    <row r="2511" spans="1:3" x14ac:dyDescent="0.25">
      <c r="A2511">
        <v>2008</v>
      </c>
      <c r="B2511" t="s">
        <v>63</v>
      </c>
      <c r="C2511">
        <v>5</v>
      </c>
    </row>
    <row r="2512" spans="1:3" x14ac:dyDescent="0.25">
      <c r="A2512">
        <v>2008</v>
      </c>
      <c r="B2512" t="s">
        <v>66</v>
      </c>
      <c r="C2512">
        <v>4</v>
      </c>
    </row>
    <row r="2513" spans="1:3" x14ac:dyDescent="0.25">
      <c r="A2513">
        <v>2008</v>
      </c>
      <c r="B2513" t="s">
        <v>66</v>
      </c>
      <c r="C2513">
        <v>5</v>
      </c>
    </row>
    <row r="2514" spans="1:3" x14ac:dyDescent="0.25">
      <c r="A2514">
        <v>2008</v>
      </c>
      <c r="B2514" t="s">
        <v>64</v>
      </c>
      <c r="C2514">
        <v>4</v>
      </c>
    </row>
    <row r="2515" spans="1:3" x14ac:dyDescent="0.25">
      <c r="A2515">
        <v>2008</v>
      </c>
      <c r="B2515" t="s">
        <v>63</v>
      </c>
      <c r="C2515">
        <v>5</v>
      </c>
    </row>
    <row r="2516" spans="1:3" x14ac:dyDescent="0.25">
      <c r="A2516">
        <v>2008</v>
      </c>
      <c r="B2516" t="s">
        <v>66</v>
      </c>
      <c r="C2516">
        <v>5</v>
      </c>
    </row>
    <row r="2517" spans="1:3" x14ac:dyDescent="0.25">
      <c r="A2517">
        <v>2008</v>
      </c>
      <c r="B2517" t="s">
        <v>63</v>
      </c>
      <c r="C2517">
        <v>3</v>
      </c>
    </row>
    <row r="2518" spans="1:3" x14ac:dyDescent="0.25">
      <c r="A2518">
        <v>2008</v>
      </c>
      <c r="B2518" t="s">
        <v>65</v>
      </c>
      <c r="C2518">
        <v>5</v>
      </c>
    </row>
    <row r="2519" spans="1:3" x14ac:dyDescent="0.25">
      <c r="A2519">
        <v>2008</v>
      </c>
      <c r="B2519" t="s">
        <v>65</v>
      </c>
      <c r="C2519">
        <v>2</v>
      </c>
    </row>
    <row r="2520" spans="1:3" x14ac:dyDescent="0.25">
      <c r="A2520">
        <v>2008</v>
      </c>
      <c r="B2520" t="s">
        <v>65</v>
      </c>
      <c r="C2520">
        <v>1</v>
      </c>
    </row>
    <row r="2521" spans="1:3" x14ac:dyDescent="0.25">
      <c r="A2521">
        <v>2008</v>
      </c>
      <c r="B2521" t="s">
        <v>63</v>
      </c>
      <c r="C2521">
        <v>5</v>
      </c>
    </row>
    <row r="2522" spans="1:3" x14ac:dyDescent="0.25">
      <c r="A2522">
        <v>2008</v>
      </c>
      <c r="B2522" t="s">
        <v>65</v>
      </c>
      <c r="C2522">
        <v>5</v>
      </c>
    </row>
    <row r="2523" spans="1:3" x14ac:dyDescent="0.25">
      <c r="A2523">
        <v>2008</v>
      </c>
      <c r="B2523" t="s">
        <v>66</v>
      </c>
      <c r="C2523">
        <v>5</v>
      </c>
    </row>
    <row r="2524" spans="1:3" x14ac:dyDescent="0.25">
      <c r="A2524">
        <v>2008</v>
      </c>
      <c r="B2524" t="s">
        <v>65</v>
      </c>
      <c r="C2524">
        <v>5</v>
      </c>
    </row>
    <row r="2525" spans="1:3" x14ac:dyDescent="0.25">
      <c r="A2525">
        <v>2008</v>
      </c>
      <c r="B2525" t="s">
        <v>65</v>
      </c>
      <c r="C2525">
        <v>5</v>
      </c>
    </row>
    <row r="2526" spans="1:3" x14ac:dyDescent="0.25">
      <c r="A2526">
        <v>2008</v>
      </c>
      <c r="B2526" t="s">
        <v>66</v>
      </c>
      <c r="C2526">
        <v>5</v>
      </c>
    </row>
    <row r="2527" spans="1:3" x14ac:dyDescent="0.25">
      <c r="A2527">
        <v>2008</v>
      </c>
      <c r="B2527" t="s">
        <v>66</v>
      </c>
      <c r="C2527">
        <v>4</v>
      </c>
    </row>
    <row r="2528" spans="1:3" x14ac:dyDescent="0.25">
      <c r="A2528">
        <v>2008</v>
      </c>
      <c r="B2528" t="s">
        <v>63</v>
      </c>
      <c r="C2528">
        <v>2</v>
      </c>
    </row>
    <row r="2529" spans="1:3" x14ac:dyDescent="0.25">
      <c r="A2529">
        <v>2008</v>
      </c>
      <c r="B2529" t="s">
        <v>64</v>
      </c>
      <c r="C2529">
        <v>5</v>
      </c>
    </row>
    <row r="2530" spans="1:3" x14ac:dyDescent="0.25">
      <c r="A2530">
        <v>2008</v>
      </c>
      <c r="B2530" t="s">
        <v>63</v>
      </c>
      <c r="C2530">
        <v>5</v>
      </c>
    </row>
    <row r="2531" spans="1:3" x14ac:dyDescent="0.25">
      <c r="A2531">
        <v>2008</v>
      </c>
      <c r="B2531" t="s">
        <v>64</v>
      </c>
      <c r="C2531">
        <v>4</v>
      </c>
    </row>
    <row r="2532" spans="1:3" x14ac:dyDescent="0.25">
      <c r="A2532">
        <v>2008</v>
      </c>
      <c r="B2532" t="s">
        <v>64</v>
      </c>
      <c r="C2532">
        <v>5</v>
      </c>
    </row>
    <row r="2533" spans="1:3" x14ac:dyDescent="0.25">
      <c r="A2533">
        <v>2008</v>
      </c>
      <c r="B2533" t="s">
        <v>66</v>
      </c>
      <c r="C2533">
        <v>4</v>
      </c>
    </row>
    <row r="2534" spans="1:3" x14ac:dyDescent="0.25">
      <c r="A2534">
        <v>2008</v>
      </c>
      <c r="B2534" t="s">
        <v>66</v>
      </c>
      <c r="C2534">
        <v>5</v>
      </c>
    </row>
    <row r="2535" spans="1:3" x14ac:dyDescent="0.25">
      <c r="A2535">
        <v>2008</v>
      </c>
      <c r="B2535" t="s">
        <v>66</v>
      </c>
      <c r="C2535">
        <v>4</v>
      </c>
    </row>
    <row r="2536" spans="1:3" x14ac:dyDescent="0.25">
      <c r="A2536">
        <v>2008</v>
      </c>
      <c r="B2536" t="s">
        <v>63</v>
      </c>
      <c r="C2536">
        <v>4</v>
      </c>
    </row>
    <row r="2537" spans="1:3" x14ac:dyDescent="0.25">
      <c r="A2537">
        <v>2008</v>
      </c>
      <c r="B2537" t="s">
        <v>66</v>
      </c>
      <c r="C2537">
        <v>5</v>
      </c>
    </row>
    <row r="2538" spans="1:3" x14ac:dyDescent="0.25">
      <c r="A2538">
        <v>2008</v>
      </c>
      <c r="B2538" t="s">
        <v>64</v>
      </c>
      <c r="C2538">
        <v>5</v>
      </c>
    </row>
    <row r="2539" spans="1:3" x14ac:dyDescent="0.25">
      <c r="A2539">
        <v>2008</v>
      </c>
      <c r="B2539" t="s">
        <v>63</v>
      </c>
      <c r="C2539">
        <v>5</v>
      </c>
    </row>
    <row r="2540" spans="1:3" x14ac:dyDescent="0.25">
      <c r="A2540">
        <v>2008</v>
      </c>
      <c r="B2540" t="s">
        <v>65</v>
      </c>
      <c r="C2540">
        <v>2</v>
      </c>
    </row>
    <row r="2541" spans="1:3" x14ac:dyDescent="0.25">
      <c r="A2541">
        <v>2008</v>
      </c>
      <c r="B2541" t="s">
        <v>66</v>
      </c>
      <c r="C2541">
        <v>5</v>
      </c>
    </row>
    <row r="2542" spans="1:3" x14ac:dyDescent="0.25">
      <c r="A2542">
        <v>2008</v>
      </c>
      <c r="B2542" t="s">
        <v>65</v>
      </c>
      <c r="C2542">
        <v>5</v>
      </c>
    </row>
    <row r="2543" spans="1:3" x14ac:dyDescent="0.25">
      <c r="A2543">
        <v>2008</v>
      </c>
      <c r="B2543" t="s">
        <v>64</v>
      </c>
      <c r="C2543">
        <v>5</v>
      </c>
    </row>
    <row r="2544" spans="1:3" x14ac:dyDescent="0.25">
      <c r="A2544">
        <v>2008</v>
      </c>
      <c r="B2544" t="s">
        <v>66</v>
      </c>
      <c r="C2544">
        <v>5</v>
      </c>
    </row>
    <row r="2545" spans="1:3" x14ac:dyDescent="0.25">
      <c r="A2545">
        <v>2008</v>
      </c>
      <c r="B2545" t="s">
        <v>65</v>
      </c>
      <c r="C2545">
        <v>5</v>
      </c>
    </row>
    <row r="2546" spans="1:3" x14ac:dyDescent="0.25">
      <c r="A2546">
        <v>2008</v>
      </c>
      <c r="B2546" t="s">
        <v>66</v>
      </c>
      <c r="C2546">
        <v>5</v>
      </c>
    </row>
    <row r="2547" spans="1:3" x14ac:dyDescent="0.25">
      <c r="A2547">
        <v>2008</v>
      </c>
      <c r="B2547" t="s">
        <v>64</v>
      </c>
      <c r="C2547">
        <v>5</v>
      </c>
    </row>
    <row r="2548" spans="1:3" x14ac:dyDescent="0.25">
      <c r="A2548">
        <v>2008</v>
      </c>
      <c r="B2548" t="s">
        <v>65</v>
      </c>
      <c r="C2548">
        <v>3</v>
      </c>
    </row>
    <row r="2549" spans="1:3" x14ac:dyDescent="0.25">
      <c r="A2549">
        <v>2008</v>
      </c>
      <c r="B2549" t="s">
        <v>64</v>
      </c>
      <c r="C2549">
        <v>2</v>
      </c>
    </row>
    <row r="2550" spans="1:3" x14ac:dyDescent="0.25">
      <c r="A2550">
        <v>2008</v>
      </c>
      <c r="B2550" t="s">
        <v>66</v>
      </c>
      <c r="C2550">
        <v>5</v>
      </c>
    </row>
    <row r="2551" spans="1:3" x14ac:dyDescent="0.25">
      <c r="A2551">
        <v>2008</v>
      </c>
      <c r="B2551" t="s">
        <v>65</v>
      </c>
      <c r="C2551">
        <v>3</v>
      </c>
    </row>
    <row r="2552" spans="1:3" x14ac:dyDescent="0.25">
      <c r="A2552">
        <v>2008</v>
      </c>
      <c r="B2552" t="s">
        <v>64</v>
      </c>
      <c r="C2552">
        <v>5</v>
      </c>
    </row>
    <row r="2553" spans="1:3" x14ac:dyDescent="0.25">
      <c r="A2553">
        <v>2008</v>
      </c>
      <c r="B2553" t="s">
        <v>63</v>
      </c>
      <c r="C2553">
        <v>5</v>
      </c>
    </row>
    <row r="2554" spans="1:3" x14ac:dyDescent="0.25">
      <c r="A2554">
        <v>2008</v>
      </c>
      <c r="B2554" t="s">
        <v>66</v>
      </c>
      <c r="C2554">
        <v>4</v>
      </c>
    </row>
    <row r="2555" spans="1:3" x14ac:dyDescent="0.25">
      <c r="A2555">
        <v>2008</v>
      </c>
      <c r="B2555" t="s">
        <v>63</v>
      </c>
      <c r="C2555">
        <v>5</v>
      </c>
    </row>
    <row r="2556" spans="1:3" x14ac:dyDescent="0.25">
      <c r="A2556">
        <v>2008</v>
      </c>
      <c r="B2556" t="s">
        <v>65</v>
      </c>
      <c r="C2556">
        <v>5</v>
      </c>
    </row>
    <row r="2557" spans="1:3" x14ac:dyDescent="0.25">
      <c r="A2557">
        <v>2008</v>
      </c>
      <c r="B2557" t="s">
        <v>65</v>
      </c>
      <c r="C2557">
        <v>5</v>
      </c>
    </row>
    <row r="2558" spans="1:3" x14ac:dyDescent="0.25">
      <c r="A2558">
        <v>2008</v>
      </c>
      <c r="B2558" t="s">
        <v>66</v>
      </c>
      <c r="C2558">
        <v>5</v>
      </c>
    </row>
    <row r="2559" spans="1:3" x14ac:dyDescent="0.25">
      <c r="A2559">
        <v>2008</v>
      </c>
      <c r="B2559" t="s">
        <v>65</v>
      </c>
      <c r="C2559">
        <v>4</v>
      </c>
    </row>
    <row r="2560" spans="1:3" x14ac:dyDescent="0.25">
      <c r="A2560">
        <v>2008</v>
      </c>
      <c r="B2560" t="s">
        <v>66</v>
      </c>
      <c r="C2560">
        <v>4</v>
      </c>
    </row>
    <row r="2561" spans="1:3" x14ac:dyDescent="0.25">
      <c r="A2561">
        <v>2008</v>
      </c>
      <c r="B2561" t="s">
        <v>66</v>
      </c>
      <c r="C2561">
        <v>5</v>
      </c>
    </row>
    <row r="2562" spans="1:3" x14ac:dyDescent="0.25">
      <c r="A2562">
        <v>2008</v>
      </c>
      <c r="B2562" t="s">
        <v>64</v>
      </c>
      <c r="C2562">
        <v>4</v>
      </c>
    </row>
    <row r="2563" spans="1:3" x14ac:dyDescent="0.25">
      <c r="A2563">
        <v>2008</v>
      </c>
      <c r="B2563" t="s">
        <v>66</v>
      </c>
      <c r="C2563">
        <v>5</v>
      </c>
    </row>
    <row r="2564" spans="1:3" x14ac:dyDescent="0.25">
      <c r="A2564">
        <v>2008</v>
      </c>
      <c r="B2564" t="s">
        <v>64</v>
      </c>
      <c r="C2564">
        <v>5</v>
      </c>
    </row>
    <row r="2565" spans="1:3" x14ac:dyDescent="0.25">
      <c r="A2565">
        <v>2008</v>
      </c>
      <c r="B2565" t="s">
        <v>66</v>
      </c>
      <c r="C2565">
        <v>4</v>
      </c>
    </row>
    <row r="2566" spans="1:3" x14ac:dyDescent="0.25">
      <c r="A2566">
        <v>2008</v>
      </c>
      <c r="B2566" t="s">
        <v>63</v>
      </c>
      <c r="C2566">
        <v>4</v>
      </c>
    </row>
    <row r="2567" spans="1:3" x14ac:dyDescent="0.25">
      <c r="A2567">
        <v>2008</v>
      </c>
      <c r="B2567" t="s">
        <v>63</v>
      </c>
      <c r="C2567">
        <v>4</v>
      </c>
    </row>
    <row r="2568" spans="1:3" x14ac:dyDescent="0.25">
      <c r="A2568">
        <v>2008</v>
      </c>
      <c r="B2568" t="s">
        <v>64</v>
      </c>
      <c r="C2568">
        <v>5</v>
      </c>
    </row>
    <row r="2569" spans="1:3" x14ac:dyDescent="0.25">
      <c r="A2569">
        <v>2008</v>
      </c>
      <c r="B2569" t="s">
        <v>64</v>
      </c>
      <c r="C2569">
        <v>5</v>
      </c>
    </row>
    <row r="2570" spans="1:3" x14ac:dyDescent="0.25">
      <c r="A2570">
        <v>2008</v>
      </c>
      <c r="B2570" t="s">
        <v>66</v>
      </c>
      <c r="C2570">
        <v>5</v>
      </c>
    </row>
    <row r="2571" spans="1:3" x14ac:dyDescent="0.25">
      <c r="A2571">
        <v>2008</v>
      </c>
      <c r="B2571" t="s">
        <v>64</v>
      </c>
      <c r="C2571">
        <v>2</v>
      </c>
    </row>
    <row r="2572" spans="1:3" x14ac:dyDescent="0.25">
      <c r="A2572">
        <v>2008</v>
      </c>
      <c r="B2572" t="s">
        <v>64</v>
      </c>
      <c r="C2572">
        <v>5</v>
      </c>
    </row>
    <row r="2573" spans="1:3" x14ac:dyDescent="0.25">
      <c r="A2573">
        <v>2008</v>
      </c>
      <c r="B2573" t="s">
        <v>63</v>
      </c>
      <c r="C2573">
        <v>5</v>
      </c>
    </row>
    <row r="2574" spans="1:3" x14ac:dyDescent="0.25">
      <c r="A2574">
        <v>2008</v>
      </c>
      <c r="B2574" t="s">
        <v>65</v>
      </c>
      <c r="C2574">
        <v>5</v>
      </c>
    </row>
    <row r="2575" spans="1:3" x14ac:dyDescent="0.25">
      <c r="A2575">
        <v>2008</v>
      </c>
      <c r="B2575" t="s">
        <v>65</v>
      </c>
      <c r="C2575">
        <v>5</v>
      </c>
    </row>
    <row r="2576" spans="1:3" x14ac:dyDescent="0.25">
      <c r="A2576">
        <v>2008</v>
      </c>
      <c r="B2576" t="s">
        <v>64</v>
      </c>
      <c r="C2576">
        <v>5</v>
      </c>
    </row>
    <row r="2577" spans="1:3" x14ac:dyDescent="0.25">
      <c r="A2577">
        <v>2008</v>
      </c>
      <c r="B2577" t="s">
        <v>66</v>
      </c>
      <c r="C2577">
        <v>4</v>
      </c>
    </row>
    <row r="2578" spans="1:3" x14ac:dyDescent="0.25">
      <c r="A2578">
        <v>2008</v>
      </c>
      <c r="B2578" t="s">
        <v>65</v>
      </c>
      <c r="C2578">
        <v>5</v>
      </c>
    </row>
    <row r="2579" spans="1:3" x14ac:dyDescent="0.25">
      <c r="A2579">
        <v>2008</v>
      </c>
      <c r="B2579" t="s">
        <v>64</v>
      </c>
    </row>
    <row r="2580" spans="1:3" x14ac:dyDescent="0.25">
      <c r="A2580">
        <v>2008</v>
      </c>
      <c r="B2580" t="s">
        <v>63</v>
      </c>
      <c r="C2580">
        <v>4</v>
      </c>
    </row>
    <row r="2581" spans="1:3" x14ac:dyDescent="0.25">
      <c r="A2581">
        <v>2008</v>
      </c>
      <c r="B2581" t="s">
        <v>66</v>
      </c>
      <c r="C2581">
        <v>3</v>
      </c>
    </row>
    <row r="2582" spans="1:3" x14ac:dyDescent="0.25">
      <c r="A2582">
        <v>2008</v>
      </c>
      <c r="B2582" t="s">
        <v>64</v>
      </c>
      <c r="C2582">
        <v>5</v>
      </c>
    </row>
    <row r="2583" spans="1:3" x14ac:dyDescent="0.25">
      <c r="A2583">
        <v>2008</v>
      </c>
      <c r="B2583" t="s">
        <v>65</v>
      </c>
      <c r="C2583">
        <v>2</v>
      </c>
    </row>
    <row r="2584" spans="1:3" x14ac:dyDescent="0.25">
      <c r="A2584">
        <v>2008</v>
      </c>
      <c r="B2584" t="s">
        <v>65</v>
      </c>
      <c r="C2584">
        <v>3</v>
      </c>
    </row>
    <row r="2585" spans="1:3" x14ac:dyDescent="0.25">
      <c r="A2585">
        <v>2008</v>
      </c>
      <c r="B2585" t="s">
        <v>64</v>
      </c>
      <c r="C2585">
        <v>4</v>
      </c>
    </row>
    <row r="2586" spans="1:3" x14ac:dyDescent="0.25">
      <c r="A2586">
        <v>2008</v>
      </c>
      <c r="B2586" t="s">
        <v>65</v>
      </c>
      <c r="C2586">
        <v>4</v>
      </c>
    </row>
    <row r="2587" spans="1:3" x14ac:dyDescent="0.25">
      <c r="A2587">
        <v>2008</v>
      </c>
      <c r="B2587" t="s">
        <v>64</v>
      </c>
      <c r="C2587">
        <v>5</v>
      </c>
    </row>
    <row r="2588" spans="1:3" x14ac:dyDescent="0.25">
      <c r="A2588">
        <v>2008</v>
      </c>
      <c r="B2588" t="s">
        <v>65</v>
      </c>
      <c r="C2588">
        <v>4</v>
      </c>
    </row>
    <row r="2589" spans="1:3" x14ac:dyDescent="0.25">
      <c r="A2589">
        <v>2008</v>
      </c>
      <c r="B2589" t="s">
        <v>63</v>
      </c>
      <c r="C2589">
        <v>4</v>
      </c>
    </row>
    <row r="2590" spans="1:3" x14ac:dyDescent="0.25">
      <c r="A2590">
        <v>2008</v>
      </c>
      <c r="B2590" t="s">
        <v>65</v>
      </c>
      <c r="C2590">
        <v>2</v>
      </c>
    </row>
    <row r="2591" spans="1:3" x14ac:dyDescent="0.25">
      <c r="A2591">
        <v>2008</v>
      </c>
      <c r="B2591" t="s">
        <v>65</v>
      </c>
      <c r="C2591">
        <v>5</v>
      </c>
    </row>
    <row r="2592" spans="1:3" x14ac:dyDescent="0.25">
      <c r="A2592">
        <v>2008</v>
      </c>
      <c r="B2592" t="s">
        <v>63</v>
      </c>
      <c r="C2592">
        <v>4</v>
      </c>
    </row>
    <row r="2593" spans="1:3" x14ac:dyDescent="0.25">
      <c r="A2593">
        <v>2008</v>
      </c>
      <c r="B2593" t="s">
        <v>64</v>
      </c>
      <c r="C2593">
        <v>5</v>
      </c>
    </row>
    <row r="2594" spans="1:3" x14ac:dyDescent="0.25">
      <c r="A2594">
        <v>2008</v>
      </c>
      <c r="B2594" t="s">
        <v>65</v>
      </c>
      <c r="C2594">
        <v>5</v>
      </c>
    </row>
    <row r="2595" spans="1:3" x14ac:dyDescent="0.25">
      <c r="A2595">
        <v>2008</v>
      </c>
      <c r="B2595" t="s">
        <v>66</v>
      </c>
      <c r="C2595">
        <v>5</v>
      </c>
    </row>
    <row r="2596" spans="1:3" x14ac:dyDescent="0.25">
      <c r="A2596">
        <v>2008</v>
      </c>
      <c r="B2596" t="s">
        <v>63</v>
      </c>
      <c r="C2596">
        <v>5</v>
      </c>
    </row>
    <row r="2597" spans="1:3" x14ac:dyDescent="0.25">
      <c r="A2597">
        <v>2008</v>
      </c>
      <c r="B2597" t="s">
        <v>63</v>
      </c>
      <c r="C2597">
        <v>5</v>
      </c>
    </row>
    <row r="2598" spans="1:3" x14ac:dyDescent="0.25">
      <c r="A2598">
        <v>2008</v>
      </c>
      <c r="B2598" t="s">
        <v>65</v>
      </c>
      <c r="C2598">
        <v>2</v>
      </c>
    </row>
    <row r="2599" spans="1:3" x14ac:dyDescent="0.25">
      <c r="A2599">
        <v>2008</v>
      </c>
      <c r="B2599" t="s">
        <v>63</v>
      </c>
      <c r="C2599">
        <v>4</v>
      </c>
    </row>
    <row r="2600" spans="1:3" x14ac:dyDescent="0.25">
      <c r="A2600">
        <v>2008</v>
      </c>
      <c r="B2600" t="s">
        <v>63</v>
      </c>
      <c r="C2600">
        <v>5</v>
      </c>
    </row>
    <row r="2601" spans="1:3" x14ac:dyDescent="0.25">
      <c r="A2601">
        <v>2008</v>
      </c>
      <c r="B2601" t="s">
        <v>65</v>
      </c>
      <c r="C2601">
        <v>1</v>
      </c>
    </row>
    <row r="2602" spans="1:3" x14ac:dyDescent="0.25">
      <c r="A2602">
        <v>2008</v>
      </c>
      <c r="B2602" t="s">
        <v>63</v>
      </c>
      <c r="C2602">
        <v>5</v>
      </c>
    </row>
    <row r="2603" spans="1:3" x14ac:dyDescent="0.25">
      <c r="A2603">
        <v>2008</v>
      </c>
      <c r="B2603" t="s">
        <v>63</v>
      </c>
      <c r="C2603">
        <v>3</v>
      </c>
    </row>
    <row r="2604" spans="1:3" x14ac:dyDescent="0.25">
      <c r="A2604">
        <v>2008</v>
      </c>
      <c r="B2604" t="s">
        <v>66</v>
      </c>
      <c r="C2604">
        <v>4</v>
      </c>
    </row>
    <row r="2605" spans="1:3" x14ac:dyDescent="0.25">
      <c r="A2605">
        <v>2008</v>
      </c>
      <c r="B2605" t="s">
        <v>63</v>
      </c>
      <c r="C2605">
        <v>5</v>
      </c>
    </row>
    <row r="2606" spans="1:3" x14ac:dyDescent="0.25">
      <c r="A2606">
        <v>2008</v>
      </c>
      <c r="B2606" t="s">
        <v>63</v>
      </c>
      <c r="C2606">
        <v>4</v>
      </c>
    </row>
    <row r="2607" spans="1:3" x14ac:dyDescent="0.25">
      <c r="A2607">
        <v>2008</v>
      </c>
      <c r="B2607" t="s">
        <v>66</v>
      </c>
      <c r="C2607">
        <v>5</v>
      </c>
    </row>
    <row r="2608" spans="1:3" x14ac:dyDescent="0.25">
      <c r="A2608">
        <v>2008</v>
      </c>
      <c r="B2608" t="s">
        <v>63</v>
      </c>
      <c r="C2608">
        <v>5</v>
      </c>
    </row>
    <row r="2609" spans="1:3" x14ac:dyDescent="0.25">
      <c r="A2609">
        <v>2008</v>
      </c>
      <c r="B2609" t="s">
        <v>64</v>
      </c>
      <c r="C2609">
        <v>5</v>
      </c>
    </row>
    <row r="2610" spans="1:3" x14ac:dyDescent="0.25">
      <c r="A2610">
        <v>2008</v>
      </c>
      <c r="B2610" t="s">
        <v>63</v>
      </c>
      <c r="C2610">
        <v>5</v>
      </c>
    </row>
    <row r="2611" spans="1:3" x14ac:dyDescent="0.25">
      <c r="A2611">
        <v>2008</v>
      </c>
      <c r="B2611" t="s">
        <v>65</v>
      </c>
      <c r="C2611">
        <v>3</v>
      </c>
    </row>
    <row r="2612" spans="1:3" x14ac:dyDescent="0.25">
      <c r="A2612">
        <v>2008</v>
      </c>
      <c r="B2612" t="s">
        <v>63</v>
      </c>
      <c r="C2612">
        <v>3</v>
      </c>
    </row>
    <row r="2613" spans="1:3" x14ac:dyDescent="0.25">
      <c r="A2613">
        <v>2008</v>
      </c>
      <c r="B2613" t="s">
        <v>63</v>
      </c>
      <c r="C2613">
        <v>4</v>
      </c>
    </row>
    <row r="2614" spans="1:3" x14ac:dyDescent="0.25">
      <c r="A2614">
        <v>2008</v>
      </c>
      <c r="B2614" t="s">
        <v>66</v>
      </c>
      <c r="C2614">
        <v>4</v>
      </c>
    </row>
    <row r="2615" spans="1:3" x14ac:dyDescent="0.25">
      <c r="A2615">
        <v>2008</v>
      </c>
      <c r="B2615" t="s">
        <v>64</v>
      </c>
      <c r="C2615">
        <v>5</v>
      </c>
    </row>
    <row r="2616" spans="1:3" x14ac:dyDescent="0.25">
      <c r="A2616">
        <v>2008</v>
      </c>
      <c r="B2616" t="s">
        <v>64</v>
      </c>
      <c r="C2616">
        <v>5</v>
      </c>
    </row>
    <row r="2617" spans="1:3" x14ac:dyDescent="0.25">
      <c r="A2617">
        <v>2008</v>
      </c>
      <c r="B2617" t="s">
        <v>66</v>
      </c>
      <c r="C2617">
        <v>4</v>
      </c>
    </row>
    <row r="2618" spans="1:3" x14ac:dyDescent="0.25">
      <c r="A2618">
        <v>2008</v>
      </c>
      <c r="B2618" t="s">
        <v>66</v>
      </c>
      <c r="C2618">
        <v>5</v>
      </c>
    </row>
    <row r="2619" spans="1:3" x14ac:dyDescent="0.25">
      <c r="A2619">
        <v>2008</v>
      </c>
      <c r="B2619" t="s">
        <v>66</v>
      </c>
      <c r="C2619">
        <v>4</v>
      </c>
    </row>
    <row r="2620" spans="1:3" x14ac:dyDescent="0.25">
      <c r="A2620">
        <v>2008</v>
      </c>
      <c r="B2620" t="s">
        <v>63</v>
      </c>
      <c r="C2620">
        <v>3</v>
      </c>
    </row>
    <row r="2621" spans="1:3" x14ac:dyDescent="0.25">
      <c r="A2621">
        <v>2008</v>
      </c>
      <c r="B2621" t="s">
        <v>65</v>
      </c>
      <c r="C2621">
        <v>3</v>
      </c>
    </row>
    <row r="2622" spans="1:3" x14ac:dyDescent="0.25">
      <c r="A2622">
        <v>2008</v>
      </c>
      <c r="B2622" t="s">
        <v>65</v>
      </c>
      <c r="C2622">
        <v>5</v>
      </c>
    </row>
    <row r="2623" spans="1:3" x14ac:dyDescent="0.25">
      <c r="A2623">
        <v>2008</v>
      </c>
      <c r="B2623" t="s">
        <v>64</v>
      </c>
      <c r="C2623">
        <v>5</v>
      </c>
    </row>
    <row r="2624" spans="1:3" x14ac:dyDescent="0.25">
      <c r="A2624">
        <v>2008</v>
      </c>
      <c r="B2624" t="s">
        <v>63</v>
      </c>
      <c r="C2624">
        <v>2</v>
      </c>
    </row>
    <row r="2625" spans="1:3" x14ac:dyDescent="0.25">
      <c r="A2625">
        <v>2008</v>
      </c>
      <c r="B2625" t="s">
        <v>63</v>
      </c>
    </row>
    <row r="2626" spans="1:3" x14ac:dyDescent="0.25">
      <c r="A2626">
        <v>2008</v>
      </c>
      <c r="B2626" t="s">
        <v>63</v>
      </c>
      <c r="C2626">
        <v>5</v>
      </c>
    </row>
    <row r="2627" spans="1:3" x14ac:dyDescent="0.25">
      <c r="A2627">
        <v>2008</v>
      </c>
      <c r="B2627" t="s">
        <v>64</v>
      </c>
      <c r="C2627">
        <v>4</v>
      </c>
    </row>
    <row r="2628" spans="1:3" x14ac:dyDescent="0.25">
      <c r="A2628">
        <v>2008</v>
      </c>
      <c r="B2628" t="s">
        <v>65</v>
      </c>
      <c r="C2628">
        <v>5</v>
      </c>
    </row>
    <row r="2629" spans="1:3" x14ac:dyDescent="0.25">
      <c r="A2629">
        <v>2008</v>
      </c>
      <c r="B2629" t="s">
        <v>65</v>
      </c>
      <c r="C2629">
        <v>5</v>
      </c>
    </row>
    <row r="2630" spans="1:3" x14ac:dyDescent="0.25">
      <c r="A2630">
        <v>2008</v>
      </c>
      <c r="B2630" t="s">
        <v>64</v>
      </c>
      <c r="C2630">
        <v>5</v>
      </c>
    </row>
    <row r="2631" spans="1:3" x14ac:dyDescent="0.25">
      <c r="A2631">
        <v>2008</v>
      </c>
      <c r="B2631" t="s">
        <v>63</v>
      </c>
      <c r="C2631">
        <v>5</v>
      </c>
    </row>
    <row r="2632" spans="1:3" x14ac:dyDescent="0.25">
      <c r="A2632">
        <v>2008</v>
      </c>
      <c r="B2632" t="s">
        <v>65</v>
      </c>
      <c r="C2632">
        <v>5</v>
      </c>
    </row>
    <row r="2633" spans="1:3" x14ac:dyDescent="0.25">
      <c r="A2633">
        <v>2008</v>
      </c>
      <c r="B2633" t="s">
        <v>66</v>
      </c>
      <c r="C2633">
        <v>4</v>
      </c>
    </row>
    <row r="2634" spans="1:3" x14ac:dyDescent="0.25">
      <c r="A2634">
        <v>2008</v>
      </c>
      <c r="B2634" t="s">
        <v>65</v>
      </c>
      <c r="C2634">
        <v>3</v>
      </c>
    </row>
    <row r="2635" spans="1:3" x14ac:dyDescent="0.25">
      <c r="A2635">
        <v>2008</v>
      </c>
      <c r="B2635" t="s">
        <v>64</v>
      </c>
      <c r="C2635">
        <v>5</v>
      </c>
    </row>
    <row r="2636" spans="1:3" x14ac:dyDescent="0.25">
      <c r="A2636">
        <v>2008</v>
      </c>
      <c r="B2636" t="s">
        <v>64</v>
      </c>
      <c r="C2636">
        <v>3</v>
      </c>
    </row>
    <row r="2637" spans="1:3" x14ac:dyDescent="0.25">
      <c r="A2637">
        <v>2008</v>
      </c>
      <c r="B2637" t="s">
        <v>64</v>
      </c>
      <c r="C2637">
        <v>4</v>
      </c>
    </row>
    <row r="2638" spans="1:3" x14ac:dyDescent="0.25">
      <c r="A2638">
        <v>2008</v>
      </c>
      <c r="B2638" t="s">
        <v>63</v>
      </c>
      <c r="C2638">
        <v>5</v>
      </c>
    </row>
    <row r="2639" spans="1:3" x14ac:dyDescent="0.25">
      <c r="A2639">
        <v>2008</v>
      </c>
      <c r="B2639" t="s">
        <v>66</v>
      </c>
      <c r="C2639">
        <v>4</v>
      </c>
    </row>
    <row r="2640" spans="1:3" x14ac:dyDescent="0.25">
      <c r="A2640">
        <v>2008</v>
      </c>
      <c r="B2640" t="s">
        <v>64</v>
      </c>
      <c r="C2640">
        <v>4</v>
      </c>
    </row>
    <row r="2641" spans="1:3" x14ac:dyDescent="0.25">
      <c r="A2641">
        <v>2008</v>
      </c>
      <c r="B2641" t="s">
        <v>65</v>
      </c>
      <c r="C2641">
        <v>5</v>
      </c>
    </row>
    <row r="2642" spans="1:3" x14ac:dyDescent="0.25">
      <c r="A2642">
        <v>2008</v>
      </c>
      <c r="B2642" t="s">
        <v>66</v>
      </c>
      <c r="C2642">
        <v>3</v>
      </c>
    </row>
    <row r="2643" spans="1:3" x14ac:dyDescent="0.25">
      <c r="A2643">
        <v>2008</v>
      </c>
      <c r="B2643" t="s">
        <v>64</v>
      </c>
      <c r="C2643">
        <v>4</v>
      </c>
    </row>
    <row r="2644" spans="1:3" x14ac:dyDescent="0.25">
      <c r="A2644">
        <v>2008</v>
      </c>
      <c r="B2644" t="s">
        <v>63</v>
      </c>
      <c r="C2644">
        <v>4</v>
      </c>
    </row>
    <row r="2645" spans="1:3" x14ac:dyDescent="0.25">
      <c r="A2645">
        <v>2008</v>
      </c>
      <c r="B2645" t="s">
        <v>63</v>
      </c>
      <c r="C2645">
        <v>4</v>
      </c>
    </row>
    <row r="2646" spans="1:3" x14ac:dyDescent="0.25">
      <c r="A2646">
        <v>2008</v>
      </c>
      <c r="B2646" t="s">
        <v>65</v>
      </c>
      <c r="C2646">
        <v>2</v>
      </c>
    </row>
    <row r="2647" spans="1:3" x14ac:dyDescent="0.25">
      <c r="A2647">
        <v>2008</v>
      </c>
      <c r="B2647" t="s">
        <v>64</v>
      </c>
      <c r="C2647">
        <v>5</v>
      </c>
    </row>
    <row r="2648" spans="1:3" x14ac:dyDescent="0.25">
      <c r="A2648">
        <v>2008</v>
      </c>
      <c r="B2648" t="s">
        <v>63</v>
      </c>
      <c r="C2648">
        <v>4</v>
      </c>
    </row>
    <row r="2649" spans="1:3" x14ac:dyDescent="0.25">
      <c r="A2649">
        <v>2008</v>
      </c>
      <c r="B2649" t="s">
        <v>64</v>
      </c>
      <c r="C2649">
        <v>3</v>
      </c>
    </row>
    <row r="2650" spans="1:3" x14ac:dyDescent="0.25">
      <c r="A2650">
        <v>2008</v>
      </c>
      <c r="B2650" t="s">
        <v>65</v>
      </c>
      <c r="C2650">
        <v>4</v>
      </c>
    </row>
    <row r="2651" spans="1:3" x14ac:dyDescent="0.25">
      <c r="A2651">
        <v>2008</v>
      </c>
      <c r="B2651" t="s">
        <v>65</v>
      </c>
      <c r="C2651">
        <v>5</v>
      </c>
    </row>
    <row r="2652" spans="1:3" x14ac:dyDescent="0.25">
      <c r="A2652">
        <v>2008</v>
      </c>
      <c r="B2652" t="s">
        <v>63</v>
      </c>
      <c r="C2652">
        <v>4</v>
      </c>
    </row>
    <row r="2653" spans="1:3" x14ac:dyDescent="0.25">
      <c r="A2653">
        <v>2008</v>
      </c>
      <c r="B2653" t="s">
        <v>63</v>
      </c>
      <c r="C2653">
        <v>4</v>
      </c>
    </row>
    <row r="2654" spans="1:3" x14ac:dyDescent="0.25">
      <c r="A2654">
        <v>2008</v>
      </c>
      <c r="B2654" t="s">
        <v>63</v>
      </c>
      <c r="C2654">
        <v>5</v>
      </c>
    </row>
    <row r="2655" spans="1:3" x14ac:dyDescent="0.25">
      <c r="A2655">
        <v>2008</v>
      </c>
      <c r="B2655" t="s">
        <v>63</v>
      </c>
      <c r="C2655">
        <v>5</v>
      </c>
    </row>
    <row r="2656" spans="1:3" x14ac:dyDescent="0.25">
      <c r="A2656">
        <v>2008</v>
      </c>
      <c r="B2656" t="s">
        <v>65</v>
      </c>
      <c r="C2656">
        <v>5</v>
      </c>
    </row>
    <row r="2657" spans="1:3" x14ac:dyDescent="0.25">
      <c r="A2657">
        <v>2008</v>
      </c>
      <c r="B2657" t="s">
        <v>64</v>
      </c>
      <c r="C2657">
        <v>5</v>
      </c>
    </row>
    <row r="2658" spans="1:3" x14ac:dyDescent="0.25">
      <c r="A2658">
        <v>2008</v>
      </c>
      <c r="B2658" t="s">
        <v>63</v>
      </c>
      <c r="C2658">
        <v>4</v>
      </c>
    </row>
    <row r="2659" spans="1:3" x14ac:dyDescent="0.25">
      <c r="A2659">
        <v>2008</v>
      </c>
      <c r="B2659" t="s">
        <v>64</v>
      </c>
      <c r="C2659">
        <v>4</v>
      </c>
    </row>
    <row r="2660" spans="1:3" x14ac:dyDescent="0.25">
      <c r="A2660">
        <v>2008</v>
      </c>
      <c r="B2660" t="s">
        <v>64</v>
      </c>
      <c r="C2660">
        <v>5</v>
      </c>
    </row>
    <row r="2661" spans="1:3" x14ac:dyDescent="0.25">
      <c r="A2661">
        <v>2008</v>
      </c>
      <c r="B2661" t="s">
        <v>63</v>
      </c>
      <c r="C2661">
        <v>5</v>
      </c>
    </row>
    <row r="2662" spans="1:3" x14ac:dyDescent="0.25">
      <c r="A2662">
        <v>2008</v>
      </c>
      <c r="B2662" t="s">
        <v>64</v>
      </c>
      <c r="C2662">
        <v>5</v>
      </c>
    </row>
    <row r="2663" spans="1:3" x14ac:dyDescent="0.25">
      <c r="A2663">
        <v>2008</v>
      </c>
      <c r="B2663" t="s">
        <v>64</v>
      </c>
      <c r="C2663">
        <v>5</v>
      </c>
    </row>
    <row r="2664" spans="1:3" x14ac:dyDescent="0.25">
      <c r="A2664">
        <v>2008</v>
      </c>
      <c r="B2664" t="s">
        <v>66</v>
      </c>
      <c r="C2664">
        <v>5</v>
      </c>
    </row>
    <row r="2665" spans="1:3" x14ac:dyDescent="0.25">
      <c r="A2665">
        <v>2008</v>
      </c>
      <c r="B2665" t="s">
        <v>65</v>
      </c>
      <c r="C2665">
        <v>5</v>
      </c>
    </row>
    <row r="2666" spans="1:3" x14ac:dyDescent="0.25">
      <c r="A2666">
        <v>2008</v>
      </c>
      <c r="B2666" t="s">
        <v>63</v>
      </c>
      <c r="C2666">
        <v>4</v>
      </c>
    </row>
    <row r="2667" spans="1:3" x14ac:dyDescent="0.25">
      <c r="A2667">
        <v>2008</v>
      </c>
      <c r="B2667" t="s">
        <v>63</v>
      </c>
    </row>
    <row r="2668" spans="1:3" x14ac:dyDescent="0.25">
      <c r="A2668">
        <v>2008</v>
      </c>
      <c r="B2668" t="s">
        <v>66</v>
      </c>
      <c r="C2668">
        <v>5</v>
      </c>
    </row>
    <row r="2669" spans="1:3" x14ac:dyDescent="0.25">
      <c r="A2669">
        <v>2008</v>
      </c>
      <c r="B2669" t="s">
        <v>63</v>
      </c>
      <c r="C2669">
        <v>5</v>
      </c>
    </row>
    <row r="2670" spans="1:3" x14ac:dyDescent="0.25">
      <c r="A2670">
        <v>2008</v>
      </c>
      <c r="B2670" t="s">
        <v>65</v>
      </c>
      <c r="C2670">
        <v>5</v>
      </c>
    </row>
    <row r="2671" spans="1:3" x14ac:dyDescent="0.25">
      <c r="A2671">
        <v>2008</v>
      </c>
      <c r="B2671" t="s">
        <v>63</v>
      </c>
      <c r="C2671">
        <v>4</v>
      </c>
    </row>
    <row r="2672" spans="1:3" x14ac:dyDescent="0.25">
      <c r="A2672">
        <v>2008</v>
      </c>
      <c r="B2672" t="s">
        <v>63</v>
      </c>
      <c r="C2672">
        <v>4</v>
      </c>
    </row>
    <row r="2673" spans="1:3" x14ac:dyDescent="0.25">
      <c r="A2673">
        <v>2008</v>
      </c>
      <c r="B2673" t="s">
        <v>64</v>
      </c>
      <c r="C2673">
        <v>5</v>
      </c>
    </row>
    <row r="2674" spans="1:3" x14ac:dyDescent="0.25">
      <c r="A2674">
        <v>2008</v>
      </c>
      <c r="B2674" t="s">
        <v>66</v>
      </c>
      <c r="C2674">
        <v>5</v>
      </c>
    </row>
    <row r="2675" spans="1:3" x14ac:dyDescent="0.25">
      <c r="A2675">
        <v>2008</v>
      </c>
      <c r="B2675" t="s">
        <v>66</v>
      </c>
      <c r="C2675">
        <v>5</v>
      </c>
    </row>
    <row r="2676" spans="1:3" x14ac:dyDescent="0.25">
      <c r="A2676">
        <v>2008</v>
      </c>
      <c r="B2676" t="s">
        <v>64</v>
      </c>
    </row>
    <row r="2677" spans="1:3" x14ac:dyDescent="0.25">
      <c r="A2677">
        <v>2008</v>
      </c>
      <c r="B2677" t="s">
        <v>64</v>
      </c>
    </row>
    <row r="2678" spans="1:3" x14ac:dyDescent="0.25">
      <c r="A2678">
        <v>2008</v>
      </c>
      <c r="B2678" t="s">
        <v>63</v>
      </c>
      <c r="C2678">
        <v>4</v>
      </c>
    </row>
    <row r="2679" spans="1:3" x14ac:dyDescent="0.25">
      <c r="A2679">
        <v>2008</v>
      </c>
      <c r="B2679" t="s">
        <v>63</v>
      </c>
      <c r="C2679">
        <v>5</v>
      </c>
    </row>
    <row r="2680" spans="1:3" x14ac:dyDescent="0.25">
      <c r="A2680">
        <v>2008</v>
      </c>
      <c r="B2680" t="s">
        <v>64</v>
      </c>
      <c r="C2680">
        <v>3</v>
      </c>
    </row>
    <row r="2681" spans="1:3" x14ac:dyDescent="0.25">
      <c r="A2681">
        <v>2008</v>
      </c>
      <c r="B2681" t="s">
        <v>64</v>
      </c>
      <c r="C2681">
        <v>5</v>
      </c>
    </row>
    <row r="2682" spans="1:3" x14ac:dyDescent="0.25">
      <c r="A2682">
        <v>2008</v>
      </c>
      <c r="B2682" t="s">
        <v>65</v>
      </c>
      <c r="C2682">
        <v>2</v>
      </c>
    </row>
    <row r="2683" spans="1:3" x14ac:dyDescent="0.25">
      <c r="A2683">
        <v>2008</v>
      </c>
      <c r="B2683" t="s">
        <v>65</v>
      </c>
      <c r="C2683">
        <v>1</v>
      </c>
    </row>
    <row r="2684" spans="1:3" x14ac:dyDescent="0.25">
      <c r="A2684">
        <v>2008</v>
      </c>
      <c r="B2684" t="s">
        <v>65</v>
      </c>
      <c r="C2684">
        <v>5</v>
      </c>
    </row>
    <row r="2685" spans="1:3" x14ac:dyDescent="0.25">
      <c r="A2685">
        <v>2008</v>
      </c>
      <c r="B2685" t="s">
        <v>65</v>
      </c>
      <c r="C2685">
        <v>2</v>
      </c>
    </row>
    <row r="2686" spans="1:3" x14ac:dyDescent="0.25">
      <c r="A2686">
        <v>2008</v>
      </c>
      <c r="B2686" t="s">
        <v>66</v>
      </c>
      <c r="C2686">
        <v>5</v>
      </c>
    </row>
    <row r="2687" spans="1:3" x14ac:dyDescent="0.25">
      <c r="A2687">
        <v>2008</v>
      </c>
      <c r="B2687" t="s">
        <v>63</v>
      </c>
      <c r="C2687">
        <v>4</v>
      </c>
    </row>
    <row r="2688" spans="1:3" x14ac:dyDescent="0.25">
      <c r="A2688">
        <v>2008</v>
      </c>
      <c r="B2688" t="s">
        <v>66</v>
      </c>
    </row>
    <row r="2689" spans="1:3" x14ac:dyDescent="0.25">
      <c r="A2689">
        <v>2008</v>
      </c>
      <c r="B2689" t="s">
        <v>64</v>
      </c>
      <c r="C2689">
        <v>5</v>
      </c>
    </row>
    <row r="2690" spans="1:3" x14ac:dyDescent="0.25">
      <c r="A2690">
        <v>2008</v>
      </c>
      <c r="B2690" t="s">
        <v>63</v>
      </c>
      <c r="C2690">
        <v>5</v>
      </c>
    </row>
    <row r="2691" spans="1:3" x14ac:dyDescent="0.25">
      <c r="A2691">
        <v>2008</v>
      </c>
      <c r="B2691" t="s">
        <v>65</v>
      </c>
      <c r="C2691">
        <v>5</v>
      </c>
    </row>
    <row r="2692" spans="1:3" x14ac:dyDescent="0.25">
      <c r="A2692">
        <v>2008</v>
      </c>
      <c r="B2692" t="s">
        <v>65</v>
      </c>
      <c r="C2692">
        <v>5</v>
      </c>
    </row>
    <row r="2693" spans="1:3" x14ac:dyDescent="0.25">
      <c r="A2693">
        <v>2008</v>
      </c>
      <c r="B2693" t="s">
        <v>64</v>
      </c>
      <c r="C2693">
        <v>1</v>
      </c>
    </row>
    <row r="2694" spans="1:3" x14ac:dyDescent="0.25">
      <c r="A2694">
        <v>2008</v>
      </c>
    </row>
    <row r="2695" spans="1:3" x14ac:dyDescent="0.25">
      <c r="A2695">
        <v>2008</v>
      </c>
      <c r="B2695" t="s">
        <v>65</v>
      </c>
      <c r="C2695">
        <v>2</v>
      </c>
    </row>
    <row r="2696" spans="1:3" x14ac:dyDescent="0.25">
      <c r="A2696">
        <v>2008</v>
      </c>
      <c r="B2696" t="s">
        <v>65</v>
      </c>
      <c r="C2696">
        <v>5</v>
      </c>
    </row>
    <row r="2697" spans="1:3" x14ac:dyDescent="0.25">
      <c r="A2697">
        <v>2008</v>
      </c>
      <c r="B2697" t="s">
        <v>65</v>
      </c>
      <c r="C2697">
        <v>5</v>
      </c>
    </row>
    <row r="2698" spans="1:3" x14ac:dyDescent="0.25">
      <c r="A2698">
        <v>2008</v>
      </c>
      <c r="B2698" t="s">
        <v>63</v>
      </c>
      <c r="C2698">
        <v>4</v>
      </c>
    </row>
    <row r="2699" spans="1:3" x14ac:dyDescent="0.25">
      <c r="A2699">
        <v>2008</v>
      </c>
      <c r="B2699" t="s">
        <v>65</v>
      </c>
      <c r="C2699">
        <v>2</v>
      </c>
    </row>
    <row r="2700" spans="1:3" x14ac:dyDescent="0.25">
      <c r="A2700">
        <v>2008</v>
      </c>
      <c r="B2700" t="s">
        <v>64</v>
      </c>
      <c r="C2700">
        <v>3</v>
      </c>
    </row>
    <row r="2701" spans="1:3" x14ac:dyDescent="0.25">
      <c r="A2701">
        <v>2008</v>
      </c>
      <c r="B2701" t="s">
        <v>64</v>
      </c>
    </row>
    <row r="2702" spans="1:3" x14ac:dyDescent="0.25">
      <c r="A2702">
        <v>2008</v>
      </c>
      <c r="B2702" t="s">
        <v>66</v>
      </c>
      <c r="C2702">
        <v>3</v>
      </c>
    </row>
    <row r="2703" spans="1:3" x14ac:dyDescent="0.25">
      <c r="A2703">
        <v>2008</v>
      </c>
      <c r="B2703" t="s">
        <v>63</v>
      </c>
      <c r="C2703">
        <v>1</v>
      </c>
    </row>
    <row r="2704" spans="1:3" x14ac:dyDescent="0.25">
      <c r="A2704">
        <v>2008</v>
      </c>
      <c r="B2704" t="s">
        <v>65</v>
      </c>
      <c r="C2704">
        <v>5</v>
      </c>
    </row>
    <row r="2705" spans="1:3" x14ac:dyDescent="0.25">
      <c r="A2705">
        <v>2008</v>
      </c>
      <c r="B2705" t="s">
        <v>66</v>
      </c>
      <c r="C2705">
        <v>5</v>
      </c>
    </row>
    <row r="2706" spans="1:3" x14ac:dyDescent="0.25">
      <c r="A2706">
        <v>2008</v>
      </c>
      <c r="B2706" t="s">
        <v>65</v>
      </c>
      <c r="C2706">
        <v>5</v>
      </c>
    </row>
    <row r="2707" spans="1:3" x14ac:dyDescent="0.25">
      <c r="A2707">
        <v>2008</v>
      </c>
      <c r="B2707" t="s">
        <v>65</v>
      </c>
      <c r="C2707">
        <v>5</v>
      </c>
    </row>
    <row r="2708" spans="1:3" x14ac:dyDescent="0.25">
      <c r="A2708">
        <v>2008</v>
      </c>
      <c r="B2708" t="s">
        <v>66</v>
      </c>
      <c r="C2708">
        <v>4</v>
      </c>
    </row>
    <row r="2709" spans="1:3" x14ac:dyDescent="0.25">
      <c r="A2709">
        <v>2008</v>
      </c>
      <c r="B2709" t="s">
        <v>63</v>
      </c>
      <c r="C2709">
        <v>5</v>
      </c>
    </row>
    <row r="2710" spans="1:3" x14ac:dyDescent="0.25">
      <c r="A2710">
        <v>2008</v>
      </c>
      <c r="B2710" t="s">
        <v>63</v>
      </c>
      <c r="C2710">
        <v>5</v>
      </c>
    </row>
    <row r="2711" spans="1:3" x14ac:dyDescent="0.25">
      <c r="A2711">
        <v>2008</v>
      </c>
      <c r="B2711" t="s">
        <v>64</v>
      </c>
    </row>
    <row r="2712" spans="1:3" x14ac:dyDescent="0.25">
      <c r="A2712">
        <v>2008</v>
      </c>
      <c r="B2712" t="s">
        <v>64</v>
      </c>
      <c r="C2712">
        <v>2</v>
      </c>
    </row>
    <row r="2713" spans="1:3" x14ac:dyDescent="0.25">
      <c r="A2713">
        <v>2008</v>
      </c>
      <c r="B2713" t="s">
        <v>64</v>
      </c>
      <c r="C2713">
        <v>5</v>
      </c>
    </row>
    <row r="2714" spans="1:3" x14ac:dyDescent="0.25">
      <c r="A2714">
        <v>2008</v>
      </c>
      <c r="B2714" t="s">
        <v>64</v>
      </c>
      <c r="C2714">
        <v>5</v>
      </c>
    </row>
    <row r="2715" spans="1:3" x14ac:dyDescent="0.25">
      <c r="A2715">
        <v>2008</v>
      </c>
      <c r="B2715" t="s">
        <v>65</v>
      </c>
      <c r="C2715">
        <v>5</v>
      </c>
    </row>
    <row r="2716" spans="1:3" x14ac:dyDescent="0.25">
      <c r="A2716">
        <v>2008</v>
      </c>
      <c r="B2716" t="s">
        <v>64</v>
      </c>
      <c r="C2716">
        <v>3</v>
      </c>
    </row>
    <row r="2717" spans="1:3" x14ac:dyDescent="0.25">
      <c r="A2717">
        <v>2008</v>
      </c>
      <c r="B2717" t="s">
        <v>65</v>
      </c>
      <c r="C2717">
        <v>1</v>
      </c>
    </row>
    <row r="2718" spans="1:3" x14ac:dyDescent="0.25">
      <c r="A2718">
        <v>2008</v>
      </c>
      <c r="B2718" t="s">
        <v>66</v>
      </c>
    </row>
    <row r="2719" spans="1:3" x14ac:dyDescent="0.25">
      <c r="A2719">
        <v>2008</v>
      </c>
      <c r="B2719" t="s">
        <v>66</v>
      </c>
    </row>
    <row r="2720" spans="1:3" x14ac:dyDescent="0.25">
      <c r="A2720">
        <v>2008</v>
      </c>
      <c r="B2720" t="s">
        <v>63</v>
      </c>
      <c r="C2720">
        <v>5</v>
      </c>
    </row>
    <row r="2721" spans="1:3" x14ac:dyDescent="0.25">
      <c r="A2721">
        <v>2008</v>
      </c>
      <c r="B2721" t="s">
        <v>66</v>
      </c>
      <c r="C2721">
        <v>4</v>
      </c>
    </row>
    <row r="2722" spans="1:3" x14ac:dyDescent="0.25">
      <c r="A2722">
        <v>2008</v>
      </c>
      <c r="B2722" t="s">
        <v>65</v>
      </c>
      <c r="C2722">
        <v>5</v>
      </c>
    </row>
    <row r="2723" spans="1:3" x14ac:dyDescent="0.25">
      <c r="A2723">
        <v>2008</v>
      </c>
      <c r="B2723" t="s">
        <v>65</v>
      </c>
      <c r="C2723">
        <v>2</v>
      </c>
    </row>
    <row r="2724" spans="1:3" x14ac:dyDescent="0.25">
      <c r="A2724">
        <v>2008</v>
      </c>
      <c r="B2724" t="s">
        <v>64</v>
      </c>
    </row>
    <row r="2725" spans="1:3" x14ac:dyDescent="0.25">
      <c r="A2725">
        <v>2008</v>
      </c>
      <c r="B2725" t="s">
        <v>65</v>
      </c>
      <c r="C2725">
        <v>2</v>
      </c>
    </row>
    <row r="2726" spans="1:3" x14ac:dyDescent="0.25">
      <c r="A2726">
        <v>2008</v>
      </c>
      <c r="B2726" t="s">
        <v>65</v>
      </c>
      <c r="C2726">
        <v>5</v>
      </c>
    </row>
    <row r="2727" spans="1:3" x14ac:dyDescent="0.25">
      <c r="A2727">
        <v>2008</v>
      </c>
      <c r="B2727" t="s">
        <v>64</v>
      </c>
    </row>
    <row r="2728" spans="1:3" x14ac:dyDescent="0.25">
      <c r="A2728">
        <v>2008</v>
      </c>
      <c r="B2728" t="s">
        <v>65</v>
      </c>
      <c r="C2728">
        <v>3</v>
      </c>
    </row>
    <row r="2729" spans="1:3" x14ac:dyDescent="0.25">
      <c r="A2729">
        <v>2008</v>
      </c>
      <c r="B2729" t="s">
        <v>63</v>
      </c>
    </row>
    <row r="2730" spans="1:3" x14ac:dyDescent="0.25">
      <c r="A2730">
        <v>2008</v>
      </c>
      <c r="B2730" t="s">
        <v>64</v>
      </c>
    </row>
    <row r="2731" spans="1:3" x14ac:dyDescent="0.25">
      <c r="A2731">
        <v>2008</v>
      </c>
      <c r="B2731" t="s">
        <v>65</v>
      </c>
    </row>
    <row r="2732" spans="1:3" x14ac:dyDescent="0.25">
      <c r="A2732">
        <v>2008</v>
      </c>
      <c r="B2732" t="s">
        <v>65</v>
      </c>
    </row>
    <row r="2734" spans="1:3" x14ac:dyDescent="0.25">
      <c r="A2734" s="226" t="s">
        <v>77</v>
      </c>
      <c r="B2734" s="226" t="s">
        <v>78</v>
      </c>
      <c r="C2734" s="226" t="s">
        <v>100</v>
      </c>
    </row>
    <row r="2735" spans="1:3" x14ac:dyDescent="0.25">
      <c r="A2735">
        <v>2009</v>
      </c>
      <c r="B2735" t="s">
        <v>64</v>
      </c>
      <c r="C2735">
        <v>5</v>
      </c>
    </row>
    <row r="2736" spans="1:3" x14ac:dyDescent="0.25">
      <c r="A2736">
        <v>2009</v>
      </c>
      <c r="B2736" t="s">
        <v>65</v>
      </c>
      <c r="C2736">
        <v>5</v>
      </c>
    </row>
    <row r="2737" spans="1:3" x14ac:dyDescent="0.25">
      <c r="A2737">
        <v>2009</v>
      </c>
      <c r="B2737" t="s">
        <v>63</v>
      </c>
      <c r="C2737">
        <v>1</v>
      </c>
    </row>
    <row r="2738" spans="1:3" x14ac:dyDescent="0.25">
      <c r="A2738">
        <v>2009</v>
      </c>
      <c r="B2738" t="s">
        <v>66</v>
      </c>
      <c r="C2738">
        <v>5</v>
      </c>
    </row>
    <row r="2739" spans="1:3" x14ac:dyDescent="0.25">
      <c r="A2739">
        <v>2009</v>
      </c>
      <c r="B2739" t="s">
        <v>63</v>
      </c>
      <c r="C2739">
        <v>5</v>
      </c>
    </row>
    <row r="2740" spans="1:3" x14ac:dyDescent="0.25">
      <c r="A2740">
        <v>2009</v>
      </c>
      <c r="B2740" t="s">
        <v>64</v>
      </c>
      <c r="C2740">
        <v>5</v>
      </c>
    </row>
    <row r="2741" spans="1:3" x14ac:dyDescent="0.25">
      <c r="A2741">
        <v>2009</v>
      </c>
      <c r="B2741" t="s">
        <v>65</v>
      </c>
      <c r="C2741">
        <v>5</v>
      </c>
    </row>
    <row r="2742" spans="1:3" x14ac:dyDescent="0.25">
      <c r="A2742">
        <v>2009</v>
      </c>
      <c r="B2742" t="s">
        <v>63</v>
      </c>
      <c r="C2742">
        <v>2</v>
      </c>
    </row>
    <row r="2743" spans="1:3" x14ac:dyDescent="0.25">
      <c r="A2743">
        <v>2009</v>
      </c>
      <c r="B2743" t="s">
        <v>64</v>
      </c>
      <c r="C2743">
        <v>5</v>
      </c>
    </row>
    <row r="2744" spans="1:3" x14ac:dyDescent="0.25">
      <c r="A2744">
        <v>2009</v>
      </c>
      <c r="B2744" t="s">
        <v>64</v>
      </c>
      <c r="C2744">
        <v>3</v>
      </c>
    </row>
    <row r="2745" spans="1:3" x14ac:dyDescent="0.25">
      <c r="A2745">
        <v>2009</v>
      </c>
      <c r="B2745" t="s">
        <v>64</v>
      </c>
      <c r="C2745">
        <v>2</v>
      </c>
    </row>
    <row r="2746" spans="1:3" x14ac:dyDescent="0.25">
      <c r="A2746">
        <v>2009</v>
      </c>
      <c r="B2746" t="s">
        <v>64</v>
      </c>
      <c r="C2746">
        <v>2</v>
      </c>
    </row>
    <row r="2747" spans="1:3" x14ac:dyDescent="0.25">
      <c r="A2747">
        <v>2009</v>
      </c>
      <c r="B2747" t="s">
        <v>63</v>
      </c>
      <c r="C2747">
        <v>3</v>
      </c>
    </row>
    <row r="2748" spans="1:3" x14ac:dyDescent="0.25">
      <c r="A2748">
        <v>2009</v>
      </c>
      <c r="B2748" t="s">
        <v>66</v>
      </c>
      <c r="C2748">
        <v>1</v>
      </c>
    </row>
    <row r="2749" spans="1:3" x14ac:dyDescent="0.25">
      <c r="A2749">
        <v>2009</v>
      </c>
      <c r="B2749" t="s">
        <v>64</v>
      </c>
      <c r="C2749">
        <v>5</v>
      </c>
    </row>
    <row r="2750" spans="1:3" x14ac:dyDescent="0.25">
      <c r="A2750">
        <v>2009</v>
      </c>
      <c r="B2750" t="s">
        <v>65</v>
      </c>
      <c r="C2750">
        <v>5</v>
      </c>
    </row>
    <row r="2751" spans="1:3" x14ac:dyDescent="0.25">
      <c r="A2751">
        <v>2009</v>
      </c>
      <c r="B2751" t="s">
        <v>65</v>
      </c>
      <c r="C2751">
        <v>2</v>
      </c>
    </row>
    <row r="2752" spans="1:3" x14ac:dyDescent="0.25">
      <c r="A2752">
        <v>2009</v>
      </c>
      <c r="B2752" t="s">
        <v>66</v>
      </c>
      <c r="C2752">
        <v>2</v>
      </c>
    </row>
    <row r="2753" spans="1:3" x14ac:dyDescent="0.25">
      <c r="A2753">
        <v>2009</v>
      </c>
      <c r="B2753" t="s">
        <v>63</v>
      </c>
      <c r="C2753">
        <v>5</v>
      </c>
    </row>
    <row r="2754" spans="1:3" x14ac:dyDescent="0.25">
      <c r="A2754">
        <v>2009</v>
      </c>
      <c r="B2754" t="s">
        <v>63</v>
      </c>
      <c r="C2754">
        <v>4</v>
      </c>
    </row>
    <row r="2755" spans="1:3" x14ac:dyDescent="0.25">
      <c r="A2755">
        <v>2009</v>
      </c>
      <c r="B2755" t="s">
        <v>64</v>
      </c>
      <c r="C2755">
        <v>3</v>
      </c>
    </row>
    <row r="2756" spans="1:3" x14ac:dyDescent="0.25">
      <c r="A2756">
        <v>2009</v>
      </c>
      <c r="B2756" t="s">
        <v>64</v>
      </c>
      <c r="C2756">
        <v>3</v>
      </c>
    </row>
    <row r="2757" spans="1:3" x14ac:dyDescent="0.25">
      <c r="A2757">
        <v>2009</v>
      </c>
      <c r="B2757" t="s">
        <v>66</v>
      </c>
      <c r="C2757">
        <v>2</v>
      </c>
    </row>
    <row r="2758" spans="1:3" x14ac:dyDescent="0.25">
      <c r="A2758">
        <v>2009</v>
      </c>
      <c r="B2758" t="s">
        <v>65</v>
      </c>
      <c r="C2758">
        <v>5</v>
      </c>
    </row>
    <row r="2759" spans="1:3" x14ac:dyDescent="0.25">
      <c r="A2759">
        <v>2009</v>
      </c>
      <c r="B2759" t="s">
        <v>65</v>
      </c>
      <c r="C2759">
        <v>5</v>
      </c>
    </row>
    <row r="2760" spans="1:3" x14ac:dyDescent="0.25">
      <c r="A2760">
        <v>2009</v>
      </c>
      <c r="B2760" t="s">
        <v>65</v>
      </c>
      <c r="C2760">
        <v>5</v>
      </c>
    </row>
    <row r="2761" spans="1:3" x14ac:dyDescent="0.25">
      <c r="A2761">
        <v>2009</v>
      </c>
      <c r="B2761" t="s">
        <v>66</v>
      </c>
      <c r="C2761">
        <v>5</v>
      </c>
    </row>
    <row r="2762" spans="1:3" x14ac:dyDescent="0.25">
      <c r="A2762">
        <v>2009</v>
      </c>
      <c r="B2762" t="s">
        <v>66</v>
      </c>
      <c r="C2762">
        <v>4</v>
      </c>
    </row>
    <row r="2763" spans="1:3" x14ac:dyDescent="0.25">
      <c r="A2763">
        <v>2009</v>
      </c>
      <c r="B2763" t="s">
        <v>66</v>
      </c>
      <c r="C2763">
        <v>2</v>
      </c>
    </row>
    <row r="2764" spans="1:3" x14ac:dyDescent="0.25">
      <c r="A2764">
        <v>2009</v>
      </c>
      <c r="B2764" t="s">
        <v>66</v>
      </c>
      <c r="C2764">
        <v>3</v>
      </c>
    </row>
    <row r="2765" spans="1:3" x14ac:dyDescent="0.25">
      <c r="A2765">
        <v>2009</v>
      </c>
      <c r="B2765" t="s">
        <v>64</v>
      </c>
      <c r="C2765">
        <v>5</v>
      </c>
    </row>
    <row r="2766" spans="1:3" x14ac:dyDescent="0.25">
      <c r="A2766">
        <v>2009</v>
      </c>
      <c r="B2766" t="s">
        <v>63</v>
      </c>
      <c r="C2766">
        <v>5</v>
      </c>
    </row>
    <row r="2767" spans="1:3" x14ac:dyDescent="0.25">
      <c r="A2767">
        <v>2009</v>
      </c>
      <c r="B2767" t="s">
        <v>64</v>
      </c>
      <c r="C2767">
        <v>5</v>
      </c>
    </row>
    <row r="2768" spans="1:3" x14ac:dyDescent="0.25">
      <c r="A2768">
        <v>2009</v>
      </c>
      <c r="B2768" t="s">
        <v>64</v>
      </c>
      <c r="C2768">
        <v>3</v>
      </c>
    </row>
    <row r="2769" spans="1:3" x14ac:dyDescent="0.25">
      <c r="A2769">
        <v>2009</v>
      </c>
      <c r="B2769" t="s">
        <v>66</v>
      </c>
      <c r="C2769">
        <v>3</v>
      </c>
    </row>
    <row r="2770" spans="1:3" x14ac:dyDescent="0.25">
      <c r="A2770">
        <v>2009</v>
      </c>
      <c r="B2770" t="s">
        <v>63</v>
      </c>
      <c r="C2770">
        <v>5</v>
      </c>
    </row>
    <row r="2771" spans="1:3" x14ac:dyDescent="0.25">
      <c r="A2771">
        <v>2009</v>
      </c>
      <c r="B2771" t="s">
        <v>66</v>
      </c>
      <c r="C2771">
        <v>5</v>
      </c>
    </row>
    <row r="2772" spans="1:3" x14ac:dyDescent="0.25">
      <c r="A2772">
        <v>2009</v>
      </c>
      <c r="B2772" t="s">
        <v>63</v>
      </c>
      <c r="C2772">
        <v>5</v>
      </c>
    </row>
    <row r="2773" spans="1:3" x14ac:dyDescent="0.25">
      <c r="A2773">
        <v>2009</v>
      </c>
      <c r="B2773" t="s">
        <v>64</v>
      </c>
      <c r="C2773">
        <v>3</v>
      </c>
    </row>
    <row r="2774" spans="1:3" x14ac:dyDescent="0.25">
      <c r="A2774">
        <v>2009</v>
      </c>
      <c r="B2774" t="s">
        <v>65</v>
      </c>
      <c r="C2774">
        <v>3</v>
      </c>
    </row>
    <row r="2775" spans="1:3" x14ac:dyDescent="0.25">
      <c r="A2775">
        <v>2009</v>
      </c>
      <c r="B2775" t="s">
        <v>64</v>
      </c>
      <c r="C2775">
        <v>5</v>
      </c>
    </row>
    <row r="2776" spans="1:3" x14ac:dyDescent="0.25">
      <c r="A2776">
        <v>2009</v>
      </c>
      <c r="B2776" t="s">
        <v>64</v>
      </c>
      <c r="C2776">
        <v>5</v>
      </c>
    </row>
    <row r="2777" spans="1:3" x14ac:dyDescent="0.25">
      <c r="A2777">
        <v>2009</v>
      </c>
      <c r="B2777" t="s">
        <v>63</v>
      </c>
      <c r="C2777">
        <v>5</v>
      </c>
    </row>
    <row r="2778" spans="1:3" x14ac:dyDescent="0.25">
      <c r="A2778">
        <v>2009</v>
      </c>
      <c r="B2778" t="s">
        <v>63</v>
      </c>
      <c r="C2778">
        <v>5</v>
      </c>
    </row>
    <row r="2779" spans="1:3" x14ac:dyDescent="0.25">
      <c r="A2779">
        <v>2009</v>
      </c>
      <c r="B2779" t="s">
        <v>64</v>
      </c>
      <c r="C2779">
        <v>5</v>
      </c>
    </row>
    <row r="2780" spans="1:3" x14ac:dyDescent="0.25">
      <c r="A2780">
        <v>2009</v>
      </c>
      <c r="B2780" t="s">
        <v>65</v>
      </c>
      <c r="C2780">
        <v>3</v>
      </c>
    </row>
    <row r="2781" spans="1:3" x14ac:dyDescent="0.25">
      <c r="A2781">
        <v>2009</v>
      </c>
      <c r="B2781" t="s">
        <v>63</v>
      </c>
      <c r="C2781">
        <v>5</v>
      </c>
    </row>
    <row r="2782" spans="1:3" x14ac:dyDescent="0.25">
      <c r="A2782">
        <v>2009</v>
      </c>
      <c r="B2782" t="s">
        <v>65</v>
      </c>
      <c r="C2782">
        <v>4</v>
      </c>
    </row>
    <row r="2783" spans="1:3" x14ac:dyDescent="0.25">
      <c r="A2783">
        <v>2009</v>
      </c>
      <c r="B2783" t="s">
        <v>64</v>
      </c>
      <c r="C2783">
        <v>2</v>
      </c>
    </row>
    <row r="2784" spans="1:3" x14ac:dyDescent="0.25">
      <c r="A2784">
        <v>2009</v>
      </c>
      <c r="B2784" t="s">
        <v>66</v>
      </c>
      <c r="C2784">
        <v>3</v>
      </c>
    </row>
    <row r="2785" spans="1:3" x14ac:dyDescent="0.25">
      <c r="A2785">
        <v>2009</v>
      </c>
      <c r="B2785" t="s">
        <v>63</v>
      </c>
      <c r="C2785">
        <v>2</v>
      </c>
    </row>
    <row r="2786" spans="1:3" x14ac:dyDescent="0.25">
      <c r="A2786">
        <v>2009</v>
      </c>
      <c r="B2786" t="s">
        <v>64</v>
      </c>
      <c r="C2786">
        <v>3</v>
      </c>
    </row>
    <row r="2787" spans="1:3" x14ac:dyDescent="0.25">
      <c r="A2787">
        <v>2009</v>
      </c>
      <c r="B2787" t="s">
        <v>65</v>
      </c>
      <c r="C2787">
        <v>5</v>
      </c>
    </row>
    <row r="2788" spans="1:3" x14ac:dyDescent="0.25">
      <c r="A2788">
        <v>2009</v>
      </c>
      <c r="B2788" t="s">
        <v>63</v>
      </c>
      <c r="C2788">
        <v>3</v>
      </c>
    </row>
    <row r="2789" spans="1:3" x14ac:dyDescent="0.25">
      <c r="A2789">
        <v>2009</v>
      </c>
      <c r="B2789" t="s">
        <v>64</v>
      </c>
      <c r="C2789">
        <v>5</v>
      </c>
    </row>
    <row r="2790" spans="1:3" x14ac:dyDescent="0.25">
      <c r="A2790">
        <v>2009</v>
      </c>
      <c r="B2790" t="s">
        <v>64</v>
      </c>
      <c r="C2790">
        <v>4</v>
      </c>
    </row>
    <row r="2791" spans="1:3" x14ac:dyDescent="0.25">
      <c r="A2791">
        <v>2009</v>
      </c>
      <c r="B2791" t="s">
        <v>63</v>
      </c>
      <c r="C2791">
        <v>4</v>
      </c>
    </row>
    <row r="2792" spans="1:3" x14ac:dyDescent="0.25">
      <c r="A2792">
        <v>2009</v>
      </c>
      <c r="B2792" t="s">
        <v>65</v>
      </c>
      <c r="C2792">
        <v>5</v>
      </c>
    </row>
    <row r="2793" spans="1:3" x14ac:dyDescent="0.25">
      <c r="A2793">
        <v>2009</v>
      </c>
      <c r="B2793" t="s">
        <v>63</v>
      </c>
      <c r="C2793">
        <v>4</v>
      </c>
    </row>
    <row r="2794" spans="1:3" x14ac:dyDescent="0.25">
      <c r="A2794">
        <v>2009</v>
      </c>
      <c r="B2794" t="s">
        <v>65</v>
      </c>
      <c r="C2794">
        <v>5</v>
      </c>
    </row>
    <row r="2795" spans="1:3" x14ac:dyDescent="0.25">
      <c r="A2795">
        <v>2009</v>
      </c>
      <c r="B2795" t="s">
        <v>66</v>
      </c>
      <c r="C2795">
        <v>3</v>
      </c>
    </row>
    <row r="2796" spans="1:3" x14ac:dyDescent="0.25">
      <c r="A2796">
        <v>2009</v>
      </c>
      <c r="B2796" t="s">
        <v>63</v>
      </c>
      <c r="C2796">
        <v>4</v>
      </c>
    </row>
    <row r="2797" spans="1:3" x14ac:dyDescent="0.25">
      <c r="A2797">
        <v>2009</v>
      </c>
      <c r="B2797" t="s">
        <v>65</v>
      </c>
      <c r="C2797">
        <v>3</v>
      </c>
    </row>
    <row r="2798" spans="1:3" x14ac:dyDescent="0.25">
      <c r="A2798">
        <v>2009</v>
      </c>
      <c r="B2798" t="s">
        <v>63</v>
      </c>
      <c r="C2798">
        <v>5</v>
      </c>
    </row>
    <row r="2799" spans="1:3" x14ac:dyDescent="0.25">
      <c r="A2799">
        <v>2009</v>
      </c>
      <c r="B2799" t="s">
        <v>63</v>
      </c>
      <c r="C2799">
        <v>4</v>
      </c>
    </row>
    <row r="2800" spans="1:3" x14ac:dyDescent="0.25">
      <c r="A2800">
        <v>2009</v>
      </c>
      <c r="B2800" t="s">
        <v>66</v>
      </c>
      <c r="C2800">
        <v>4</v>
      </c>
    </row>
    <row r="2801" spans="1:3" x14ac:dyDescent="0.25">
      <c r="A2801">
        <v>2009</v>
      </c>
      <c r="B2801" t="s">
        <v>65</v>
      </c>
      <c r="C2801">
        <v>4</v>
      </c>
    </row>
    <row r="2802" spans="1:3" x14ac:dyDescent="0.25">
      <c r="A2802">
        <v>2009</v>
      </c>
      <c r="B2802" t="s">
        <v>64</v>
      </c>
      <c r="C2802">
        <v>2</v>
      </c>
    </row>
    <row r="2803" spans="1:3" x14ac:dyDescent="0.25">
      <c r="A2803">
        <v>2009</v>
      </c>
      <c r="B2803" t="s">
        <v>63</v>
      </c>
      <c r="C2803">
        <v>4</v>
      </c>
    </row>
    <row r="2804" spans="1:3" x14ac:dyDescent="0.25">
      <c r="A2804">
        <v>2009</v>
      </c>
      <c r="B2804" t="s">
        <v>63</v>
      </c>
      <c r="C2804">
        <v>5</v>
      </c>
    </row>
    <row r="2805" spans="1:3" x14ac:dyDescent="0.25">
      <c r="A2805">
        <v>2009</v>
      </c>
      <c r="B2805" t="s">
        <v>66</v>
      </c>
      <c r="C2805">
        <v>4</v>
      </c>
    </row>
    <row r="2806" spans="1:3" x14ac:dyDescent="0.25">
      <c r="A2806">
        <v>2009</v>
      </c>
      <c r="B2806" t="s">
        <v>65</v>
      </c>
      <c r="C2806">
        <v>5</v>
      </c>
    </row>
    <row r="2807" spans="1:3" x14ac:dyDescent="0.25">
      <c r="A2807">
        <v>2009</v>
      </c>
      <c r="B2807" t="s">
        <v>66</v>
      </c>
      <c r="C2807">
        <v>5</v>
      </c>
    </row>
    <row r="2808" spans="1:3" x14ac:dyDescent="0.25">
      <c r="A2808">
        <v>2009</v>
      </c>
      <c r="B2808" t="s">
        <v>63</v>
      </c>
      <c r="C2808">
        <v>4</v>
      </c>
    </row>
    <row r="2809" spans="1:3" x14ac:dyDescent="0.25">
      <c r="A2809">
        <v>2009</v>
      </c>
      <c r="B2809" t="s">
        <v>63</v>
      </c>
      <c r="C2809">
        <v>4</v>
      </c>
    </row>
    <row r="2810" spans="1:3" x14ac:dyDescent="0.25">
      <c r="A2810">
        <v>2009</v>
      </c>
      <c r="B2810" t="s">
        <v>66</v>
      </c>
      <c r="C2810">
        <v>5</v>
      </c>
    </row>
    <row r="2811" spans="1:3" x14ac:dyDescent="0.25">
      <c r="A2811">
        <v>2009</v>
      </c>
      <c r="B2811" t="s">
        <v>66</v>
      </c>
      <c r="C2811">
        <v>3</v>
      </c>
    </row>
    <row r="2812" spans="1:3" x14ac:dyDescent="0.25">
      <c r="A2812">
        <v>2009</v>
      </c>
      <c r="B2812" t="s">
        <v>65</v>
      </c>
      <c r="C2812">
        <v>5</v>
      </c>
    </row>
    <row r="2813" spans="1:3" x14ac:dyDescent="0.25">
      <c r="A2813">
        <v>2009</v>
      </c>
      <c r="B2813" t="s">
        <v>63</v>
      </c>
      <c r="C2813">
        <v>5</v>
      </c>
    </row>
    <row r="2814" spans="1:3" x14ac:dyDescent="0.25">
      <c r="A2814">
        <v>2009</v>
      </c>
      <c r="B2814" t="s">
        <v>63</v>
      </c>
      <c r="C2814">
        <v>4</v>
      </c>
    </row>
    <row r="2815" spans="1:3" x14ac:dyDescent="0.25">
      <c r="A2815">
        <v>2009</v>
      </c>
      <c r="B2815" t="s">
        <v>64</v>
      </c>
      <c r="C2815">
        <v>3</v>
      </c>
    </row>
    <row r="2816" spans="1:3" x14ac:dyDescent="0.25">
      <c r="A2816">
        <v>2009</v>
      </c>
      <c r="B2816" t="s">
        <v>66</v>
      </c>
    </row>
    <row r="2817" spans="1:3" x14ac:dyDescent="0.25">
      <c r="A2817">
        <v>2009</v>
      </c>
      <c r="B2817" t="s">
        <v>63</v>
      </c>
      <c r="C2817">
        <v>5</v>
      </c>
    </row>
    <row r="2818" spans="1:3" x14ac:dyDescent="0.25">
      <c r="A2818">
        <v>2009</v>
      </c>
      <c r="B2818" t="s">
        <v>64</v>
      </c>
      <c r="C2818">
        <v>5</v>
      </c>
    </row>
    <row r="2819" spans="1:3" x14ac:dyDescent="0.25">
      <c r="A2819">
        <v>2009</v>
      </c>
      <c r="B2819" t="s">
        <v>66</v>
      </c>
      <c r="C2819">
        <v>5</v>
      </c>
    </row>
    <row r="2820" spans="1:3" x14ac:dyDescent="0.25">
      <c r="A2820">
        <v>2009</v>
      </c>
      <c r="B2820" t="s">
        <v>63</v>
      </c>
      <c r="C2820">
        <v>4</v>
      </c>
    </row>
    <row r="2821" spans="1:3" x14ac:dyDescent="0.25">
      <c r="A2821">
        <v>2009</v>
      </c>
      <c r="B2821" t="s">
        <v>63</v>
      </c>
      <c r="C2821">
        <v>4</v>
      </c>
    </row>
    <row r="2822" spans="1:3" x14ac:dyDescent="0.25">
      <c r="A2822">
        <v>2009</v>
      </c>
      <c r="B2822" t="s">
        <v>65</v>
      </c>
      <c r="C2822">
        <v>2</v>
      </c>
    </row>
    <row r="2823" spans="1:3" x14ac:dyDescent="0.25">
      <c r="A2823">
        <v>2009</v>
      </c>
      <c r="B2823" t="s">
        <v>65</v>
      </c>
      <c r="C2823">
        <v>2</v>
      </c>
    </row>
    <row r="2824" spans="1:3" x14ac:dyDescent="0.25">
      <c r="A2824">
        <v>2009</v>
      </c>
      <c r="B2824" t="s">
        <v>63</v>
      </c>
      <c r="C2824">
        <v>5</v>
      </c>
    </row>
    <row r="2825" spans="1:3" x14ac:dyDescent="0.25">
      <c r="A2825">
        <v>2009</v>
      </c>
      <c r="B2825" t="s">
        <v>66</v>
      </c>
      <c r="C2825">
        <v>4</v>
      </c>
    </row>
    <row r="2826" spans="1:3" x14ac:dyDescent="0.25">
      <c r="A2826">
        <v>2009</v>
      </c>
      <c r="B2826" t="s">
        <v>64</v>
      </c>
      <c r="C2826">
        <v>5</v>
      </c>
    </row>
    <row r="2827" spans="1:3" x14ac:dyDescent="0.25">
      <c r="A2827">
        <v>2009</v>
      </c>
      <c r="B2827" t="s">
        <v>66</v>
      </c>
      <c r="C2827">
        <v>5</v>
      </c>
    </row>
    <row r="2828" spans="1:3" x14ac:dyDescent="0.25">
      <c r="A2828">
        <v>2009</v>
      </c>
      <c r="B2828" t="s">
        <v>66</v>
      </c>
      <c r="C2828">
        <v>2</v>
      </c>
    </row>
    <row r="2829" spans="1:3" x14ac:dyDescent="0.25">
      <c r="A2829">
        <v>2009</v>
      </c>
      <c r="B2829" t="s">
        <v>64</v>
      </c>
      <c r="C2829">
        <v>3</v>
      </c>
    </row>
    <row r="2830" spans="1:3" x14ac:dyDescent="0.25">
      <c r="A2830">
        <v>2009</v>
      </c>
      <c r="B2830" t="s">
        <v>65</v>
      </c>
      <c r="C2830">
        <v>3</v>
      </c>
    </row>
    <row r="2831" spans="1:3" x14ac:dyDescent="0.25">
      <c r="A2831">
        <v>2009</v>
      </c>
      <c r="B2831" t="s">
        <v>65</v>
      </c>
      <c r="C2831">
        <v>3</v>
      </c>
    </row>
    <row r="2832" spans="1:3" x14ac:dyDescent="0.25">
      <c r="A2832">
        <v>2009</v>
      </c>
      <c r="B2832" t="s">
        <v>64</v>
      </c>
      <c r="C2832">
        <v>5</v>
      </c>
    </row>
    <row r="2833" spans="1:3" x14ac:dyDescent="0.25">
      <c r="A2833">
        <v>2009</v>
      </c>
      <c r="B2833" t="s">
        <v>63</v>
      </c>
      <c r="C2833">
        <v>4</v>
      </c>
    </row>
    <row r="2834" spans="1:3" x14ac:dyDescent="0.25">
      <c r="A2834">
        <v>2009</v>
      </c>
      <c r="B2834" t="s">
        <v>64</v>
      </c>
      <c r="C2834">
        <v>4</v>
      </c>
    </row>
    <row r="2835" spans="1:3" x14ac:dyDescent="0.25">
      <c r="A2835">
        <v>2009</v>
      </c>
      <c r="B2835" t="s">
        <v>63</v>
      </c>
      <c r="C2835">
        <v>3</v>
      </c>
    </row>
    <row r="2836" spans="1:3" x14ac:dyDescent="0.25">
      <c r="A2836">
        <v>2009</v>
      </c>
      <c r="B2836" t="s">
        <v>65</v>
      </c>
      <c r="C2836">
        <v>5</v>
      </c>
    </row>
    <row r="2837" spans="1:3" x14ac:dyDescent="0.25">
      <c r="A2837">
        <v>2009</v>
      </c>
      <c r="B2837" t="s">
        <v>65</v>
      </c>
      <c r="C2837">
        <v>5</v>
      </c>
    </row>
    <row r="2838" spans="1:3" x14ac:dyDescent="0.25">
      <c r="A2838">
        <v>2009</v>
      </c>
      <c r="B2838" t="s">
        <v>63</v>
      </c>
      <c r="C2838">
        <v>5</v>
      </c>
    </row>
    <row r="2839" spans="1:3" x14ac:dyDescent="0.25">
      <c r="A2839">
        <v>2009</v>
      </c>
      <c r="B2839" t="s">
        <v>64</v>
      </c>
      <c r="C2839">
        <v>5</v>
      </c>
    </row>
    <row r="2840" spans="1:3" x14ac:dyDescent="0.25">
      <c r="A2840">
        <v>2009</v>
      </c>
      <c r="B2840" t="s">
        <v>65</v>
      </c>
      <c r="C2840">
        <v>3</v>
      </c>
    </row>
    <row r="2841" spans="1:3" x14ac:dyDescent="0.25">
      <c r="A2841">
        <v>2009</v>
      </c>
      <c r="B2841" t="s">
        <v>64</v>
      </c>
      <c r="C2841">
        <v>5</v>
      </c>
    </row>
    <row r="2842" spans="1:3" x14ac:dyDescent="0.25">
      <c r="A2842">
        <v>2009</v>
      </c>
      <c r="B2842" t="s">
        <v>63</v>
      </c>
      <c r="C2842">
        <v>5</v>
      </c>
    </row>
    <row r="2843" spans="1:3" x14ac:dyDescent="0.25">
      <c r="A2843">
        <v>2009</v>
      </c>
      <c r="B2843" t="s">
        <v>66</v>
      </c>
      <c r="C2843">
        <v>1</v>
      </c>
    </row>
    <row r="2844" spans="1:3" x14ac:dyDescent="0.25">
      <c r="A2844">
        <v>2009</v>
      </c>
      <c r="B2844" t="s">
        <v>63</v>
      </c>
      <c r="C2844">
        <v>4</v>
      </c>
    </row>
    <row r="2845" spans="1:3" x14ac:dyDescent="0.25">
      <c r="A2845">
        <v>2009</v>
      </c>
      <c r="B2845" t="s">
        <v>64</v>
      </c>
      <c r="C2845">
        <v>2</v>
      </c>
    </row>
    <row r="2846" spans="1:3" x14ac:dyDescent="0.25">
      <c r="A2846">
        <v>2009</v>
      </c>
      <c r="B2846" t="s">
        <v>64</v>
      </c>
      <c r="C2846">
        <v>5</v>
      </c>
    </row>
    <row r="2847" spans="1:3" x14ac:dyDescent="0.25">
      <c r="A2847">
        <v>2009</v>
      </c>
      <c r="B2847" t="s">
        <v>66</v>
      </c>
      <c r="C2847">
        <v>2</v>
      </c>
    </row>
    <row r="2848" spans="1:3" x14ac:dyDescent="0.25">
      <c r="A2848">
        <v>2009</v>
      </c>
      <c r="B2848" t="s">
        <v>65</v>
      </c>
      <c r="C2848">
        <v>4</v>
      </c>
    </row>
    <row r="2849" spans="1:3" x14ac:dyDescent="0.25">
      <c r="A2849">
        <v>2009</v>
      </c>
      <c r="B2849" t="s">
        <v>63</v>
      </c>
      <c r="C2849">
        <v>4</v>
      </c>
    </row>
    <row r="2850" spans="1:3" x14ac:dyDescent="0.25">
      <c r="A2850">
        <v>2009</v>
      </c>
      <c r="B2850" t="s">
        <v>64</v>
      </c>
      <c r="C2850">
        <v>5</v>
      </c>
    </row>
    <row r="2851" spans="1:3" x14ac:dyDescent="0.25">
      <c r="A2851">
        <v>2009</v>
      </c>
      <c r="B2851" t="s">
        <v>65</v>
      </c>
      <c r="C2851">
        <v>5</v>
      </c>
    </row>
    <row r="2852" spans="1:3" x14ac:dyDescent="0.25">
      <c r="A2852">
        <v>2009</v>
      </c>
      <c r="B2852" t="s">
        <v>63</v>
      </c>
      <c r="C2852">
        <v>4</v>
      </c>
    </row>
    <row r="2853" spans="1:3" x14ac:dyDescent="0.25">
      <c r="A2853">
        <v>2009</v>
      </c>
      <c r="B2853" t="s">
        <v>66</v>
      </c>
      <c r="C2853">
        <v>5</v>
      </c>
    </row>
    <row r="2854" spans="1:3" x14ac:dyDescent="0.25">
      <c r="A2854">
        <v>2009</v>
      </c>
      <c r="B2854" t="s">
        <v>64</v>
      </c>
      <c r="C2854">
        <v>5</v>
      </c>
    </row>
    <row r="2855" spans="1:3" x14ac:dyDescent="0.25">
      <c r="A2855">
        <v>2009</v>
      </c>
      <c r="B2855" t="s">
        <v>63</v>
      </c>
      <c r="C2855">
        <v>5</v>
      </c>
    </row>
    <row r="2856" spans="1:3" x14ac:dyDescent="0.25">
      <c r="A2856">
        <v>2009</v>
      </c>
      <c r="B2856" t="s">
        <v>64</v>
      </c>
      <c r="C2856">
        <v>2</v>
      </c>
    </row>
    <row r="2857" spans="1:3" x14ac:dyDescent="0.25">
      <c r="A2857">
        <v>2009</v>
      </c>
      <c r="B2857" t="s">
        <v>66</v>
      </c>
      <c r="C2857">
        <v>5</v>
      </c>
    </row>
    <row r="2858" spans="1:3" x14ac:dyDescent="0.25">
      <c r="A2858">
        <v>2009</v>
      </c>
      <c r="B2858" t="s">
        <v>66</v>
      </c>
      <c r="C2858">
        <v>5</v>
      </c>
    </row>
    <row r="2859" spans="1:3" x14ac:dyDescent="0.25">
      <c r="A2859">
        <v>2009</v>
      </c>
      <c r="B2859" t="s">
        <v>64</v>
      </c>
      <c r="C2859">
        <v>5</v>
      </c>
    </row>
    <row r="2860" spans="1:3" x14ac:dyDescent="0.25">
      <c r="A2860">
        <v>2009</v>
      </c>
      <c r="B2860" t="s">
        <v>64</v>
      </c>
      <c r="C2860">
        <v>5</v>
      </c>
    </row>
    <row r="2861" spans="1:3" x14ac:dyDescent="0.25">
      <c r="A2861">
        <v>2009</v>
      </c>
      <c r="B2861" t="s">
        <v>64</v>
      </c>
      <c r="C2861">
        <v>2</v>
      </c>
    </row>
    <row r="2862" spans="1:3" x14ac:dyDescent="0.25">
      <c r="A2862">
        <v>2009</v>
      </c>
      <c r="B2862" t="s">
        <v>66</v>
      </c>
      <c r="C2862">
        <v>5</v>
      </c>
    </row>
    <row r="2863" spans="1:3" x14ac:dyDescent="0.25">
      <c r="A2863">
        <v>2009</v>
      </c>
      <c r="B2863" t="s">
        <v>64</v>
      </c>
      <c r="C2863">
        <v>5</v>
      </c>
    </row>
    <row r="2864" spans="1:3" x14ac:dyDescent="0.25">
      <c r="A2864">
        <v>2009</v>
      </c>
      <c r="B2864" t="s">
        <v>65</v>
      </c>
      <c r="C2864">
        <v>4</v>
      </c>
    </row>
    <row r="2865" spans="1:3" x14ac:dyDescent="0.25">
      <c r="A2865">
        <v>2009</v>
      </c>
      <c r="B2865" t="s">
        <v>63</v>
      </c>
      <c r="C2865">
        <v>5</v>
      </c>
    </row>
    <row r="2866" spans="1:3" x14ac:dyDescent="0.25">
      <c r="A2866">
        <v>2009</v>
      </c>
      <c r="B2866" t="s">
        <v>65</v>
      </c>
      <c r="C2866">
        <v>2</v>
      </c>
    </row>
    <row r="2867" spans="1:3" x14ac:dyDescent="0.25">
      <c r="A2867">
        <v>2009</v>
      </c>
      <c r="B2867" t="s">
        <v>65</v>
      </c>
      <c r="C2867">
        <v>4</v>
      </c>
    </row>
    <row r="2868" spans="1:3" x14ac:dyDescent="0.25">
      <c r="A2868">
        <v>2009</v>
      </c>
      <c r="B2868" t="s">
        <v>64</v>
      </c>
      <c r="C2868">
        <v>5</v>
      </c>
    </row>
    <row r="2869" spans="1:3" x14ac:dyDescent="0.25">
      <c r="A2869">
        <v>2009</v>
      </c>
      <c r="B2869" t="s">
        <v>64</v>
      </c>
      <c r="C2869">
        <v>5</v>
      </c>
    </row>
    <row r="2870" spans="1:3" x14ac:dyDescent="0.25">
      <c r="A2870">
        <v>2009</v>
      </c>
      <c r="B2870" t="s">
        <v>65</v>
      </c>
      <c r="C2870">
        <v>5</v>
      </c>
    </row>
    <row r="2871" spans="1:3" x14ac:dyDescent="0.25">
      <c r="A2871">
        <v>2009</v>
      </c>
      <c r="B2871" t="s">
        <v>65</v>
      </c>
    </row>
    <row r="2872" spans="1:3" x14ac:dyDescent="0.25">
      <c r="A2872">
        <v>2009</v>
      </c>
      <c r="B2872" t="s">
        <v>64</v>
      </c>
      <c r="C2872">
        <v>3</v>
      </c>
    </row>
    <row r="2873" spans="1:3" x14ac:dyDescent="0.25">
      <c r="A2873">
        <v>2009</v>
      </c>
      <c r="B2873" t="s">
        <v>65</v>
      </c>
      <c r="C2873">
        <v>5</v>
      </c>
    </row>
    <row r="2874" spans="1:3" x14ac:dyDescent="0.25">
      <c r="A2874">
        <v>2009</v>
      </c>
      <c r="B2874" t="s">
        <v>64</v>
      </c>
      <c r="C2874">
        <v>5</v>
      </c>
    </row>
    <row r="2875" spans="1:3" x14ac:dyDescent="0.25">
      <c r="A2875">
        <v>2009</v>
      </c>
      <c r="B2875" t="s">
        <v>65</v>
      </c>
      <c r="C2875">
        <v>3</v>
      </c>
    </row>
    <row r="2876" spans="1:3" x14ac:dyDescent="0.25">
      <c r="A2876">
        <v>2009</v>
      </c>
      <c r="B2876" t="s">
        <v>65</v>
      </c>
      <c r="C2876">
        <v>5</v>
      </c>
    </row>
    <row r="2877" spans="1:3" x14ac:dyDescent="0.25">
      <c r="A2877">
        <v>2009</v>
      </c>
      <c r="B2877" t="s">
        <v>64</v>
      </c>
      <c r="C2877">
        <v>5</v>
      </c>
    </row>
    <row r="2878" spans="1:3" x14ac:dyDescent="0.25">
      <c r="A2878">
        <v>2009</v>
      </c>
      <c r="B2878" t="s">
        <v>65</v>
      </c>
      <c r="C2878">
        <v>5</v>
      </c>
    </row>
    <row r="2879" spans="1:3" x14ac:dyDescent="0.25">
      <c r="A2879">
        <v>2009</v>
      </c>
      <c r="B2879" t="s">
        <v>63</v>
      </c>
      <c r="C2879">
        <v>5</v>
      </c>
    </row>
    <row r="2880" spans="1:3" x14ac:dyDescent="0.25">
      <c r="A2880">
        <v>2009</v>
      </c>
      <c r="B2880" t="s">
        <v>66</v>
      </c>
      <c r="C2880">
        <v>5</v>
      </c>
    </row>
    <row r="2881" spans="1:3" x14ac:dyDescent="0.25">
      <c r="A2881">
        <v>2009</v>
      </c>
      <c r="B2881" t="s">
        <v>64</v>
      </c>
      <c r="C2881">
        <v>5</v>
      </c>
    </row>
    <row r="2882" spans="1:3" x14ac:dyDescent="0.25">
      <c r="A2882">
        <v>2009</v>
      </c>
      <c r="B2882" t="s">
        <v>64</v>
      </c>
      <c r="C2882">
        <v>5</v>
      </c>
    </row>
    <row r="2883" spans="1:3" x14ac:dyDescent="0.25">
      <c r="A2883">
        <v>2009</v>
      </c>
      <c r="B2883" t="s">
        <v>65</v>
      </c>
      <c r="C2883">
        <v>5</v>
      </c>
    </row>
    <row r="2884" spans="1:3" x14ac:dyDescent="0.25">
      <c r="A2884">
        <v>2009</v>
      </c>
      <c r="B2884" t="s">
        <v>63</v>
      </c>
      <c r="C2884">
        <v>5</v>
      </c>
    </row>
    <row r="2885" spans="1:3" x14ac:dyDescent="0.25">
      <c r="A2885">
        <v>2009</v>
      </c>
      <c r="B2885" t="s">
        <v>64</v>
      </c>
      <c r="C2885">
        <v>5</v>
      </c>
    </row>
    <row r="2886" spans="1:3" x14ac:dyDescent="0.25">
      <c r="A2886">
        <v>2009</v>
      </c>
      <c r="B2886" t="s">
        <v>64</v>
      </c>
      <c r="C2886">
        <v>5</v>
      </c>
    </row>
    <row r="2887" spans="1:3" x14ac:dyDescent="0.25">
      <c r="A2887">
        <v>2009</v>
      </c>
      <c r="B2887" t="s">
        <v>66</v>
      </c>
      <c r="C2887">
        <v>3</v>
      </c>
    </row>
    <row r="2888" spans="1:3" x14ac:dyDescent="0.25">
      <c r="A2888">
        <v>2009</v>
      </c>
      <c r="B2888" t="s">
        <v>64</v>
      </c>
      <c r="C2888">
        <v>3</v>
      </c>
    </row>
    <row r="2889" spans="1:3" x14ac:dyDescent="0.25">
      <c r="A2889">
        <v>2009</v>
      </c>
      <c r="B2889" t="s">
        <v>63</v>
      </c>
      <c r="C2889">
        <v>4</v>
      </c>
    </row>
    <row r="2890" spans="1:3" x14ac:dyDescent="0.25">
      <c r="A2890">
        <v>2009</v>
      </c>
      <c r="B2890" t="s">
        <v>65</v>
      </c>
      <c r="C2890">
        <v>5</v>
      </c>
    </row>
    <row r="2891" spans="1:3" x14ac:dyDescent="0.25">
      <c r="A2891">
        <v>2009</v>
      </c>
      <c r="B2891" t="s">
        <v>64</v>
      </c>
      <c r="C2891">
        <v>3</v>
      </c>
    </row>
    <row r="2892" spans="1:3" x14ac:dyDescent="0.25">
      <c r="A2892">
        <v>2009</v>
      </c>
      <c r="B2892" t="s">
        <v>64</v>
      </c>
      <c r="C2892">
        <v>5</v>
      </c>
    </row>
    <row r="2893" spans="1:3" x14ac:dyDescent="0.25">
      <c r="A2893">
        <v>2009</v>
      </c>
      <c r="B2893" t="s">
        <v>64</v>
      </c>
      <c r="C2893">
        <v>5</v>
      </c>
    </row>
    <row r="2894" spans="1:3" x14ac:dyDescent="0.25">
      <c r="A2894">
        <v>2009</v>
      </c>
      <c r="B2894" t="s">
        <v>65</v>
      </c>
      <c r="C2894">
        <v>4</v>
      </c>
    </row>
    <row r="2895" spans="1:3" x14ac:dyDescent="0.25">
      <c r="A2895">
        <v>2009</v>
      </c>
      <c r="B2895" t="s">
        <v>66</v>
      </c>
      <c r="C2895">
        <v>5</v>
      </c>
    </row>
    <row r="2896" spans="1:3" x14ac:dyDescent="0.25">
      <c r="A2896">
        <v>2009</v>
      </c>
      <c r="B2896" t="s">
        <v>63</v>
      </c>
      <c r="C2896">
        <v>5</v>
      </c>
    </row>
    <row r="2897" spans="1:3" x14ac:dyDescent="0.25">
      <c r="A2897">
        <v>2009</v>
      </c>
      <c r="B2897" t="s">
        <v>65</v>
      </c>
      <c r="C2897">
        <v>3</v>
      </c>
    </row>
    <row r="2898" spans="1:3" x14ac:dyDescent="0.25">
      <c r="A2898">
        <v>2009</v>
      </c>
      <c r="B2898" t="s">
        <v>66</v>
      </c>
      <c r="C2898">
        <v>3</v>
      </c>
    </row>
    <row r="2899" spans="1:3" x14ac:dyDescent="0.25">
      <c r="A2899">
        <v>2009</v>
      </c>
      <c r="B2899" t="s">
        <v>65</v>
      </c>
      <c r="C2899">
        <v>5</v>
      </c>
    </row>
    <row r="2900" spans="1:3" x14ac:dyDescent="0.25">
      <c r="A2900">
        <v>2009</v>
      </c>
      <c r="B2900" t="s">
        <v>66</v>
      </c>
      <c r="C2900">
        <v>5</v>
      </c>
    </row>
    <row r="2901" spans="1:3" x14ac:dyDescent="0.25">
      <c r="A2901">
        <v>2009</v>
      </c>
      <c r="B2901" t="s">
        <v>63</v>
      </c>
      <c r="C2901">
        <v>5</v>
      </c>
    </row>
    <row r="2902" spans="1:3" x14ac:dyDescent="0.25">
      <c r="A2902">
        <v>2009</v>
      </c>
      <c r="B2902" t="s">
        <v>63</v>
      </c>
    </row>
    <row r="2903" spans="1:3" x14ac:dyDescent="0.25">
      <c r="A2903">
        <v>2009</v>
      </c>
      <c r="B2903" t="s">
        <v>64</v>
      </c>
      <c r="C2903">
        <v>5</v>
      </c>
    </row>
    <row r="2904" spans="1:3" x14ac:dyDescent="0.25">
      <c r="A2904">
        <v>2009</v>
      </c>
      <c r="B2904" t="s">
        <v>66</v>
      </c>
      <c r="C2904">
        <v>5</v>
      </c>
    </row>
    <row r="2905" spans="1:3" x14ac:dyDescent="0.25">
      <c r="A2905">
        <v>2009</v>
      </c>
      <c r="B2905" t="s">
        <v>63</v>
      </c>
      <c r="C2905">
        <v>4</v>
      </c>
    </row>
    <row r="2906" spans="1:3" x14ac:dyDescent="0.25">
      <c r="A2906">
        <v>2009</v>
      </c>
      <c r="B2906" t="s">
        <v>63</v>
      </c>
      <c r="C2906">
        <v>2</v>
      </c>
    </row>
    <row r="2907" spans="1:3" x14ac:dyDescent="0.25">
      <c r="A2907">
        <v>2009</v>
      </c>
      <c r="B2907" t="s">
        <v>66</v>
      </c>
      <c r="C2907">
        <v>2</v>
      </c>
    </row>
    <row r="2908" spans="1:3" x14ac:dyDescent="0.25">
      <c r="A2908">
        <v>2009</v>
      </c>
      <c r="B2908" t="s">
        <v>64</v>
      </c>
      <c r="C2908">
        <v>3</v>
      </c>
    </row>
    <row r="2909" spans="1:3" x14ac:dyDescent="0.25">
      <c r="A2909">
        <v>2009</v>
      </c>
      <c r="B2909" t="s">
        <v>64</v>
      </c>
      <c r="C2909">
        <v>5</v>
      </c>
    </row>
    <row r="2910" spans="1:3" x14ac:dyDescent="0.25">
      <c r="A2910">
        <v>2009</v>
      </c>
      <c r="B2910" t="s">
        <v>64</v>
      </c>
      <c r="C2910">
        <v>5</v>
      </c>
    </row>
    <row r="2911" spans="1:3" x14ac:dyDescent="0.25">
      <c r="A2911">
        <v>2009</v>
      </c>
      <c r="B2911" t="s">
        <v>64</v>
      </c>
      <c r="C2911">
        <v>5</v>
      </c>
    </row>
    <row r="2912" spans="1:3" x14ac:dyDescent="0.25">
      <c r="A2912">
        <v>2009</v>
      </c>
      <c r="B2912" t="s">
        <v>65</v>
      </c>
      <c r="C2912">
        <v>5</v>
      </c>
    </row>
    <row r="2913" spans="1:3" x14ac:dyDescent="0.25">
      <c r="A2913">
        <v>2009</v>
      </c>
      <c r="B2913" t="s">
        <v>64</v>
      </c>
      <c r="C2913">
        <v>3</v>
      </c>
    </row>
    <row r="2914" spans="1:3" x14ac:dyDescent="0.25">
      <c r="A2914">
        <v>2009</v>
      </c>
      <c r="B2914" t="s">
        <v>64</v>
      </c>
      <c r="C2914">
        <v>4</v>
      </c>
    </row>
    <row r="2915" spans="1:3" x14ac:dyDescent="0.25">
      <c r="A2915">
        <v>2009</v>
      </c>
      <c r="B2915" t="s">
        <v>66</v>
      </c>
      <c r="C2915">
        <v>2</v>
      </c>
    </row>
    <row r="2916" spans="1:3" x14ac:dyDescent="0.25">
      <c r="A2916">
        <v>2009</v>
      </c>
      <c r="B2916" t="s">
        <v>66</v>
      </c>
      <c r="C2916">
        <v>3</v>
      </c>
    </row>
    <row r="2917" spans="1:3" x14ac:dyDescent="0.25">
      <c r="A2917">
        <v>2009</v>
      </c>
      <c r="B2917" t="s">
        <v>65</v>
      </c>
      <c r="C2917">
        <v>4</v>
      </c>
    </row>
    <row r="2918" spans="1:3" x14ac:dyDescent="0.25">
      <c r="A2918">
        <v>2009</v>
      </c>
      <c r="B2918" t="s">
        <v>64</v>
      </c>
      <c r="C2918">
        <v>5</v>
      </c>
    </row>
    <row r="2919" spans="1:3" x14ac:dyDescent="0.25">
      <c r="A2919">
        <v>2009</v>
      </c>
      <c r="B2919" t="s">
        <v>66</v>
      </c>
      <c r="C2919">
        <v>5</v>
      </c>
    </row>
    <row r="2920" spans="1:3" x14ac:dyDescent="0.25">
      <c r="A2920">
        <v>2009</v>
      </c>
      <c r="B2920" t="s">
        <v>63</v>
      </c>
      <c r="C2920">
        <v>3</v>
      </c>
    </row>
    <row r="2921" spans="1:3" x14ac:dyDescent="0.25">
      <c r="A2921">
        <v>2009</v>
      </c>
      <c r="B2921" t="s">
        <v>66</v>
      </c>
      <c r="C2921">
        <v>3</v>
      </c>
    </row>
    <row r="2922" spans="1:3" x14ac:dyDescent="0.25">
      <c r="A2922">
        <v>2009</v>
      </c>
      <c r="B2922" t="s">
        <v>66</v>
      </c>
      <c r="C2922">
        <v>5</v>
      </c>
    </row>
    <row r="2923" spans="1:3" x14ac:dyDescent="0.25">
      <c r="A2923">
        <v>2009</v>
      </c>
      <c r="B2923" t="s">
        <v>66</v>
      </c>
      <c r="C2923">
        <v>2</v>
      </c>
    </row>
    <row r="2924" spans="1:3" x14ac:dyDescent="0.25">
      <c r="A2924">
        <v>2009</v>
      </c>
      <c r="B2924" t="s">
        <v>65</v>
      </c>
      <c r="C2924">
        <v>5</v>
      </c>
    </row>
    <row r="2925" spans="1:3" x14ac:dyDescent="0.25">
      <c r="A2925">
        <v>2009</v>
      </c>
      <c r="B2925" t="s">
        <v>63</v>
      </c>
      <c r="C2925">
        <v>5</v>
      </c>
    </row>
    <row r="2926" spans="1:3" x14ac:dyDescent="0.25">
      <c r="A2926">
        <v>2009</v>
      </c>
      <c r="B2926" t="s">
        <v>64</v>
      </c>
      <c r="C2926">
        <v>2</v>
      </c>
    </row>
    <row r="2927" spans="1:3" x14ac:dyDescent="0.25">
      <c r="A2927">
        <v>2009</v>
      </c>
      <c r="B2927" t="s">
        <v>63</v>
      </c>
      <c r="C2927">
        <v>2</v>
      </c>
    </row>
    <row r="2928" spans="1:3" x14ac:dyDescent="0.25">
      <c r="A2928">
        <v>2009</v>
      </c>
      <c r="B2928" t="s">
        <v>64</v>
      </c>
      <c r="C2928">
        <v>5</v>
      </c>
    </row>
    <row r="2929" spans="1:3" x14ac:dyDescent="0.25">
      <c r="A2929">
        <v>2009</v>
      </c>
      <c r="B2929" t="s">
        <v>64</v>
      </c>
      <c r="C2929">
        <v>5</v>
      </c>
    </row>
    <row r="2930" spans="1:3" x14ac:dyDescent="0.25">
      <c r="A2930">
        <v>2009</v>
      </c>
      <c r="B2930" t="s">
        <v>64</v>
      </c>
      <c r="C2930">
        <v>3</v>
      </c>
    </row>
    <row r="2931" spans="1:3" x14ac:dyDescent="0.25">
      <c r="A2931">
        <v>2009</v>
      </c>
      <c r="B2931" t="s">
        <v>64</v>
      </c>
      <c r="C2931">
        <v>5</v>
      </c>
    </row>
    <row r="2932" spans="1:3" x14ac:dyDescent="0.25">
      <c r="A2932">
        <v>2009</v>
      </c>
      <c r="B2932" t="s">
        <v>66</v>
      </c>
      <c r="C2932">
        <v>4</v>
      </c>
    </row>
    <row r="2933" spans="1:3" x14ac:dyDescent="0.25">
      <c r="A2933">
        <v>2009</v>
      </c>
      <c r="B2933" t="s">
        <v>65</v>
      </c>
      <c r="C2933">
        <v>4</v>
      </c>
    </row>
    <row r="2934" spans="1:3" x14ac:dyDescent="0.25">
      <c r="A2934">
        <v>2009</v>
      </c>
      <c r="B2934" t="s">
        <v>65</v>
      </c>
      <c r="C2934">
        <v>2</v>
      </c>
    </row>
    <row r="2935" spans="1:3" x14ac:dyDescent="0.25">
      <c r="A2935">
        <v>2009</v>
      </c>
      <c r="B2935" t="s">
        <v>66</v>
      </c>
      <c r="C2935">
        <v>5</v>
      </c>
    </row>
    <row r="2936" spans="1:3" x14ac:dyDescent="0.25">
      <c r="A2936">
        <v>2009</v>
      </c>
      <c r="B2936" t="s">
        <v>66</v>
      </c>
      <c r="C2936">
        <v>5</v>
      </c>
    </row>
    <row r="2937" spans="1:3" x14ac:dyDescent="0.25">
      <c r="A2937">
        <v>2009</v>
      </c>
      <c r="B2937" t="s">
        <v>65</v>
      </c>
      <c r="C2937">
        <v>5</v>
      </c>
    </row>
    <row r="2938" spans="1:3" x14ac:dyDescent="0.25">
      <c r="A2938">
        <v>2009</v>
      </c>
      <c r="B2938" t="s">
        <v>64</v>
      </c>
      <c r="C2938">
        <v>5</v>
      </c>
    </row>
    <row r="2939" spans="1:3" x14ac:dyDescent="0.25">
      <c r="A2939">
        <v>2009</v>
      </c>
      <c r="B2939" t="s">
        <v>66</v>
      </c>
      <c r="C2939">
        <v>4</v>
      </c>
    </row>
    <row r="2940" spans="1:3" x14ac:dyDescent="0.25">
      <c r="A2940">
        <v>2009</v>
      </c>
      <c r="B2940" t="s">
        <v>66</v>
      </c>
      <c r="C2940">
        <v>5</v>
      </c>
    </row>
    <row r="2941" spans="1:3" x14ac:dyDescent="0.25">
      <c r="A2941">
        <v>2009</v>
      </c>
      <c r="B2941" t="s">
        <v>64</v>
      </c>
      <c r="C2941">
        <v>5</v>
      </c>
    </row>
    <row r="2942" spans="1:3" x14ac:dyDescent="0.25">
      <c r="A2942">
        <v>2009</v>
      </c>
      <c r="B2942" t="s">
        <v>66</v>
      </c>
      <c r="C2942">
        <v>5</v>
      </c>
    </row>
    <row r="2943" spans="1:3" x14ac:dyDescent="0.25">
      <c r="A2943">
        <v>2009</v>
      </c>
      <c r="B2943" t="s">
        <v>64</v>
      </c>
      <c r="C2943">
        <v>4</v>
      </c>
    </row>
    <row r="2944" spans="1:3" x14ac:dyDescent="0.25">
      <c r="A2944">
        <v>2009</v>
      </c>
      <c r="B2944" t="s">
        <v>63</v>
      </c>
      <c r="C2944">
        <v>4</v>
      </c>
    </row>
    <row r="2945" spans="1:3" x14ac:dyDescent="0.25">
      <c r="A2945">
        <v>2009</v>
      </c>
      <c r="B2945" t="s">
        <v>63</v>
      </c>
      <c r="C2945">
        <v>3</v>
      </c>
    </row>
    <row r="2946" spans="1:3" x14ac:dyDescent="0.25">
      <c r="A2946">
        <v>2009</v>
      </c>
      <c r="B2946" t="s">
        <v>63</v>
      </c>
      <c r="C2946">
        <v>5</v>
      </c>
    </row>
    <row r="2947" spans="1:3" x14ac:dyDescent="0.25">
      <c r="A2947">
        <v>2009</v>
      </c>
      <c r="B2947" t="s">
        <v>65</v>
      </c>
      <c r="C2947">
        <v>4</v>
      </c>
    </row>
    <row r="2948" spans="1:3" x14ac:dyDescent="0.25">
      <c r="A2948">
        <v>2009</v>
      </c>
      <c r="B2948" t="s">
        <v>65</v>
      </c>
      <c r="C2948">
        <v>2</v>
      </c>
    </row>
    <row r="2949" spans="1:3" x14ac:dyDescent="0.25">
      <c r="A2949">
        <v>2009</v>
      </c>
      <c r="B2949" t="s">
        <v>65</v>
      </c>
      <c r="C2949">
        <v>5</v>
      </c>
    </row>
    <row r="2950" spans="1:3" x14ac:dyDescent="0.25">
      <c r="A2950">
        <v>2009</v>
      </c>
      <c r="B2950" t="s">
        <v>66</v>
      </c>
      <c r="C2950">
        <v>5</v>
      </c>
    </row>
    <row r="2951" spans="1:3" x14ac:dyDescent="0.25">
      <c r="A2951">
        <v>2009</v>
      </c>
      <c r="B2951" t="s">
        <v>63</v>
      </c>
      <c r="C2951">
        <v>5</v>
      </c>
    </row>
    <row r="2952" spans="1:3" x14ac:dyDescent="0.25">
      <c r="A2952">
        <v>2009</v>
      </c>
      <c r="B2952" t="s">
        <v>66</v>
      </c>
      <c r="C2952">
        <v>3</v>
      </c>
    </row>
    <row r="2953" spans="1:3" x14ac:dyDescent="0.25">
      <c r="A2953">
        <v>2009</v>
      </c>
      <c r="B2953" t="s">
        <v>63</v>
      </c>
      <c r="C2953">
        <v>5</v>
      </c>
    </row>
    <row r="2954" spans="1:3" x14ac:dyDescent="0.25">
      <c r="A2954">
        <v>2009</v>
      </c>
      <c r="B2954" t="s">
        <v>65</v>
      </c>
      <c r="C2954">
        <v>5</v>
      </c>
    </row>
    <row r="2955" spans="1:3" x14ac:dyDescent="0.25">
      <c r="A2955">
        <v>2009</v>
      </c>
      <c r="B2955" t="s">
        <v>64</v>
      </c>
      <c r="C2955">
        <v>5</v>
      </c>
    </row>
    <row r="2956" spans="1:3" x14ac:dyDescent="0.25">
      <c r="A2956">
        <v>2009</v>
      </c>
      <c r="B2956" t="s">
        <v>65</v>
      </c>
      <c r="C2956">
        <v>2</v>
      </c>
    </row>
    <row r="2957" spans="1:3" x14ac:dyDescent="0.25">
      <c r="A2957">
        <v>2009</v>
      </c>
      <c r="B2957" t="s">
        <v>64</v>
      </c>
      <c r="C2957">
        <v>5</v>
      </c>
    </row>
    <row r="2958" spans="1:3" x14ac:dyDescent="0.25">
      <c r="A2958">
        <v>2009</v>
      </c>
      <c r="B2958" t="s">
        <v>63</v>
      </c>
      <c r="C2958">
        <v>5</v>
      </c>
    </row>
    <row r="2959" spans="1:3" x14ac:dyDescent="0.25">
      <c r="A2959">
        <v>2009</v>
      </c>
      <c r="B2959" t="s">
        <v>66</v>
      </c>
      <c r="C2959">
        <v>5</v>
      </c>
    </row>
    <row r="2960" spans="1:3" x14ac:dyDescent="0.25">
      <c r="A2960">
        <v>2009</v>
      </c>
      <c r="B2960" t="s">
        <v>65</v>
      </c>
      <c r="C2960">
        <v>2</v>
      </c>
    </row>
    <row r="2961" spans="1:3" x14ac:dyDescent="0.25">
      <c r="A2961">
        <v>2009</v>
      </c>
      <c r="B2961" t="s">
        <v>65</v>
      </c>
      <c r="C2961">
        <v>5</v>
      </c>
    </row>
    <row r="2962" spans="1:3" x14ac:dyDescent="0.25">
      <c r="A2962">
        <v>2009</v>
      </c>
      <c r="B2962" t="s">
        <v>66</v>
      </c>
      <c r="C2962">
        <v>3</v>
      </c>
    </row>
    <row r="2963" spans="1:3" x14ac:dyDescent="0.25">
      <c r="A2963">
        <v>2009</v>
      </c>
      <c r="B2963" t="s">
        <v>64</v>
      </c>
      <c r="C2963">
        <v>5</v>
      </c>
    </row>
    <row r="2964" spans="1:3" x14ac:dyDescent="0.25">
      <c r="A2964">
        <v>2009</v>
      </c>
      <c r="B2964" t="s">
        <v>65</v>
      </c>
      <c r="C2964">
        <v>3</v>
      </c>
    </row>
    <row r="2965" spans="1:3" x14ac:dyDescent="0.25">
      <c r="A2965">
        <v>2009</v>
      </c>
      <c r="B2965" t="s">
        <v>63</v>
      </c>
      <c r="C2965">
        <v>4</v>
      </c>
    </row>
    <row r="2966" spans="1:3" x14ac:dyDescent="0.25">
      <c r="A2966">
        <v>2009</v>
      </c>
      <c r="B2966" t="s">
        <v>64</v>
      </c>
    </row>
    <row r="2967" spans="1:3" x14ac:dyDescent="0.25">
      <c r="A2967">
        <v>2009</v>
      </c>
      <c r="B2967" t="s">
        <v>65</v>
      </c>
      <c r="C2967">
        <v>5</v>
      </c>
    </row>
    <row r="2968" spans="1:3" x14ac:dyDescent="0.25">
      <c r="A2968">
        <v>2009</v>
      </c>
      <c r="B2968" t="s">
        <v>66</v>
      </c>
      <c r="C2968">
        <v>3</v>
      </c>
    </row>
    <row r="2969" spans="1:3" x14ac:dyDescent="0.25">
      <c r="A2969">
        <v>2009</v>
      </c>
      <c r="B2969" t="s">
        <v>64</v>
      </c>
      <c r="C2969">
        <v>5</v>
      </c>
    </row>
    <row r="2970" spans="1:3" x14ac:dyDescent="0.25">
      <c r="A2970">
        <v>2009</v>
      </c>
      <c r="B2970" t="s">
        <v>64</v>
      </c>
      <c r="C2970">
        <v>5</v>
      </c>
    </row>
    <row r="2971" spans="1:3" x14ac:dyDescent="0.25">
      <c r="A2971">
        <v>2009</v>
      </c>
      <c r="B2971" t="s">
        <v>65</v>
      </c>
      <c r="C2971">
        <v>5</v>
      </c>
    </row>
    <row r="2972" spans="1:3" x14ac:dyDescent="0.25">
      <c r="A2972">
        <v>2009</v>
      </c>
      <c r="B2972" t="s">
        <v>65</v>
      </c>
      <c r="C2972">
        <v>2</v>
      </c>
    </row>
    <row r="2973" spans="1:3" x14ac:dyDescent="0.25">
      <c r="A2973">
        <v>2009</v>
      </c>
      <c r="B2973" t="s">
        <v>64</v>
      </c>
      <c r="C2973">
        <v>5</v>
      </c>
    </row>
    <row r="2974" spans="1:3" x14ac:dyDescent="0.25">
      <c r="A2974">
        <v>2009</v>
      </c>
      <c r="B2974" t="s">
        <v>65</v>
      </c>
      <c r="C2974">
        <v>3</v>
      </c>
    </row>
    <row r="2975" spans="1:3" x14ac:dyDescent="0.25">
      <c r="A2975">
        <v>2009</v>
      </c>
      <c r="B2975" t="s">
        <v>66</v>
      </c>
      <c r="C2975">
        <v>5</v>
      </c>
    </row>
    <row r="2976" spans="1:3" x14ac:dyDescent="0.25">
      <c r="A2976">
        <v>2009</v>
      </c>
      <c r="B2976" t="s">
        <v>64</v>
      </c>
      <c r="C2976">
        <v>3</v>
      </c>
    </row>
    <row r="2977" spans="1:3" x14ac:dyDescent="0.25">
      <c r="A2977">
        <v>2009</v>
      </c>
      <c r="B2977" t="s">
        <v>63</v>
      </c>
      <c r="C2977">
        <v>2</v>
      </c>
    </row>
    <row r="2978" spans="1:3" x14ac:dyDescent="0.25">
      <c r="A2978">
        <v>2009</v>
      </c>
      <c r="B2978" t="s">
        <v>65</v>
      </c>
      <c r="C2978">
        <v>5</v>
      </c>
    </row>
    <row r="2979" spans="1:3" x14ac:dyDescent="0.25">
      <c r="A2979">
        <v>2009</v>
      </c>
      <c r="B2979" t="s">
        <v>65</v>
      </c>
      <c r="C2979">
        <v>5</v>
      </c>
    </row>
    <row r="2980" spans="1:3" x14ac:dyDescent="0.25">
      <c r="A2980">
        <v>2009</v>
      </c>
      <c r="B2980" t="s">
        <v>66</v>
      </c>
      <c r="C2980">
        <v>5</v>
      </c>
    </row>
    <row r="2981" spans="1:3" x14ac:dyDescent="0.25">
      <c r="A2981">
        <v>2009</v>
      </c>
      <c r="B2981" t="s">
        <v>64</v>
      </c>
      <c r="C2981">
        <v>5</v>
      </c>
    </row>
    <row r="2982" spans="1:3" x14ac:dyDescent="0.25">
      <c r="A2982">
        <v>2009</v>
      </c>
      <c r="B2982" t="s">
        <v>64</v>
      </c>
      <c r="C2982">
        <v>3</v>
      </c>
    </row>
    <row r="2983" spans="1:3" x14ac:dyDescent="0.25">
      <c r="A2983">
        <v>2009</v>
      </c>
      <c r="B2983" t="s">
        <v>63</v>
      </c>
      <c r="C2983">
        <v>2</v>
      </c>
    </row>
    <row r="2984" spans="1:3" x14ac:dyDescent="0.25">
      <c r="A2984">
        <v>2009</v>
      </c>
      <c r="B2984" t="s">
        <v>64</v>
      </c>
      <c r="C2984">
        <v>4</v>
      </c>
    </row>
    <row r="2985" spans="1:3" x14ac:dyDescent="0.25">
      <c r="A2985">
        <v>2009</v>
      </c>
      <c r="B2985" t="s">
        <v>64</v>
      </c>
      <c r="C2985">
        <v>5</v>
      </c>
    </row>
    <row r="2986" spans="1:3" x14ac:dyDescent="0.25">
      <c r="A2986">
        <v>2009</v>
      </c>
      <c r="B2986" t="s">
        <v>66</v>
      </c>
      <c r="C2986">
        <v>5</v>
      </c>
    </row>
    <row r="2987" spans="1:3" x14ac:dyDescent="0.25">
      <c r="A2987">
        <v>2009</v>
      </c>
      <c r="B2987" t="s">
        <v>63</v>
      </c>
      <c r="C2987">
        <v>4</v>
      </c>
    </row>
    <row r="2988" spans="1:3" x14ac:dyDescent="0.25">
      <c r="A2988">
        <v>2009</v>
      </c>
      <c r="B2988" t="s">
        <v>65</v>
      </c>
      <c r="C2988">
        <v>5</v>
      </c>
    </row>
    <row r="2989" spans="1:3" x14ac:dyDescent="0.25">
      <c r="A2989">
        <v>2009</v>
      </c>
      <c r="B2989" t="s">
        <v>63</v>
      </c>
      <c r="C2989">
        <v>5</v>
      </c>
    </row>
    <row r="2990" spans="1:3" x14ac:dyDescent="0.25">
      <c r="A2990">
        <v>2009</v>
      </c>
      <c r="B2990" t="s">
        <v>64</v>
      </c>
      <c r="C2990">
        <v>3</v>
      </c>
    </row>
    <row r="2991" spans="1:3" x14ac:dyDescent="0.25">
      <c r="A2991">
        <v>2009</v>
      </c>
      <c r="B2991" t="s">
        <v>65</v>
      </c>
      <c r="C2991">
        <v>5</v>
      </c>
    </row>
    <row r="2992" spans="1:3" x14ac:dyDescent="0.25">
      <c r="A2992">
        <v>2009</v>
      </c>
      <c r="B2992" t="s">
        <v>66</v>
      </c>
      <c r="C2992">
        <v>5</v>
      </c>
    </row>
    <row r="2993" spans="1:3" x14ac:dyDescent="0.25">
      <c r="A2993">
        <v>2009</v>
      </c>
      <c r="B2993" t="s">
        <v>63</v>
      </c>
      <c r="C2993">
        <v>4</v>
      </c>
    </row>
    <row r="2994" spans="1:3" x14ac:dyDescent="0.25">
      <c r="A2994">
        <v>2009</v>
      </c>
      <c r="B2994" t="s">
        <v>66</v>
      </c>
      <c r="C2994">
        <v>5</v>
      </c>
    </row>
    <row r="2995" spans="1:3" x14ac:dyDescent="0.25">
      <c r="A2995">
        <v>2009</v>
      </c>
      <c r="B2995" t="s">
        <v>66</v>
      </c>
      <c r="C2995">
        <v>3</v>
      </c>
    </row>
    <row r="2996" spans="1:3" x14ac:dyDescent="0.25">
      <c r="A2996">
        <v>2009</v>
      </c>
      <c r="B2996" t="s">
        <v>64</v>
      </c>
      <c r="C2996">
        <v>3</v>
      </c>
    </row>
    <row r="2997" spans="1:3" x14ac:dyDescent="0.25">
      <c r="A2997">
        <v>2009</v>
      </c>
      <c r="B2997" t="s">
        <v>63</v>
      </c>
      <c r="C2997">
        <v>5</v>
      </c>
    </row>
    <row r="2998" spans="1:3" x14ac:dyDescent="0.25">
      <c r="A2998">
        <v>2009</v>
      </c>
      <c r="B2998" t="s">
        <v>64</v>
      </c>
      <c r="C2998">
        <v>5</v>
      </c>
    </row>
    <row r="2999" spans="1:3" x14ac:dyDescent="0.25">
      <c r="A2999">
        <v>2009</v>
      </c>
      <c r="B2999" t="s">
        <v>65</v>
      </c>
      <c r="C2999">
        <v>4</v>
      </c>
    </row>
    <row r="3000" spans="1:3" x14ac:dyDescent="0.25">
      <c r="A3000">
        <v>2009</v>
      </c>
      <c r="B3000" t="s">
        <v>66</v>
      </c>
      <c r="C3000">
        <v>5</v>
      </c>
    </row>
    <row r="3001" spans="1:3" x14ac:dyDescent="0.25">
      <c r="A3001">
        <v>2009</v>
      </c>
      <c r="B3001" t="s">
        <v>63</v>
      </c>
      <c r="C3001">
        <v>5</v>
      </c>
    </row>
    <row r="3002" spans="1:3" x14ac:dyDescent="0.25">
      <c r="A3002">
        <v>2009</v>
      </c>
      <c r="B3002" t="s">
        <v>64</v>
      </c>
      <c r="C3002">
        <v>5</v>
      </c>
    </row>
    <row r="3003" spans="1:3" x14ac:dyDescent="0.25">
      <c r="A3003">
        <v>2009</v>
      </c>
      <c r="B3003" t="s">
        <v>64</v>
      </c>
      <c r="C3003">
        <v>5</v>
      </c>
    </row>
    <row r="3004" spans="1:3" x14ac:dyDescent="0.25">
      <c r="A3004">
        <v>2009</v>
      </c>
      <c r="B3004" t="s">
        <v>66</v>
      </c>
      <c r="C3004">
        <v>3</v>
      </c>
    </row>
    <row r="3005" spans="1:3" x14ac:dyDescent="0.25">
      <c r="A3005">
        <v>2009</v>
      </c>
      <c r="B3005" t="s">
        <v>63</v>
      </c>
      <c r="C3005">
        <v>2</v>
      </c>
    </row>
    <row r="3006" spans="1:3" x14ac:dyDescent="0.25">
      <c r="A3006">
        <v>2009</v>
      </c>
      <c r="B3006" t="s">
        <v>63</v>
      </c>
      <c r="C3006">
        <v>5</v>
      </c>
    </row>
    <row r="3007" spans="1:3" x14ac:dyDescent="0.25">
      <c r="A3007">
        <v>2009</v>
      </c>
      <c r="B3007" t="s">
        <v>63</v>
      </c>
      <c r="C3007">
        <v>5</v>
      </c>
    </row>
    <row r="3008" spans="1:3" x14ac:dyDescent="0.25">
      <c r="A3008">
        <v>2009</v>
      </c>
      <c r="B3008" t="s">
        <v>63</v>
      </c>
      <c r="C3008">
        <v>3</v>
      </c>
    </row>
    <row r="3009" spans="1:3" x14ac:dyDescent="0.25">
      <c r="A3009">
        <v>2009</v>
      </c>
      <c r="B3009" t="s">
        <v>65</v>
      </c>
      <c r="C3009">
        <v>3</v>
      </c>
    </row>
    <row r="3010" spans="1:3" x14ac:dyDescent="0.25">
      <c r="A3010">
        <v>2009</v>
      </c>
      <c r="B3010" t="s">
        <v>64</v>
      </c>
      <c r="C3010">
        <v>3</v>
      </c>
    </row>
    <row r="3011" spans="1:3" x14ac:dyDescent="0.25">
      <c r="A3011">
        <v>2009</v>
      </c>
      <c r="B3011" t="s">
        <v>66</v>
      </c>
      <c r="C3011">
        <v>5</v>
      </c>
    </row>
    <row r="3012" spans="1:3" x14ac:dyDescent="0.25">
      <c r="A3012">
        <v>2009</v>
      </c>
      <c r="B3012" t="s">
        <v>63</v>
      </c>
      <c r="C3012">
        <v>5</v>
      </c>
    </row>
    <row r="3013" spans="1:3" x14ac:dyDescent="0.25">
      <c r="A3013">
        <v>2009</v>
      </c>
      <c r="B3013" t="s">
        <v>63</v>
      </c>
      <c r="C3013">
        <v>5</v>
      </c>
    </row>
    <row r="3014" spans="1:3" x14ac:dyDescent="0.25">
      <c r="A3014">
        <v>2009</v>
      </c>
      <c r="B3014" t="s">
        <v>65</v>
      </c>
      <c r="C3014">
        <v>5</v>
      </c>
    </row>
    <row r="3015" spans="1:3" x14ac:dyDescent="0.25">
      <c r="A3015">
        <v>2009</v>
      </c>
      <c r="B3015" t="s">
        <v>64</v>
      </c>
      <c r="C3015">
        <v>4</v>
      </c>
    </row>
    <row r="3016" spans="1:3" x14ac:dyDescent="0.25">
      <c r="A3016">
        <v>2009</v>
      </c>
      <c r="B3016" t="s">
        <v>64</v>
      </c>
      <c r="C3016">
        <v>5</v>
      </c>
    </row>
    <row r="3017" spans="1:3" x14ac:dyDescent="0.25">
      <c r="A3017">
        <v>2009</v>
      </c>
      <c r="B3017" t="s">
        <v>66</v>
      </c>
      <c r="C3017">
        <v>3</v>
      </c>
    </row>
    <row r="3018" spans="1:3" x14ac:dyDescent="0.25">
      <c r="A3018">
        <v>2009</v>
      </c>
      <c r="B3018" t="s">
        <v>63</v>
      </c>
      <c r="C3018">
        <v>5</v>
      </c>
    </row>
    <row r="3019" spans="1:3" x14ac:dyDescent="0.25">
      <c r="A3019">
        <v>2009</v>
      </c>
      <c r="B3019" t="s">
        <v>64</v>
      </c>
      <c r="C3019">
        <v>2</v>
      </c>
    </row>
    <row r="3020" spans="1:3" x14ac:dyDescent="0.25">
      <c r="A3020">
        <v>2009</v>
      </c>
      <c r="B3020" t="s">
        <v>64</v>
      </c>
      <c r="C3020">
        <v>5</v>
      </c>
    </row>
    <row r="3021" spans="1:3" x14ac:dyDescent="0.25">
      <c r="A3021">
        <v>2009</v>
      </c>
      <c r="B3021" t="s">
        <v>65</v>
      </c>
      <c r="C3021">
        <v>5</v>
      </c>
    </row>
    <row r="3022" spans="1:3" x14ac:dyDescent="0.25">
      <c r="A3022">
        <v>2009</v>
      </c>
      <c r="B3022" t="s">
        <v>65</v>
      </c>
      <c r="C3022">
        <v>5</v>
      </c>
    </row>
    <row r="3023" spans="1:3" x14ac:dyDescent="0.25">
      <c r="A3023">
        <v>2009</v>
      </c>
      <c r="B3023" t="s">
        <v>64</v>
      </c>
      <c r="C3023">
        <v>5</v>
      </c>
    </row>
    <row r="3024" spans="1:3" x14ac:dyDescent="0.25">
      <c r="A3024">
        <v>2009</v>
      </c>
      <c r="B3024" t="s">
        <v>65</v>
      </c>
      <c r="C3024">
        <v>5</v>
      </c>
    </row>
    <row r="3025" spans="1:3" x14ac:dyDescent="0.25">
      <c r="A3025">
        <v>2009</v>
      </c>
      <c r="B3025" t="s">
        <v>63</v>
      </c>
      <c r="C3025">
        <v>5</v>
      </c>
    </row>
    <row r="3026" spans="1:3" x14ac:dyDescent="0.25">
      <c r="A3026">
        <v>2009</v>
      </c>
      <c r="B3026" t="s">
        <v>64</v>
      </c>
      <c r="C3026">
        <v>2</v>
      </c>
    </row>
    <row r="3027" spans="1:3" x14ac:dyDescent="0.25">
      <c r="A3027">
        <v>2009</v>
      </c>
      <c r="B3027" t="s">
        <v>64</v>
      </c>
      <c r="C3027">
        <v>3</v>
      </c>
    </row>
    <row r="3028" spans="1:3" x14ac:dyDescent="0.25">
      <c r="A3028">
        <v>2009</v>
      </c>
      <c r="B3028" t="s">
        <v>64</v>
      </c>
      <c r="C3028">
        <v>4</v>
      </c>
    </row>
    <row r="3029" spans="1:3" x14ac:dyDescent="0.25">
      <c r="A3029">
        <v>2009</v>
      </c>
      <c r="B3029" t="s">
        <v>63</v>
      </c>
      <c r="C3029">
        <v>3</v>
      </c>
    </row>
    <row r="3030" spans="1:3" x14ac:dyDescent="0.25">
      <c r="A3030">
        <v>2009</v>
      </c>
      <c r="B3030" t="s">
        <v>63</v>
      </c>
      <c r="C3030">
        <v>3</v>
      </c>
    </row>
    <row r="3031" spans="1:3" x14ac:dyDescent="0.25">
      <c r="A3031">
        <v>2009</v>
      </c>
      <c r="B3031" t="s">
        <v>65</v>
      </c>
      <c r="C3031">
        <v>5</v>
      </c>
    </row>
    <row r="3032" spans="1:3" x14ac:dyDescent="0.25">
      <c r="A3032">
        <v>2009</v>
      </c>
      <c r="B3032" t="s">
        <v>66</v>
      </c>
      <c r="C3032">
        <v>5</v>
      </c>
    </row>
    <row r="3033" spans="1:3" x14ac:dyDescent="0.25">
      <c r="A3033">
        <v>2009</v>
      </c>
      <c r="B3033" t="s">
        <v>65</v>
      </c>
      <c r="C3033">
        <v>2</v>
      </c>
    </row>
    <row r="3034" spans="1:3" x14ac:dyDescent="0.25">
      <c r="A3034">
        <v>2009</v>
      </c>
      <c r="B3034" t="s">
        <v>66</v>
      </c>
      <c r="C3034">
        <v>5</v>
      </c>
    </row>
    <row r="3035" spans="1:3" x14ac:dyDescent="0.25">
      <c r="A3035">
        <v>2009</v>
      </c>
      <c r="B3035" t="s">
        <v>65</v>
      </c>
      <c r="C3035">
        <v>3</v>
      </c>
    </row>
    <row r="3036" spans="1:3" x14ac:dyDescent="0.25">
      <c r="A3036">
        <v>2009</v>
      </c>
      <c r="B3036" t="s">
        <v>64</v>
      </c>
      <c r="C3036">
        <v>5</v>
      </c>
    </row>
    <row r="3037" spans="1:3" x14ac:dyDescent="0.25">
      <c r="A3037">
        <v>2009</v>
      </c>
      <c r="B3037" t="s">
        <v>65</v>
      </c>
      <c r="C3037">
        <v>4</v>
      </c>
    </row>
    <row r="3038" spans="1:3" x14ac:dyDescent="0.25">
      <c r="A3038">
        <v>2009</v>
      </c>
      <c r="B3038" t="s">
        <v>64</v>
      </c>
      <c r="C3038">
        <v>2</v>
      </c>
    </row>
    <row r="3039" spans="1:3" x14ac:dyDescent="0.25">
      <c r="A3039">
        <v>2009</v>
      </c>
      <c r="B3039" t="s">
        <v>66</v>
      </c>
      <c r="C3039">
        <v>5</v>
      </c>
    </row>
    <row r="3040" spans="1:3" x14ac:dyDescent="0.25">
      <c r="A3040">
        <v>2009</v>
      </c>
      <c r="B3040" t="s">
        <v>63</v>
      </c>
      <c r="C3040">
        <v>5</v>
      </c>
    </row>
    <row r="3041" spans="1:3" x14ac:dyDescent="0.25">
      <c r="A3041">
        <v>2009</v>
      </c>
      <c r="B3041" t="s">
        <v>65</v>
      </c>
      <c r="C3041">
        <v>5</v>
      </c>
    </row>
    <row r="3042" spans="1:3" x14ac:dyDescent="0.25">
      <c r="A3042">
        <v>2009</v>
      </c>
      <c r="B3042" t="s">
        <v>63</v>
      </c>
      <c r="C3042">
        <v>2</v>
      </c>
    </row>
    <row r="3043" spans="1:3" x14ac:dyDescent="0.25">
      <c r="A3043">
        <v>2009</v>
      </c>
      <c r="B3043" t="s">
        <v>63</v>
      </c>
      <c r="C3043">
        <v>4</v>
      </c>
    </row>
    <row r="3044" spans="1:3" x14ac:dyDescent="0.25">
      <c r="A3044">
        <v>2009</v>
      </c>
      <c r="B3044" t="s">
        <v>63</v>
      </c>
      <c r="C3044">
        <v>4</v>
      </c>
    </row>
    <row r="3045" spans="1:3" x14ac:dyDescent="0.25">
      <c r="A3045">
        <v>2009</v>
      </c>
      <c r="B3045" t="s">
        <v>65</v>
      </c>
      <c r="C3045">
        <v>5</v>
      </c>
    </row>
    <row r="3046" spans="1:3" x14ac:dyDescent="0.25">
      <c r="A3046">
        <v>2009</v>
      </c>
      <c r="B3046" t="s">
        <v>65</v>
      </c>
      <c r="C3046">
        <v>4</v>
      </c>
    </row>
    <row r="3047" spans="1:3" x14ac:dyDescent="0.25">
      <c r="A3047">
        <v>2009</v>
      </c>
      <c r="B3047" t="s">
        <v>65</v>
      </c>
      <c r="C3047">
        <v>3</v>
      </c>
    </row>
    <row r="3048" spans="1:3" x14ac:dyDescent="0.25">
      <c r="A3048">
        <v>2009</v>
      </c>
      <c r="B3048" t="s">
        <v>65</v>
      </c>
      <c r="C3048">
        <v>4</v>
      </c>
    </row>
    <row r="3049" spans="1:3" x14ac:dyDescent="0.25">
      <c r="A3049">
        <v>2009</v>
      </c>
      <c r="B3049" t="s">
        <v>65</v>
      </c>
      <c r="C3049">
        <v>5</v>
      </c>
    </row>
    <row r="3050" spans="1:3" x14ac:dyDescent="0.25">
      <c r="A3050">
        <v>2009</v>
      </c>
      <c r="B3050" t="s">
        <v>66</v>
      </c>
      <c r="C3050">
        <v>5</v>
      </c>
    </row>
    <row r="3051" spans="1:3" x14ac:dyDescent="0.25">
      <c r="A3051">
        <v>2009</v>
      </c>
      <c r="B3051" t="s">
        <v>63</v>
      </c>
      <c r="C3051">
        <v>2</v>
      </c>
    </row>
    <row r="3052" spans="1:3" x14ac:dyDescent="0.25">
      <c r="A3052">
        <v>2009</v>
      </c>
      <c r="B3052" t="s">
        <v>64</v>
      </c>
      <c r="C3052">
        <v>2</v>
      </c>
    </row>
    <row r="3053" spans="1:3" x14ac:dyDescent="0.25">
      <c r="A3053">
        <v>2009</v>
      </c>
      <c r="B3053" t="s">
        <v>66</v>
      </c>
      <c r="C3053">
        <v>3</v>
      </c>
    </row>
    <row r="3054" spans="1:3" x14ac:dyDescent="0.25">
      <c r="A3054">
        <v>2009</v>
      </c>
      <c r="B3054" t="s">
        <v>63</v>
      </c>
      <c r="C3054">
        <v>5</v>
      </c>
    </row>
    <row r="3055" spans="1:3" x14ac:dyDescent="0.25">
      <c r="A3055">
        <v>2009</v>
      </c>
      <c r="B3055" t="s">
        <v>64</v>
      </c>
      <c r="C3055">
        <v>5</v>
      </c>
    </row>
    <row r="3056" spans="1:3" x14ac:dyDescent="0.25">
      <c r="A3056">
        <v>2009</v>
      </c>
      <c r="B3056" t="s">
        <v>64</v>
      </c>
      <c r="C3056">
        <v>3</v>
      </c>
    </row>
    <row r="3057" spans="1:3" x14ac:dyDescent="0.25">
      <c r="A3057">
        <v>2009</v>
      </c>
      <c r="B3057" t="s">
        <v>64</v>
      </c>
      <c r="C3057">
        <v>5</v>
      </c>
    </row>
    <row r="3058" spans="1:3" x14ac:dyDescent="0.25">
      <c r="A3058">
        <v>2009</v>
      </c>
      <c r="B3058" t="s">
        <v>66</v>
      </c>
      <c r="C3058">
        <v>2</v>
      </c>
    </row>
    <row r="3059" spans="1:3" x14ac:dyDescent="0.25">
      <c r="A3059">
        <v>2009</v>
      </c>
      <c r="B3059" t="s">
        <v>65</v>
      </c>
      <c r="C3059">
        <v>5</v>
      </c>
    </row>
    <row r="3060" spans="1:3" x14ac:dyDescent="0.25">
      <c r="A3060">
        <v>2009</v>
      </c>
      <c r="B3060" t="s">
        <v>66</v>
      </c>
      <c r="C3060">
        <v>3</v>
      </c>
    </row>
    <row r="3061" spans="1:3" x14ac:dyDescent="0.25">
      <c r="A3061">
        <v>2009</v>
      </c>
      <c r="B3061" t="s">
        <v>65</v>
      </c>
      <c r="C3061">
        <v>5</v>
      </c>
    </row>
    <row r="3062" spans="1:3" x14ac:dyDescent="0.25">
      <c r="A3062">
        <v>2009</v>
      </c>
      <c r="B3062" t="s">
        <v>64</v>
      </c>
      <c r="C3062">
        <v>3</v>
      </c>
    </row>
    <row r="3063" spans="1:3" x14ac:dyDescent="0.25">
      <c r="A3063">
        <v>2009</v>
      </c>
      <c r="B3063" t="s">
        <v>63</v>
      </c>
      <c r="C3063">
        <v>2</v>
      </c>
    </row>
    <row r="3064" spans="1:3" x14ac:dyDescent="0.25">
      <c r="A3064">
        <v>2009</v>
      </c>
      <c r="B3064" t="s">
        <v>64</v>
      </c>
      <c r="C3064">
        <v>5</v>
      </c>
    </row>
    <row r="3065" spans="1:3" x14ac:dyDescent="0.25">
      <c r="A3065">
        <v>2009</v>
      </c>
      <c r="B3065" t="s">
        <v>63</v>
      </c>
      <c r="C3065">
        <v>2</v>
      </c>
    </row>
    <row r="3066" spans="1:3" x14ac:dyDescent="0.25">
      <c r="A3066">
        <v>2009</v>
      </c>
      <c r="B3066" t="s">
        <v>64</v>
      </c>
      <c r="C3066">
        <v>2</v>
      </c>
    </row>
    <row r="3067" spans="1:3" x14ac:dyDescent="0.25">
      <c r="A3067">
        <v>2009</v>
      </c>
      <c r="B3067" t="s">
        <v>63</v>
      </c>
      <c r="C3067">
        <v>2</v>
      </c>
    </row>
    <row r="3068" spans="1:3" x14ac:dyDescent="0.25">
      <c r="A3068">
        <v>2009</v>
      </c>
      <c r="B3068" t="s">
        <v>63</v>
      </c>
      <c r="C3068">
        <v>2</v>
      </c>
    </row>
    <row r="3069" spans="1:3" x14ac:dyDescent="0.25">
      <c r="A3069">
        <v>2009</v>
      </c>
      <c r="B3069" t="s">
        <v>63</v>
      </c>
      <c r="C3069">
        <v>2</v>
      </c>
    </row>
    <row r="3070" spans="1:3" x14ac:dyDescent="0.25">
      <c r="A3070">
        <v>2009</v>
      </c>
      <c r="B3070" t="s">
        <v>63</v>
      </c>
      <c r="C3070">
        <v>2</v>
      </c>
    </row>
    <row r="3071" spans="1:3" x14ac:dyDescent="0.25">
      <c r="A3071">
        <v>2009</v>
      </c>
      <c r="B3071" t="s">
        <v>65</v>
      </c>
      <c r="C3071">
        <v>3</v>
      </c>
    </row>
    <row r="3072" spans="1:3" x14ac:dyDescent="0.25">
      <c r="A3072">
        <v>2009</v>
      </c>
      <c r="B3072" t="s">
        <v>63</v>
      </c>
      <c r="C3072">
        <v>3</v>
      </c>
    </row>
    <row r="3073" spans="1:3" x14ac:dyDescent="0.25">
      <c r="A3073">
        <v>2009</v>
      </c>
      <c r="B3073" t="s">
        <v>66</v>
      </c>
      <c r="C3073">
        <v>2</v>
      </c>
    </row>
    <row r="3074" spans="1:3" x14ac:dyDescent="0.25">
      <c r="A3074">
        <v>2009</v>
      </c>
      <c r="B3074" t="s">
        <v>65</v>
      </c>
      <c r="C3074">
        <v>5</v>
      </c>
    </row>
    <row r="3075" spans="1:3" x14ac:dyDescent="0.25">
      <c r="A3075">
        <v>2009</v>
      </c>
      <c r="B3075" t="s">
        <v>65</v>
      </c>
      <c r="C3075">
        <v>2</v>
      </c>
    </row>
    <row r="3076" spans="1:3" x14ac:dyDescent="0.25">
      <c r="A3076">
        <v>2009</v>
      </c>
      <c r="B3076" t="s">
        <v>63</v>
      </c>
      <c r="C3076">
        <v>5</v>
      </c>
    </row>
    <row r="3077" spans="1:3" x14ac:dyDescent="0.25">
      <c r="A3077">
        <v>2009</v>
      </c>
      <c r="B3077" t="s">
        <v>64</v>
      </c>
      <c r="C3077">
        <v>3</v>
      </c>
    </row>
    <row r="3078" spans="1:3" x14ac:dyDescent="0.25">
      <c r="A3078">
        <v>2009</v>
      </c>
      <c r="B3078" t="s">
        <v>63</v>
      </c>
      <c r="C3078">
        <v>2</v>
      </c>
    </row>
    <row r="3079" spans="1:3" x14ac:dyDescent="0.25">
      <c r="A3079">
        <v>2009</v>
      </c>
      <c r="B3079" t="s">
        <v>63</v>
      </c>
      <c r="C3079">
        <v>2</v>
      </c>
    </row>
    <row r="3080" spans="1:3" x14ac:dyDescent="0.25">
      <c r="A3080">
        <v>2009</v>
      </c>
      <c r="B3080" t="s">
        <v>64</v>
      </c>
    </row>
    <row r="3081" spans="1:3" x14ac:dyDescent="0.25">
      <c r="A3081">
        <v>2009</v>
      </c>
      <c r="B3081" t="s">
        <v>65</v>
      </c>
      <c r="C3081">
        <v>3</v>
      </c>
    </row>
    <row r="3082" spans="1:3" x14ac:dyDescent="0.25">
      <c r="A3082">
        <v>2009</v>
      </c>
      <c r="B3082" t="s">
        <v>65</v>
      </c>
      <c r="C3082">
        <v>2</v>
      </c>
    </row>
    <row r="3083" spans="1:3" x14ac:dyDescent="0.25">
      <c r="A3083">
        <v>2009</v>
      </c>
      <c r="B3083" t="s">
        <v>63</v>
      </c>
      <c r="C3083">
        <v>3</v>
      </c>
    </row>
    <row r="3084" spans="1:3" x14ac:dyDescent="0.25">
      <c r="A3084">
        <v>2009</v>
      </c>
      <c r="B3084" t="s">
        <v>65</v>
      </c>
    </row>
    <row r="3085" spans="1:3" x14ac:dyDescent="0.25">
      <c r="A3085">
        <v>2009</v>
      </c>
      <c r="B3085" t="s">
        <v>63</v>
      </c>
      <c r="C3085">
        <v>5</v>
      </c>
    </row>
    <row r="3086" spans="1:3" x14ac:dyDescent="0.25">
      <c r="A3086">
        <v>2009</v>
      </c>
      <c r="B3086" t="s">
        <v>64</v>
      </c>
      <c r="C3086">
        <v>2</v>
      </c>
    </row>
    <row r="3087" spans="1:3" x14ac:dyDescent="0.25">
      <c r="A3087">
        <v>2009</v>
      </c>
      <c r="B3087" t="s">
        <v>65</v>
      </c>
    </row>
    <row r="3088" spans="1:3" x14ac:dyDescent="0.25">
      <c r="A3088">
        <v>2009</v>
      </c>
      <c r="B3088" t="s">
        <v>66</v>
      </c>
    </row>
    <row r="3089" spans="1:3" x14ac:dyDescent="0.25">
      <c r="A3089">
        <v>2009</v>
      </c>
      <c r="B3089" t="s">
        <v>66</v>
      </c>
    </row>
    <row r="3090" spans="1:3" x14ac:dyDescent="0.25">
      <c r="A3090">
        <v>2009</v>
      </c>
      <c r="B3090" t="s">
        <v>66</v>
      </c>
    </row>
    <row r="3091" spans="1:3" x14ac:dyDescent="0.25">
      <c r="A3091">
        <v>2009</v>
      </c>
      <c r="B3091" t="s">
        <v>64</v>
      </c>
      <c r="C3091">
        <v>2</v>
      </c>
    </row>
    <row r="3092" spans="1:3" x14ac:dyDescent="0.25">
      <c r="A3092">
        <v>2009</v>
      </c>
      <c r="B3092" t="s">
        <v>63</v>
      </c>
      <c r="C3092">
        <v>4</v>
      </c>
    </row>
    <row r="3093" spans="1:3" x14ac:dyDescent="0.25">
      <c r="A3093">
        <v>2009</v>
      </c>
      <c r="B3093" t="s">
        <v>64</v>
      </c>
      <c r="C3093">
        <v>3</v>
      </c>
    </row>
    <row r="3094" spans="1:3" x14ac:dyDescent="0.25">
      <c r="A3094">
        <v>2009</v>
      </c>
      <c r="B3094" t="s">
        <v>63</v>
      </c>
      <c r="C3094">
        <v>5</v>
      </c>
    </row>
    <row r="3095" spans="1:3" x14ac:dyDescent="0.25">
      <c r="A3095">
        <v>2009</v>
      </c>
      <c r="B3095" t="s">
        <v>64</v>
      </c>
      <c r="C3095">
        <v>5</v>
      </c>
    </row>
    <row r="3096" spans="1:3" x14ac:dyDescent="0.25">
      <c r="A3096">
        <v>2009</v>
      </c>
      <c r="B3096" t="s">
        <v>65</v>
      </c>
      <c r="C3096">
        <v>5</v>
      </c>
    </row>
    <row r="3097" spans="1:3" x14ac:dyDescent="0.25">
      <c r="A3097">
        <v>2009</v>
      </c>
      <c r="B3097" t="s">
        <v>65</v>
      </c>
      <c r="C3097">
        <v>2</v>
      </c>
    </row>
    <row r="3098" spans="1:3" x14ac:dyDescent="0.25">
      <c r="A3098">
        <v>2009</v>
      </c>
      <c r="B3098" t="s">
        <v>64</v>
      </c>
      <c r="C3098">
        <v>5</v>
      </c>
    </row>
    <row r="3099" spans="1:3" x14ac:dyDescent="0.25">
      <c r="A3099">
        <v>2009</v>
      </c>
      <c r="B3099" t="s">
        <v>65</v>
      </c>
      <c r="C3099">
        <v>5</v>
      </c>
    </row>
    <row r="3100" spans="1:3" x14ac:dyDescent="0.25">
      <c r="A3100">
        <v>2009</v>
      </c>
      <c r="B3100" t="s">
        <v>63</v>
      </c>
    </row>
    <row r="3101" spans="1:3" x14ac:dyDescent="0.25">
      <c r="A3101">
        <v>2009</v>
      </c>
      <c r="B3101" t="s">
        <v>65</v>
      </c>
      <c r="C3101">
        <v>5</v>
      </c>
    </row>
    <row r="3102" spans="1:3" x14ac:dyDescent="0.25">
      <c r="A3102">
        <v>2009</v>
      </c>
      <c r="B3102" t="s">
        <v>64</v>
      </c>
      <c r="C3102">
        <v>5</v>
      </c>
    </row>
    <row r="3103" spans="1:3" x14ac:dyDescent="0.25">
      <c r="A3103">
        <v>2009</v>
      </c>
      <c r="B3103" t="s">
        <v>66</v>
      </c>
      <c r="C3103">
        <v>5</v>
      </c>
    </row>
    <row r="3104" spans="1:3" x14ac:dyDescent="0.25">
      <c r="A3104">
        <v>2009</v>
      </c>
      <c r="B3104" t="s">
        <v>65</v>
      </c>
    </row>
    <row r="3106" spans="1:3" x14ac:dyDescent="0.25">
      <c r="A3106" s="226" t="s">
        <v>79</v>
      </c>
      <c r="B3106" s="226" t="s">
        <v>80</v>
      </c>
      <c r="C3106" s="226" t="s">
        <v>101</v>
      </c>
    </row>
    <row r="3107" spans="1:3" x14ac:dyDescent="0.25">
      <c r="A3107">
        <v>2010</v>
      </c>
      <c r="B3107" t="s">
        <v>63</v>
      </c>
      <c r="C3107">
        <v>3</v>
      </c>
    </row>
    <row r="3108" spans="1:3" x14ac:dyDescent="0.25">
      <c r="A3108">
        <v>2010</v>
      </c>
      <c r="B3108" t="s">
        <v>63</v>
      </c>
      <c r="C3108">
        <v>2</v>
      </c>
    </row>
    <row r="3109" spans="1:3" x14ac:dyDescent="0.25">
      <c r="A3109">
        <v>2010</v>
      </c>
      <c r="B3109" t="s">
        <v>63</v>
      </c>
      <c r="C3109">
        <v>3</v>
      </c>
    </row>
    <row r="3110" spans="1:3" x14ac:dyDescent="0.25">
      <c r="A3110">
        <v>2010</v>
      </c>
      <c r="B3110" t="s">
        <v>63</v>
      </c>
      <c r="C3110">
        <v>2</v>
      </c>
    </row>
    <row r="3111" spans="1:3" x14ac:dyDescent="0.25">
      <c r="A3111">
        <v>2010</v>
      </c>
      <c r="B3111" t="s">
        <v>63</v>
      </c>
      <c r="C3111">
        <v>5</v>
      </c>
    </row>
    <row r="3112" spans="1:3" x14ac:dyDescent="0.25">
      <c r="A3112">
        <v>2010</v>
      </c>
      <c r="B3112" t="s">
        <v>63</v>
      </c>
      <c r="C3112">
        <v>5</v>
      </c>
    </row>
    <row r="3113" spans="1:3" x14ac:dyDescent="0.25">
      <c r="A3113">
        <v>2010</v>
      </c>
      <c r="B3113" t="s">
        <v>63</v>
      </c>
      <c r="C3113">
        <v>3</v>
      </c>
    </row>
    <row r="3114" spans="1:3" x14ac:dyDescent="0.25">
      <c r="A3114">
        <v>2010</v>
      </c>
      <c r="B3114" t="s">
        <v>63</v>
      </c>
      <c r="C3114">
        <v>2</v>
      </c>
    </row>
    <row r="3115" spans="1:3" x14ac:dyDescent="0.25">
      <c r="A3115">
        <v>2010</v>
      </c>
      <c r="B3115" t="s">
        <v>63</v>
      </c>
      <c r="C3115">
        <v>2</v>
      </c>
    </row>
    <row r="3116" spans="1:3" x14ac:dyDescent="0.25">
      <c r="A3116">
        <v>2010</v>
      </c>
      <c r="B3116" t="s">
        <v>63</v>
      </c>
      <c r="C3116">
        <v>2</v>
      </c>
    </row>
    <row r="3117" spans="1:3" x14ac:dyDescent="0.25">
      <c r="A3117">
        <v>2010</v>
      </c>
      <c r="B3117" t="s">
        <v>63</v>
      </c>
      <c r="C3117">
        <v>3</v>
      </c>
    </row>
    <row r="3118" spans="1:3" x14ac:dyDescent="0.25">
      <c r="A3118">
        <v>2010</v>
      </c>
      <c r="B3118" t="s">
        <v>63</v>
      </c>
      <c r="C3118">
        <v>3</v>
      </c>
    </row>
    <row r="3119" spans="1:3" x14ac:dyDescent="0.25">
      <c r="A3119">
        <v>2010</v>
      </c>
      <c r="B3119" t="s">
        <v>63</v>
      </c>
    </row>
    <row r="3120" spans="1:3" x14ac:dyDescent="0.25">
      <c r="A3120">
        <v>2010</v>
      </c>
      <c r="B3120" t="s">
        <v>63</v>
      </c>
      <c r="C3120">
        <v>2</v>
      </c>
    </row>
    <row r="3121" spans="1:3" x14ac:dyDescent="0.25">
      <c r="A3121">
        <v>2010</v>
      </c>
      <c r="B3121" t="s">
        <v>63</v>
      </c>
      <c r="C3121">
        <v>2</v>
      </c>
    </row>
    <row r="3122" spans="1:3" x14ac:dyDescent="0.25">
      <c r="A3122">
        <v>2010</v>
      </c>
      <c r="B3122" t="s">
        <v>63</v>
      </c>
      <c r="C3122">
        <v>5</v>
      </c>
    </row>
    <row r="3123" spans="1:3" x14ac:dyDescent="0.25">
      <c r="A3123">
        <v>2010</v>
      </c>
      <c r="B3123" t="s">
        <v>63</v>
      </c>
      <c r="C3123">
        <v>2</v>
      </c>
    </row>
    <row r="3124" spans="1:3" x14ac:dyDescent="0.25">
      <c r="A3124">
        <v>2010</v>
      </c>
      <c r="B3124" t="s">
        <v>63</v>
      </c>
      <c r="C3124">
        <v>3</v>
      </c>
    </row>
    <row r="3125" spans="1:3" x14ac:dyDescent="0.25">
      <c r="A3125">
        <v>2010</v>
      </c>
      <c r="B3125" t="s">
        <v>63</v>
      </c>
      <c r="C3125">
        <v>2</v>
      </c>
    </row>
    <row r="3126" spans="1:3" x14ac:dyDescent="0.25">
      <c r="A3126">
        <v>2010</v>
      </c>
      <c r="B3126" t="s">
        <v>63</v>
      </c>
      <c r="C3126">
        <v>2</v>
      </c>
    </row>
    <row r="3127" spans="1:3" x14ac:dyDescent="0.25">
      <c r="A3127">
        <v>2010</v>
      </c>
      <c r="B3127" t="s">
        <v>63</v>
      </c>
      <c r="C3127">
        <v>3</v>
      </c>
    </row>
    <row r="3128" spans="1:3" x14ac:dyDescent="0.25">
      <c r="A3128">
        <v>2010</v>
      </c>
      <c r="B3128" t="s">
        <v>63</v>
      </c>
      <c r="C3128">
        <v>3</v>
      </c>
    </row>
    <row r="3129" spans="1:3" x14ac:dyDescent="0.25">
      <c r="A3129">
        <v>2010</v>
      </c>
      <c r="B3129" t="s">
        <v>63</v>
      </c>
      <c r="C3129">
        <v>3</v>
      </c>
    </row>
    <row r="3130" spans="1:3" x14ac:dyDescent="0.25">
      <c r="A3130">
        <v>2010</v>
      </c>
      <c r="B3130" t="s">
        <v>63</v>
      </c>
      <c r="C3130">
        <v>2</v>
      </c>
    </row>
    <row r="3131" spans="1:3" x14ac:dyDescent="0.25">
      <c r="A3131">
        <v>2010</v>
      </c>
      <c r="B3131" t="s">
        <v>63</v>
      </c>
      <c r="C3131">
        <v>2</v>
      </c>
    </row>
    <row r="3132" spans="1:3" x14ac:dyDescent="0.25">
      <c r="A3132">
        <v>2010</v>
      </c>
      <c r="B3132" t="s">
        <v>63</v>
      </c>
      <c r="C3132">
        <v>1</v>
      </c>
    </row>
    <row r="3133" spans="1:3" x14ac:dyDescent="0.25">
      <c r="A3133">
        <v>2010</v>
      </c>
      <c r="B3133" t="s">
        <v>63</v>
      </c>
      <c r="C3133">
        <v>2</v>
      </c>
    </row>
    <row r="3134" spans="1:3" x14ac:dyDescent="0.25">
      <c r="A3134">
        <v>2010</v>
      </c>
      <c r="B3134" t="s">
        <v>63</v>
      </c>
      <c r="C3134">
        <v>5</v>
      </c>
    </row>
    <row r="3135" spans="1:3" x14ac:dyDescent="0.25">
      <c r="A3135">
        <v>2010</v>
      </c>
      <c r="B3135" t="s">
        <v>63</v>
      </c>
      <c r="C3135">
        <v>3</v>
      </c>
    </row>
    <row r="3136" spans="1:3" x14ac:dyDescent="0.25">
      <c r="A3136">
        <v>2010</v>
      </c>
      <c r="B3136" t="s">
        <v>63</v>
      </c>
      <c r="C3136">
        <v>2</v>
      </c>
    </row>
    <row r="3137" spans="1:3" x14ac:dyDescent="0.25">
      <c r="A3137">
        <v>2010</v>
      </c>
      <c r="B3137" t="s">
        <v>63</v>
      </c>
      <c r="C3137">
        <v>3</v>
      </c>
    </row>
    <row r="3138" spans="1:3" x14ac:dyDescent="0.25">
      <c r="A3138">
        <v>2010</v>
      </c>
      <c r="B3138" t="s">
        <v>63</v>
      </c>
      <c r="C3138">
        <v>2</v>
      </c>
    </row>
    <row r="3139" spans="1:3" x14ac:dyDescent="0.25">
      <c r="A3139">
        <v>2010</v>
      </c>
      <c r="B3139" t="s">
        <v>63</v>
      </c>
      <c r="C3139">
        <v>2</v>
      </c>
    </row>
    <row r="3140" spans="1:3" x14ac:dyDescent="0.25">
      <c r="A3140">
        <v>2010</v>
      </c>
      <c r="B3140" t="s">
        <v>63</v>
      </c>
    </row>
    <row r="3141" spans="1:3" x14ac:dyDescent="0.25">
      <c r="A3141">
        <v>2010</v>
      </c>
      <c r="B3141" t="s">
        <v>63</v>
      </c>
      <c r="C3141">
        <v>2</v>
      </c>
    </row>
    <row r="3142" spans="1:3" x14ac:dyDescent="0.25">
      <c r="A3142">
        <v>2010</v>
      </c>
      <c r="B3142" t="s">
        <v>63</v>
      </c>
      <c r="C3142">
        <v>2</v>
      </c>
    </row>
    <row r="3143" spans="1:3" x14ac:dyDescent="0.25">
      <c r="A3143">
        <v>2010</v>
      </c>
      <c r="B3143" t="s">
        <v>63</v>
      </c>
      <c r="C3143">
        <v>5</v>
      </c>
    </row>
    <row r="3144" spans="1:3" x14ac:dyDescent="0.25">
      <c r="A3144">
        <v>2010</v>
      </c>
      <c r="B3144" t="s">
        <v>63</v>
      </c>
      <c r="C3144">
        <v>3</v>
      </c>
    </row>
    <row r="3145" spans="1:3" x14ac:dyDescent="0.25">
      <c r="A3145">
        <v>2010</v>
      </c>
      <c r="B3145" t="s">
        <v>63</v>
      </c>
      <c r="C3145">
        <v>2</v>
      </c>
    </row>
    <row r="3146" spans="1:3" x14ac:dyDescent="0.25">
      <c r="A3146">
        <v>2010</v>
      </c>
      <c r="B3146" t="s">
        <v>63</v>
      </c>
      <c r="C3146">
        <v>2</v>
      </c>
    </row>
    <row r="3147" spans="1:3" x14ac:dyDescent="0.25">
      <c r="A3147">
        <v>2010</v>
      </c>
      <c r="B3147" t="s">
        <v>63</v>
      </c>
      <c r="C3147">
        <v>2</v>
      </c>
    </row>
    <row r="3148" spans="1:3" x14ac:dyDescent="0.25">
      <c r="A3148">
        <v>2010</v>
      </c>
      <c r="B3148" t="s">
        <v>63</v>
      </c>
    </row>
    <row r="3149" spans="1:3" x14ac:dyDescent="0.25">
      <c r="A3149">
        <v>2010</v>
      </c>
      <c r="B3149" t="s">
        <v>63</v>
      </c>
      <c r="C3149">
        <v>2</v>
      </c>
    </row>
    <row r="3150" spans="1:3" x14ac:dyDescent="0.25">
      <c r="A3150">
        <v>2010</v>
      </c>
      <c r="B3150" t="s">
        <v>63</v>
      </c>
      <c r="C3150">
        <v>2</v>
      </c>
    </row>
    <row r="3151" spans="1:3" x14ac:dyDescent="0.25">
      <c r="A3151">
        <v>2010</v>
      </c>
      <c r="B3151" t="s">
        <v>63</v>
      </c>
      <c r="C3151">
        <v>3</v>
      </c>
    </row>
    <row r="3152" spans="1:3" x14ac:dyDescent="0.25">
      <c r="A3152">
        <v>2010</v>
      </c>
      <c r="B3152" t="s">
        <v>63</v>
      </c>
      <c r="C3152">
        <v>3</v>
      </c>
    </row>
    <row r="3153" spans="1:3" x14ac:dyDescent="0.25">
      <c r="A3153">
        <v>2010</v>
      </c>
      <c r="B3153" t="s">
        <v>63</v>
      </c>
      <c r="C3153">
        <v>5</v>
      </c>
    </row>
    <row r="3154" spans="1:3" x14ac:dyDescent="0.25">
      <c r="A3154">
        <v>2010</v>
      </c>
      <c r="B3154" t="s">
        <v>63</v>
      </c>
      <c r="C3154">
        <v>5</v>
      </c>
    </row>
    <row r="3155" spans="1:3" x14ac:dyDescent="0.25">
      <c r="A3155">
        <v>2010</v>
      </c>
      <c r="B3155" t="s">
        <v>63</v>
      </c>
      <c r="C3155">
        <v>2</v>
      </c>
    </row>
    <row r="3156" spans="1:3" x14ac:dyDescent="0.25">
      <c r="A3156">
        <v>2010</v>
      </c>
      <c r="B3156" t="s">
        <v>63</v>
      </c>
    </row>
    <row r="3157" spans="1:3" x14ac:dyDescent="0.25">
      <c r="A3157">
        <v>2010</v>
      </c>
      <c r="B3157" t="s">
        <v>63</v>
      </c>
      <c r="C3157">
        <v>3</v>
      </c>
    </row>
    <row r="3158" spans="1:3" x14ac:dyDescent="0.25">
      <c r="A3158">
        <v>2010</v>
      </c>
      <c r="B3158" t="s">
        <v>63</v>
      </c>
      <c r="C3158">
        <v>2</v>
      </c>
    </row>
    <row r="3159" spans="1:3" x14ac:dyDescent="0.25">
      <c r="A3159">
        <v>2010</v>
      </c>
      <c r="B3159" t="s">
        <v>63</v>
      </c>
      <c r="C3159">
        <v>5</v>
      </c>
    </row>
    <row r="3160" spans="1:3" x14ac:dyDescent="0.25">
      <c r="A3160">
        <v>2010</v>
      </c>
      <c r="B3160" t="s">
        <v>63</v>
      </c>
      <c r="C3160">
        <v>3</v>
      </c>
    </row>
    <row r="3161" spans="1:3" x14ac:dyDescent="0.25">
      <c r="A3161">
        <v>2010</v>
      </c>
      <c r="B3161" t="s">
        <v>63</v>
      </c>
      <c r="C3161">
        <v>2</v>
      </c>
    </row>
    <row r="3162" spans="1:3" x14ac:dyDescent="0.25">
      <c r="A3162">
        <v>2010</v>
      </c>
      <c r="B3162" t="s">
        <v>63</v>
      </c>
      <c r="C3162">
        <v>3</v>
      </c>
    </row>
    <row r="3163" spans="1:3" x14ac:dyDescent="0.25">
      <c r="A3163">
        <v>2010</v>
      </c>
      <c r="B3163" t="s">
        <v>63</v>
      </c>
    </row>
    <row r="3164" spans="1:3" x14ac:dyDescent="0.25">
      <c r="A3164">
        <v>2010</v>
      </c>
      <c r="B3164" t="s">
        <v>63</v>
      </c>
      <c r="C3164">
        <v>2</v>
      </c>
    </row>
    <row r="3165" spans="1:3" x14ac:dyDescent="0.25">
      <c r="A3165">
        <v>2010</v>
      </c>
      <c r="B3165" t="s">
        <v>63</v>
      </c>
      <c r="C3165">
        <v>2</v>
      </c>
    </row>
    <row r="3166" spans="1:3" x14ac:dyDescent="0.25">
      <c r="A3166">
        <v>2010</v>
      </c>
      <c r="B3166" t="s">
        <v>63</v>
      </c>
    </row>
    <row r="3167" spans="1:3" x14ac:dyDescent="0.25">
      <c r="A3167">
        <v>2010</v>
      </c>
      <c r="B3167" t="s">
        <v>63</v>
      </c>
      <c r="C3167">
        <v>5</v>
      </c>
    </row>
    <row r="3168" spans="1:3" x14ac:dyDescent="0.25">
      <c r="A3168">
        <v>2010</v>
      </c>
      <c r="B3168" t="s">
        <v>63</v>
      </c>
      <c r="C3168">
        <v>4</v>
      </c>
    </row>
    <row r="3169" spans="1:3" x14ac:dyDescent="0.25">
      <c r="A3169">
        <v>2010</v>
      </c>
      <c r="B3169" t="s">
        <v>63</v>
      </c>
    </row>
    <row r="3170" spans="1:3" x14ac:dyDescent="0.25">
      <c r="A3170">
        <v>2010</v>
      </c>
      <c r="B3170" t="s">
        <v>63</v>
      </c>
      <c r="C3170">
        <v>2</v>
      </c>
    </row>
    <row r="3171" spans="1:3" x14ac:dyDescent="0.25">
      <c r="A3171">
        <v>2010</v>
      </c>
      <c r="B3171" t="s">
        <v>63</v>
      </c>
      <c r="C3171">
        <v>5</v>
      </c>
    </row>
    <row r="3172" spans="1:3" x14ac:dyDescent="0.25">
      <c r="A3172">
        <v>2010</v>
      </c>
      <c r="B3172" t="s">
        <v>63</v>
      </c>
      <c r="C3172">
        <v>2</v>
      </c>
    </row>
    <row r="3173" spans="1:3" x14ac:dyDescent="0.25">
      <c r="A3173">
        <v>2010</v>
      </c>
      <c r="B3173" t="s">
        <v>63</v>
      </c>
      <c r="C3173">
        <v>5</v>
      </c>
    </row>
    <row r="3174" spans="1:3" x14ac:dyDescent="0.25">
      <c r="A3174">
        <v>2010</v>
      </c>
      <c r="B3174" t="s">
        <v>63</v>
      </c>
      <c r="C3174">
        <v>3</v>
      </c>
    </row>
    <row r="3175" spans="1:3" x14ac:dyDescent="0.25">
      <c r="A3175">
        <v>2010</v>
      </c>
      <c r="B3175" t="s">
        <v>63</v>
      </c>
      <c r="C3175">
        <v>5</v>
      </c>
    </row>
    <row r="3176" spans="1:3" x14ac:dyDescent="0.25">
      <c r="A3176">
        <v>2010</v>
      </c>
      <c r="B3176" t="s">
        <v>63</v>
      </c>
      <c r="C3176">
        <v>5</v>
      </c>
    </row>
    <row r="3177" spans="1:3" x14ac:dyDescent="0.25">
      <c r="A3177">
        <v>2010</v>
      </c>
      <c r="B3177" t="s">
        <v>63</v>
      </c>
      <c r="C3177">
        <v>3</v>
      </c>
    </row>
    <row r="3178" spans="1:3" x14ac:dyDescent="0.25">
      <c r="A3178">
        <v>2010</v>
      </c>
      <c r="B3178" t="s">
        <v>63</v>
      </c>
      <c r="C3178">
        <v>2</v>
      </c>
    </row>
    <row r="3179" spans="1:3" x14ac:dyDescent="0.25">
      <c r="A3179">
        <v>2010</v>
      </c>
      <c r="B3179" t="s">
        <v>63</v>
      </c>
      <c r="C3179">
        <v>2</v>
      </c>
    </row>
    <row r="3180" spans="1:3" x14ac:dyDescent="0.25">
      <c r="A3180">
        <v>2010</v>
      </c>
      <c r="B3180" t="s">
        <v>63</v>
      </c>
      <c r="C3180">
        <v>2</v>
      </c>
    </row>
    <row r="3181" spans="1:3" x14ac:dyDescent="0.25">
      <c r="A3181">
        <v>2010</v>
      </c>
      <c r="B3181" t="s">
        <v>63</v>
      </c>
      <c r="C3181">
        <v>2</v>
      </c>
    </row>
    <row r="3182" spans="1:3" x14ac:dyDescent="0.25">
      <c r="A3182">
        <v>2010</v>
      </c>
      <c r="B3182" t="s">
        <v>63</v>
      </c>
      <c r="C3182">
        <v>2</v>
      </c>
    </row>
    <row r="3183" spans="1:3" x14ac:dyDescent="0.25">
      <c r="A3183">
        <v>2010</v>
      </c>
      <c r="B3183" t="s">
        <v>63</v>
      </c>
      <c r="C3183">
        <v>2</v>
      </c>
    </row>
    <row r="3184" spans="1:3" x14ac:dyDescent="0.25">
      <c r="A3184">
        <v>2010</v>
      </c>
      <c r="B3184" t="s">
        <v>63</v>
      </c>
      <c r="C3184">
        <v>2</v>
      </c>
    </row>
    <row r="3185" spans="1:3" x14ac:dyDescent="0.25">
      <c r="A3185">
        <v>2010</v>
      </c>
      <c r="B3185" t="s">
        <v>63</v>
      </c>
      <c r="C3185">
        <v>3</v>
      </c>
    </row>
    <row r="3186" spans="1:3" x14ac:dyDescent="0.25">
      <c r="A3186">
        <v>2010</v>
      </c>
      <c r="B3186" t="s">
        <v>63</v>
      </c>
      <c r="C3186">
        <v>2</v>
      </c>
    </row>
    <row r="3187" spans="1:3" x14ac:dyDescent="0.25">
      <c r="A3187">
        <v>2010</v>
      </c>
      <c r="B3187" t="s">
        <v>63</v>
      </c>
      <c r="C3187">
        <v>2</v>
      </c>
    </row>
    <row r="3188" spans="1:3" x14ac:dyDescent="0.25">
      <c r="A3188">
        <v>2010</v>
      </c>
      <c r="B3188" t="s">
        <v>63</v>
      </c>
      <c r="C3188">
        <v>2</v>
      </c>
    </row>
    <row r="3189" spans="1:3" x14ac:dyDescent="0.25">
      <c r="A3189">
        <v>2010</v>
      </c>
      <c r="B3189" t="s">
        <v>63</v>
      </c>
      <c r="C3189">
        <v>2</v>
      </c>
    </row>
    <row r="3190" spans="1:3" x14ac:dyDescent="0.25">
      <c r="A3190">
        <v>2010</v>
      </c>
      <c r="B3190" t="s">
        <v>63</v>
      </c>
      <c r="C3190">
        <v>2</v>
      </c>
    </row>
    <row r="3191" spans="1:3" x14ac:dyDescent="0.25">
      <c r="A3191">
        <v>2010</v>
      </c>
      <c r="B3191" t="s">
        <v>63</v>
      </c>
    </row>
    <row r="3192" spans="1:3" x14ac:dyDescent="0.25">
      <c r="A3192">
        <v>2010</v>
      </c>
      <c r="B3192" t="s">
        <v>63</v>
      </c>
      <c r="C3192">
        <v>3</v>
      </c>
    </row>
    <row r="3193" spans="1:3" x14ac:dyDescent="0.25">
      <c r="A3193">
        <v>2010</v>
      </c>
      <c r="B3193" t="s">
        <v>63</v>
      </c>
    </row>
    <row r="3194" spans="1:3" x14ac:dyDescent="0.25">
      <c r="A3194">
        <v>2010</v>
      </c>
      <c r="B3194" t="s">
        <v>63</v>
      </c>
      <c r="C3194">
        <v>5</v>
      </c>
    </row>
    <row r="3195" spans="1:3" x14ac:dyDescent="0.25">
      <c r="A3195">
        <v>2010</v>
      </c>
      <c r="B3195" t="s">
        <v>63</v>
      </c>
      <c r="C3195">
        <v>2</v>
      </c>
    </row>
    <row r="3196" spans="1:3" x14ac:dyDescent="0.25">
      <c r="A3196">
        <v>2010</v>
      </c>
      <c r="B3196" t="s">
        <v>63</v>
      </c>
      <c r="C3196">
        <v>2</v>
      </c>
    </row>
    <row r="3197" spans="1:3" x14ac:dyDescent="0.25">
      <c r="A3197">
        <v>2010</v>
      </c>
      <c r="B3197" t="s">
        <v>63</v>
      </c>
      <c r="C3197">
        <v>2</v>
      </c>
    </row>
    <row r="3198" spans="1:3" x14ac:dyDescent="0.25">
      <c r="A3198">
        <v>2010</v>
      </c>
      <c r="B3198" t="s">
        <v>63</v>
      </c>
      <c r="C3198">
        <v>3</v>
      </c>
    </row>
    <row r="3199" spans="1:3" x14ac:dyDescent="0.25">
      <c r="A3199">
        <v>2010</v>
      </c>
      <c r="B3199" t="s">
        <v>63</v>
      </c>
      <c r="C3199">
        <v>2</v>
      </c>
    </row>
    <row r="3200" spans="1:3" x14ac:dyDescent="0.25">
      <c r="A3200">
        <v>2010</v>
      </c>
      <c r="B3200" t="s">
        <v>63</v>
      </c>
      <c r="C3200">
        <v>5</v>
      </c>
    </row>
    <row r="3201" spans="1:3" x14ac:dyDescent="0.25">
      <c r="A3201">
        <v>2010</v>
      </c>
      <c r="B3201" t="s">
        <v>63</v>
      </c>
      <c r="C3201">
        <v>5</v>
      </c>
    </row>
    <row r="3202" spans="1:3" x14ac:dyDescent="0.25">
      <c r="A3202">
        <v>2010</v>
      </c>
      <c r="B3202" t="s">
        <v>63</v>
      </c>
      <c r="C3202">
        <v>3</v>
      </c>
    </row>
    <row r="3203" spans="1:3" x14ac:dyDescent="0.25">
      <c r="A3203">
        <v>2010</v>
      </c>
      <c r="B3203" t="s">
        <v>63</v>
      </c>
      <c r="C3203">
        <v>2</v>
      </c>
    </row>
    <row r="3204" spans="1:3" x14ac:dyDescent="0.25">
      <c r="A3204">
        <v>2010</v>
      </c>
      <c r="B3204" t="s">
        <v>63</v>
      </c>
      <c r="C3204">
        <v>2</v>
      </c>
    </row>
    <row r="3205" spans="1:3" x14ac:dyDescent="0.25">
      <c r="A3205">
        <v>2010</v>
      </c>
      <c r="B3205" t="s">
        <v>63</v>
      </c>
      <c r="C3205">
        <v>2</v>
      </c>
    </row>
    <row r="3206" spans="1:3" x14ac:dyDescent="0.25">
      <c r="A3206">
        <v>2010</v>
      </c>
      <c r="B3206" t="s">
        <v>63</v>
      </c>
      <c r="C3206">
        <v>3</v>
      </c>
    </row>
    <row r="3207" spans="1:3" x14ac:dyDescent="0.25">
      <c r="A3207">
        <v>2010</v>
      </c>
      <c r="B3207" t="s">
        <v>63</v>
      </c>
      <c r="C3207">
        <v>3</v>
      </c>
    </row>
    <row r="3208" spans="1:3" x14ac:dyDescent="0.25">
      <c r="A3208">
        <v>2010</v>
      </c>
      <c r="B3208" t="s">
        <v>63</v>
      </c>
      <c r="C3208">
        <v>2</v>
      </c>
    </row>
    <row r="3209" spans="1:3" x14ac:dyDescent="0.25">
      <c r="A3209">
        <v>2010</v>
      </c>
      <c r="B3209" t="s">
        <v>64</v>
      </c>
      <c r="C3209">
        <v>5</v>
      </c>
    </row>
    <row r="3210" spans="1:3" x14ac:dyDescent="0.25">
      <c r="A3210">
        <v>2010</v>
      </c>
      <c r="B3210" t="s">
        <v>64</v>
      </c>
      <c r="C3210">
        <v>3</v>
      </c>
    </row>
    <row r="3211" spans="1:3" x14ac:dyDescent="0.25">
      <c r="A3211">
        <v>2010</v>
      </c>
      <c r="B3211" t="s">
        <v>64</v>
      </c>
      <c r="C3211">
        <v>3</v>
      </c>
    </row>
    <row r="3212" spans="1:3" x14ac:dyDescent="0.25">
      <c r="A3212">
        <v>2010</v>
      </c>
      <c r="B3212" t="s">
        <v>64</v>
      </c>
      <c r="C3212">
        <v>3</v>
      </c>
    </row>
    <row r="3213" spans="1:3" x14ac:dyDescent="0.25">
      <c r="A3213">
        <v>2010</v>
      </c>
      <c r="B3213" t="s">
        <v>64</v>
      </c>
      <c r="C3213">
        <v>2</v>
      </c>
    </row>
    <row r="3214" spans="1:3" x14ac:dyDescent="0.25">
      <c r="A3214">
        <v>2010</v>
      </c>
      <c r="B3214" t="s">
        <v>64</v>
      </c>
      <c r="C3214">
        <v>2</v>
      </c>
    </row>
    <row r="3215" spans="1:3" x14ac:dyDescent="0.25">
      <c r="A3215">
        <v>2010</v>
      </c>
      <c r="B3215" t="s">
        <v>64</v>
      </c>
      <c r="C3215">
        <v>4</v>
      </c>
    </row>
    <row r="3216" spans="1:3" x14ac:dyDescent="0.25">
      <c r="A3216">
        <v>2010</v>
      </c>
      <c r="B3216" t="s">
        <v>64</v>
      </c>
      <c r="C3216">
        <v>3</v>
      </c>
    </row>
    <row r="3217" spans="1:3" x14ac:dyDescent="0.25">
      <c r="A3217">
        <v>2010</v>
      </c>
      <c r="B3217" t="s">
        <v>64</v>
      </c>
      <c r="C3217">
        <v>2</v>
      </c>
    </row>
    <row r="3218" spans="1:3" x14ac:dyDescent="0.25">
      <c r="A3218">
        <v>2010</v>
      </c>
      <c r="B3218" t="s">
        <v>64</v>
      </c>
      <c r="C3218">
        <v>2</v>
      </c>
    </row>
    <row r="3219" spans="1:3" x14ac:dyDescent="0.25">
      <c r="A3219">
        <v>2010</v>
      </c>
      <c r="B3219" t="s">
        <v>64</v>
      </c>
      <c r="C3219">
        <v>2</v>
      </c>
    </row>
    <row r="3220" spans="1:3" x14ac:dyDescent="0.25">
      <c r="A3220">
        <v>2010</v>
      </c>
      <c r="B3220" t="s">
        <v>64</v>
      </c>
      <c r="C3220">
        <v>5</v>
      </c>
    </row>
    <row r="3221" spans="1:3" x14ac:dyDescent="0.25">
      <c r="A3221">
        <v>2010</v>
      </c>
      <c r="B3221" t="s">
        <v>64</v>
      </c>
      <c r="C3221">
        <v>5</v>
      </c>
    </row>
    <row r="3222" spans="1:3" x14ac:dyDescent="0.25">
      <c r="A3222">
        <v>2010</v>
      </c>
      <c r="B3222" t="s">
        <v>64</v>
      </c>
      <c r="C3222">
        <v>1</v>
      </c>
    </row>
    <row r="3223" spans="1:3" x14ac:dyDescent="0.25">
      <c r="A3223">
        <v>2010</v>
      </c>
      <c r="B3223" t="s">
        <v>64</v>
      </c>
      <c r="C3223">
        <v>2</v>
      </c>
    </row>
    <row r="3224" spans="1:3" x14ac:dyDescent="0.25">
      <c r="A3224">
        <v>2010</v>
      </c>
      <c r="B3224" t="s">
        <v>64</v>
      </c>
      <c r="C3224">
        <v>2</v>
      </c>
    </row>
    <row r="3225" spans="1:3" x14ac:dyDescent="0.25">
      <c r="A3225">
        <v>2010</v>
      </c>
      <c r="B3225" t="s">
        <v>64</v>
      </c>
      <c r="C3225">
        <v>2</v>
      </c>
    </row>
    <row r="3226" spans="1:3" x14ac:dyDescent="0.25">
      <c r="A3226">
        <v>2010</v>
      </c>
      <c r="B3226" t="s">
        <v>64</v>
      </c>
      <c r="C3226">
        <v>5</v>
      </c>
    </row>
    <row r="3227" spans="1:3" x14ac:dyDescent="0.25">
      <c r="A3227">
        <v>2010</v>
      </c>
      <c r="B3227" t="s">
        <v>64</v>
      </c>
      <c r="C3227">
        <v>2</v>
      </c>
    </row>
    <row r="3228" spans="1:3" x14ac:dyDescent="0.25">
      <c r="A3228">
        <v>2010</v>
      </c>
      <c r="B3228" t="s">
        <v>64</v>
      </c>
      <c r="C3228">
        <v>5</v>
      </c>
    </row>
    <row r="3229" spans="1:3" x14ac:dyDescent="0.25">
      <c r="A3229">
        <v>2010</v>
      </c>
      <c r="B3229" t="s">
        <v>64</v>
      </c>
      <c r="C3229">
        <v>5</v>
      </c>
    </row>
    <row r="3230" spans="1:3" x14ac:dyDescent="0.25">
      <c r="A3230">
        <v>2010</v>
      </c>
      <c r="B3230" t="s">
        <v>64</v>
      </c>
      <c r="C3230">
        <v>3</v>
      </c>
    </row>
    <row r="3231" spans="1:3" x14ac:dyDescent="0.25">
      <c r="A3231">
        <v>2010</v>
      </c>
      <c r="B3231" t="s">
        <v>64</v>
      </c>
      <c r="C3231">
        <v>3</v>
      </c>
    </row>
    <row r="3232" spans="1:3" x14ac:dyDescent="0.25">
      <c r="A3232">
        <v>2010</v>
      </c>
      <c r="B3232" t="s">
        <v>64</v>
      </c>
      <c r="C3232">
        <v>2</v>
      </c>
    </row>
    <row r="3233" spans="1:3" x14ac:dyDescent="0.25">
      <c r="A3233">
        <v>2010</v>
      </c>
      <c r="B3233" t="s">
        <v>64</v>
      </c>
      <c r="C3233">
        <v>3</v>
      </c>
    </row>
    <row r="3234" spans="1:3" x14ac:dyDescent="0.25">
      <c r="A3234">
        <v>2010</v>
      </c>
      <c r="B3234" t="s">
        <v>64</v>
      </c>
      <c r="C3234">
        <v>5</v>
      </c>
    </row>
    <row r="3235" spans="1:3" x14ac:dyDescent="0.25">
      <c r="A3235">
        <v>2010</v>
      </c>
      <c r="B3235" t="s">
        <v>64</v>
      </c>
      <c r="C3235">
        <v>2</v>
      </c>
    </row>
    <row r="3236" spans="1:3" x14ac:dyDescent="0.25">
      <c r="A3236">
        <v>2010</v>
      </c>
      <c r="B3236" t="s">
        <v>64</v>
      </c>
      <c r="C3236">
        <v>4</v>
      </c>
    </row>
    <row r="3237" spans="1:3" x14ac:dyDescent="0.25">
      <c r="A3237">
        <v>2010</v>
      </c>
      <c r="B3237" t="s">
        <v>64</v>
      </c>
    </row>
    <row r="3238" spans="1:3" x14ac:dyDescent="0.25">
      <c r="A3238">
        <v>2010</v>
      </c>
      <c r="B3238" t="s">
        <v>64</v>
      </c>
      <c r="C3238">
        <v>5</v>
      </c>
    </row>
    <row r="3239" spans="1:3" x14ac:dyDescent="0.25">
      <c r="A3239">
        <v>2010</v>
      </c>
      <c r="B3239" t="s">
        <v>64</v>
      </c>
      <c r="C3239">
        <v>3</v>
      </c>
    </row>
    <row r="3240" spans="1:3" x14ac:dyDescent="0.25">
      <c r="A3240">
        <v>2010</v>
      </c>
      <c r="B3240" t="s">
        <v>64</v>
      </c>
      <c r="C3240">
        <v>2</v>
      </c>
    </row>
    <row r="3241" spans="1:3" x14ac:dyDescent="0.25">
      <c r="A3241">
        <v>2010</v>
      </c>
      <c r="B3241" t="s">
        <v>64</v>
      </c>
      <c r="C3241">
        <v>3</v>
      </c>
    </row>
    <row r="3242" spans="1:3" x14ac:dyDescent="0.25">
      <c r="A3242">
        <v>2010</v>
      </c>
      <c r="B3242" t="s">
        <v>64</v>
      </c>
    </row>
    <row r="3243" spans="1:3" x14ac:dyDescent="0.25">
      <c r="A3243">
        <v>2010</v>
      </c>
      <c r="B3243" t="s">
        <v>64</v>
      </c>
      <c r="C3243">
        <v>3</v>
      </c>
    </row>
    <row r="3244" spans="1:3" x14ac:dyDescent="0.25">
      <c r="A3244">
        <v>2010</v>
      </c>
      <c r="B3244" t="s">
        <v>64</v>
      </c>
      <c r="C3244">
        <v>2</v>
      </c>
    </row>
    <row r="3245" spans="1:3" x14ac:dyDescent="0.25">
      <c r="A3245">
        <v>2010</v>
      </c>
      <c r="B3245" t="s">
        <v>64</v>
      </c>
      <c r="C3245">
        <v>3</v>
      </c>
    </row>
    <row r="3246" spans="1:3" x14ac:dyDescent="0.25">
      <c r="A3246">
        <v>2010</v>
      </c>
      <c r="B3246" t="s">
        <v>64</v>
      </c>
      <c r="C3246">
        <v>5</v>
      </c>
    </row>
    <row r="3247" spans="1:3" x14ac:dyDescent="0.25">
      <c r="A3247">
        <v>2010</v>
      </c>
      <c r="B3247" t="s">
        <v>64</v>
      </c>
      <c r="C3247">
        <v>3</v>
      </c>
    </row>
    <row r="3248" spans="1:3" x14ac:dyDescent="0.25">
      <c r="A3248">
        <v>2010</v>
      </c>
      <c r="B3248" t="s">
        <v>64</v>
      </c>
    </row>
    <row r="3249" spans="1:3" x14ac:dyDescent="0.25">
      <c r="A3249">
        <v>2010</v>
      </c>
      <c r="B3249" t="s">
        <v>64</v>
      </c>
      <c r="C3249">
        <v>2</v>
      </c>
    </row>
    <row r="3250" spans="1:3" x14ac:dyDescent="0.25">
      <c r="A3250">
        <v>2010</v>
      </c>
      <c r="B3250" t="s">
        <v>64</v>
      </c>
      <c r="C3250">
        <v>3</v>
      </c>
    </row>
    <row r="3251" spans="1:3" x14ac:dyDescent="0.25">
      <c r="A3251">
        <v>2010</v>
      </c>
      <c r="B3251" t="s">
        <v>64</v>
      </c>
      <c r="C3251">
        <v>5</v>
      </c>
    </row>
    <row r="3252" spans="1:3" x14ac:dyDescent="0.25">
      <c r="A3252">
        <v>2010</v>
      </c>
      <c r="B3252" t="s">
        <v>64</v>
      </c>
      <c r="C3252">
        <v>3</v>
      </c>
    </row>
    <row r="3253" spans="1:3" x14ac:dyDescent="0.25">
      <c r="A3253">
        <v>2010</v>
      </c>
      <c r="B3253" t="s">
        <v>64</v>
      </c>
      <c r="C3253">
        <v>2</v>
      </c>
    </row>
    <row r="3254" spans="1:3" x14ac:dyDescent="0.25">
      <c r="A3254">
        <v>2010</v>
      </c>
      <c r="B3254" t="s">
        <v>64</v>
      </c>
      <c r="C3254">
        <v>3</v>
      </c>
    </row>
    <row r="3255" spans="1:3" x14ac:dyDescent="0.25">
      <c r="A3255">
        <v>2010</v>
      </c>
      <c r="B3255" t="s">
        <v>64</v>
      </c>
      <c r="C3255">
        <v>5</v>
      </c>
    </row>
    <row r="3256" spans="1:3" x14ac:dyDescent="0.25">
      <c r="A3256">
        <v>2010</v>
      </c>
      <c r="B3256" t="s">
        <v>64</v>
      </c>
      <c r="C3256">
        <v>2</v>
      </c>
    </row>
    <row r="3257" spans="1:3" x14ac:dyDescent="0.25">
      <c r="A3257">
        <v>2010</v>
      </c>
      <c r="B3257" t="s">
        <v>64</v>
      </c>
      <c r="C3257">
        <v>3</v>
      </c>
    </row>
    <row r="3258" spans="1:3" x14ac:dyDescent="0.25">
      <c r="A3258">
        <v>2010</v>
      </c>
      <c r="B3258" t="s">
        <v>64</v>
      </c>
      <c r="C3258">
        <v>5</v>
      </c>
    </row>
    <row r="3259" spans="1:3" x14ac:dyDescent="0.25">
      <c r="A3259">
        <v>2010</v>
      </c>
      <c r="B3259" t="s">
        <v>64</v>
      </c>
      <c r="C3259">
        <v>3</v>
      </c>
    </row>
    <row r="3260" spans="1:3" x14ac:dyDescent="0.25">
      <c r="A3260">
        <v>2010</v>
      </c>
      <c r="B3260" t="s">
        <v>64</v>
      </c>
      <c r="C3260">
        <v>3</v>
      </c>
    </row>
    <row r="3261" spans="1:3" x14ac:dyDescent="0.25">
      <c r="A3261">
        <v>2010</v>
      </c>
      <c r="B3261" t="s">
        <v>64</v>
      </c>
      <c r="C3261">
        <v>4</v>
      </c>
    </row>
    <row r="3262" spans="1:3" x14ac:dyDescent="0.25">
      <c r="A3262">
        <v>2010</v>
      </c>
      <c r="B3262" t="s">
        <v>64</v>
      </c>
      <c r="C3262">
        <v>2</v>
      </c>
    </row>
    <row r="3263" spans="1:3" x14ac:dyDescent="0.25">
      <c r="A3263">
        <v>2010</v>
      </c>
      <c r="B3263" t="s">
        <v>64</v>
      </c>
      <c r="C3263">
        <v>2</v>
      </c>
    </row>
    <row r="3264" spans="1:3" x14ac:dyDescent="0.25">
      <c r="A3264">
        <v>2010</v>
      </c>
      <c r="B3264" t="s">
        <v>64</v>
      </c>
      <c r="C3264">
        <v>2</v>
      </c>
    </row>
    <row r="3265" spans="1:3" x14ac:dyDescent="0.25">
      <c r="A3265">
        <v>2010</v>
      </c>
      <c r="B3265" t="s">
        <v>64</v>
      </c>
    </row>
    <row r="3266" spans="1:3" x14ac:dyDescent="0.25">
      <c r="A3266">
        <v>2010</v>
      </c>
      <c r="B3266" t="s">
        <v>64</v>
      </c>
      <c r="C3266">
        <v>2</v>
      </c>
    </row>
    <row r="3267" spans="1:3" x14ac:dyDescent="0.25">
      <c r="A3267">
        <v>2010</v>
      </c>
      <c r="B3267" t="s">
        <v>64</v>
      </c>
      <c r="C3267">
        <v>2</v>
      </c>
    </row>
    <row r="3268" spans="1:3" x14ac:dyDescent="0.25">
      <c r="A3268">
        <v>2010</v>
      </c>
      <c r="B3268" t="s">
        <v>64</v>
      </c>
    </row>
    <row r="3269" spans="1:3" x14ac:dyDescent="0.25">
      <c r="A3269">
        <v>2010</v>
      </c>
      <c r="B3269" t="s">
        <v>64</v>
      </c>
      <c r="C3269">
        <v>2</v>
      </c>
    </row>
    <row r="3270" spans="1:3" x14ac:dyDescent="0.25">
      <c r="A3270">
        <v>2010</v>
      </c>
      <c r="B3270" t="s">
        <v>64</v>
      </c>
      <c r="C3270">
        <v>5</v>
      </c>
    </row>
    <row r="3271" spans="1:3" x14ac:dyDescent="0.25">
      <c r="A3271">
        <v>2010</v>
      </c>
      <c r="B3271" t="s">
        <v>64</v>
      </c>
      <c r="C3271">
        <v>3</v>
      </c>
    </row>
    <row r="3272" spans="1:3" x14ac:dyDescent="0.25">
      <c r="A3272">
        <v>2010</v>
      </c>
      <c r="B3272" t="s">
        <v>64</v>
      </c>
      <c r="C3272">
        <v>3</v>
      </c>
    </row>
    <row r="3273" spans="1:3" x14ac:dyDescent="0.25">
      <c r="A3273">
        <v>2010</v>
      </c>
      <c r="B3273" t="s">
        <v>64</v>
      </c>
      <c r="C3273">
        <v>2</v>
      </c>
    </row>
    <row r="3274" spans="1:3" x14ac:dyDescent="0.25">
      <c r="A3274">
        <v>2010</v>
      </c>
      <c r="B3274" t="s">
        <v>64</v>
      </c>
      <c r="C3274">
        <v>5</v>
      </c>
    </row>
    <row r="3275" spans="1:3" x14ac:dyDescent="0.25">
      <c r="A3275">
        <v>2010</v>
      </c>
      <c r="B3275" t="s">
        <v>64</v>
      </c>
      <c r="C3275">
        <v>5</v>
      </c>
    </row>
    <row r="3276" spans="1:3" x14ac:dyDescent="0.25">
      <c r="A3276">
        <v>2010</v>
      </c>
      <c r="B3276" t="s">
        <v>64</v>
      </c>
      <c r="C3276">
        <v>5</v>
      </c>
    </row>
    <row r="3277" spans="1:3" x14ac:dyDescent="0.25">
      <c r="A3277">
        <v>2010</v>
      </c>
      <c r="B3277" t="s">
        <v>64</v>
      </c>
      <c r="C3277">
        <v>3</v>
      </c>
    </row>
    <row r="3278" spans="1:3" x14ac:dyDescent="0.25">
      <c r="A3278">
        <v>2010</v>
      </c>
      <c r="B3278" t="s">
        <v>64</v>
      </c>
      <c r="C3278">
        <v>3</v>
      </c>
    </row>
    <row r="3279" spans="1:3" x14ac:dyDescent="0.25">
      <c r="A3279">
        <v>2010</v>
      </c>
      <c r="B3279" t="s">
        <v>64</v>
      </c>
      <c r="C3279">
        <v>5</v>
      </c>
    </row>
    <row r="3280" spans="1:3" x14ac:dyDescent="0.25">
      <c r="A3280">
        <v>2010</v>
      </c>
      <c r="B3280" t="s">
        <v>64</v>
      </c>
      <c r="C3280">
        <v>3</v>
      </c>
    </row>
    <row r="3281" spans="1:3" x14ac:dyDescent="0.25">
      <c r="A3281">
        <v>2010</v>
      </c>
      <c r="B3281" t="s">
        <v>64</v>
      </c>
      <c r="C3281">
        <v>2</v>
      </c>
    </row>
    <row r="3282" spans="1:3" x14ac:dyDescent="0.25">
      <c r="A3282">
        <v>2010</v>
      </c>
      <c r="B3282" t="s">
        <v>64</v>
      </c>
      <c r="C3282">
        <v>2</v>
      </c>
    </row>
    <row r="3283" spans="1:3" x14ac:dyDescent="0.25">
      <c r="A3283">
        <v>2010</v>
      </c>
      <c r="B3283" t="s">
        <v>64</v>
      </c>
      <c r="C3283">
        <v>3</v>
      </c>
    </row>
    <row r="3284" spans="1:3" x14ac:dyDescent="0.25">
      <c r="A3284">
        <v>2010</v>
      </c>
      <c r="B3284" t="s">
        <v>64</v>
      </c>
      <c r="C3284">
        <v>2</v>
      </c>
    </row>
    <row r="3285" spans="1:3" x14ac:dyDescent="0.25">
      <c r="A3285">
        <v>2010</v>
      </c>
      <c r="B3285" t="s">
        <v>64</v>
      </c>
      <c r="C3285">
        <v>3</v>
      </c>
    </row>
    <row r="3286" spans="1:3" x14ac:dyDescent="0.25">
      <c r="A3286">
        <v>2010</v>
      </c>
      <c r="B3286" t="s">
        <v>64</v>
      </c>
      <c r="C3286">
        <v>2</v>
      </c>
    </row>
    <row r="3287" spans="1:3" x14ac:dyDescent="0.25">
      <c r="A3287">
        <v>2010</v>
      </c>
      <c r="B3287" t="s">
        <v>64</v>
      </c>
      <c r="C3287">
        <v>3</v>
      </c>
    </row>
    <row r="3288" spans="1:3" x14ac:dyDescent="0.25">
      <c r="A3288">
        <v>2010</v>
      </c>
      <c r="B3288" t="s">
        <v>64</v>
      </c>
      <c r="C3288">
        <v>2</v>
      </c>
    </row>
    <row r="3289" spans="1:3" x14ac:dyDescent="0.25">
      <c r="A3289">
        <v>2010</v>
      </c>
      <c r="B3289" t="s">
        <v>64</v>
      </c>
      <c r="C3289">
        <v>2</v>
      </c>
    </row>
    <row r="3290" spans="1:3" x14ac:dyDescent="0.25">
      <c r="A3290">
        <v>2010</v>
      </c>
      <c r="B3290" t="s">
        <v>64</v>
      </c>
      <c r="C3290">
        <v>5</v>
      </c>
    </row>
    <row r="3291" spans="1:3" x14ac:dyDescent="0.25">
      <c r="A3291">
        <v>2010</v>
      </c>
      <c r="B3291" t="s">
        <v>64</v>
      </c>
      <c r="C3291">
        <v>3</v>
      </c>
    </row>
    <row r="3292" spans="1:3" x14ac:dyDescent="0.25">
      <c r="A3292">
        <v>2010</v>
      </c>
      <c r="B3292" t="s">
        <v>64</v>
      </c>
      <c r="C3292">
        <v>3</v>
      </c>
    </row>
    <row r="3293" spans="1:3" x14ac:dyDescent="0.25">
      <c r="A3293">
        <v>2010</v>
      </c>
      <c r="B3293" t="s">
        <v>64</v>
      </c>
      <c r="C3293">
        <v>3</v>
      </c>
    </row>
    <row r="3294" spans="1:3" x14ac:dyDescent="0.25">
      <c r="A3294">
        <v>2010</v>
      </c>
      <c r="B3294" t="s">
        <v>64</v>
      </c>
      <c r="C3294">
        <v>5</v>
      </c>
    </row>
    <row r="3295" spans="1:3" x14ac:dyDescent="0.25">
      <c r="A3295">
        <v>2010</v>
      </c>
      <c r="B3295" t="s">
        <v>64</v>
      </c>
      <c r="C3295">
        <v>2</v>
      </c>
    </row>
    <row r="3296" spans="1:3" x14ac:dyDescent="0.25">
      <c r="A3296">
        <v>2010</v>
      </c>
      <c r="B3296" t="s">
        <v>64</v>
      </c>
      <c r="C3296">
        <v>5</v>
      </c>
    </row>
    <row r="3297" spans="1:3" x14ac:dyDescent="0.25">
      <c r="A3297">
        <v>2010</v>
      </c>
      <c r="B3297" t="s">
        <v>64</v>
      </c>
      <c r="C3297">
        <v>5</v>
      </c>
    </row>
    <row r="3298" spans="1:3" x14ac:dyDescent="0.25">
      <c r="A3298">
        <v>2010</v>
      </c>
      <c r="B3298" t="s">
        <v>64</v>
      </c>
      <c r="C3298">
        <v>5</v>
      </c>
    </row>
    <row r="3299" spans="1:3" x14ac:dyDescent="0.25">
      <c r="A3299">
        <v>2010</v>
      </c>
      <c r="B3299" t="s">
        <v>64</v>
      </c>
      <c r="C3299">
        <v>2</v>
      </c>
    </row>
    <row r="3300" spans="1:3" x14ac:dyDescent="0.25">
      <c r="A3300">
        <v>2010</v>
      </c>
      <c r="B3300" t="s">
        <v>64</v>
      </c>
      <c r="C3300">
        <v>2</v>
      </c>
    </row>
    <row r="3301" spans="1:3" x14ac:dyDescent="0.25">
      <c r="A3301">
        <v>2010</v>
      </c>
      <c r="B3301" t="s">
        <v>64</v>
      </c>
    </row>
    <row r="3302" spans="1:3" x14ac:dyDescent="0.25">
      <c r="A3302">
        <v>2010</v>
      </c>
      <c r="B3302" t="s">
        <v>64</v>
      </c>
      <c r="C3302">
        <v>2</v>
      </c>
    </row>
    <row r="3303" spans="1:3" x14ac:dyDescent="0.25">
      <c r="A3303">
        <v>2010</v>
      </c>
      <c r="B3303" t="s">
        <v>64</v>
      </c>
      <c r="C3303">
        <v>3</v>
      </c>
    </row>
    <row r="3304" spans="1:3" x14ac:dyDescent="0.25">
      <c r="A3304">
        <v>2010</v>
      </c>
      <c r="B3304" t="s">
        <v>64</v>
      </c>
      <c r="C3304">
        <v>5</v>
      </c>
    </row>
    <row r="3305" spans="1:3" x14ac:dyDescent="0.25">
      <c r="A3305">
        <v>2010</v>
      </c>
      <c r="B3305" t="s">
        <v>64</v>
      </c>
      <c r="C3305">
        <v>3</v>
      </c>
    </row>
    <row r="3306" spans="1:3" x14ac:dyDescent="0.25">
      <c r="A3306">
        <v>2010</v>
      </c>
      <c r="B3306" t="s">
        <v>64</v>
      </c>
    </row>
    <row r="3307" spans="1:3" x14ac:dyDescent="0.25">
      <c r="A3307">
        <v>2010</v>
      </c>
      <c r="B3307" t="s">
        <v>64</v>
      </c>
      <c r="C3307">
        <v>4</v>
      </c>
    </row>
    <row r="3308" spans="1:3" x14ac:dyDescent="0.25">
      <c r="A3308">
        <v>2010</v>
      </c>
      <c r="B3308" t="s">
        <v>64</v>
      </c>
      <c r="C3308">
        <v>3</v>
      </c>
    </row>
    <row r="3309" spans="1:3" x14ac:dyDescent="0.25">
      <c r="A3309">
        <v>2010</v>
      </c>
      <c r="B3309" t="s">
        <v>64</v>
      </c>
      <c r="C3309">
        <v>3</v>
      </c>
    </row>
    <row r="3310" spans="1:3" x14ac:dyDescent="0.25">
      <c r="A3310">
        <v>2010</v>
      </c>
      <c r="B3310" t="s">
        <v>64</v>
      </c>
      <c r="C3310">
        <v>2</v>
      </c>
    </row>
    <row r="3311" spans="1:3" x14ac:dyDescent="0.25">
      <c r="A3311">
        <v>2010</v>
      </c>
      <c r="B3311" t="s">
        <v>64</v>
      </c>
      <c r="C3311">
        <v>5</v>
      </c>
    </row>
    <row r="3312" spans="1:3" x14ac:dyDescent="0.25">
      <c r="A3312">
        <v>2010</v>
      </c>
      <c r="B3312" t="s">
        <v>64</v>
      </c>
      <c r="C3312">
        <v>2</v>
      </c>
    </row>
    <row r="3313" spans="1:3" x14ac:dyDescent="0.25">
      <c r="A3313">
        <v>2010</v>
      </c>
      <c r="B3313" t="s">
        <v>64</v>
      </c>
      <c r="C3313">
        <v>2</v>
      </c>
    </row>
    <row r="3314" spans="1:3" x14ac:dyDescent="0.25">
      <c r="A3314">
        <v>2010</v>
      </c>
      <c r="B3314" t="s">
        <v>64</v>
      </c>
      <c r="C3314">
        <v>2</v>
      </c>
    </row>
    <row r="3315" spans="1:3" x14ac:dyDescent="0.25">
      <c r="A3315">
        <v>2010</v>
      </c>
      <c r="B3315" t="s">
        <v>64</v>
      </c>
      <c r="C3315">
        <v>3</v>
      </c>
    </row>
    <row r="3316" spans="1:3" x14ac:dyDescent="0.25">
      <c r="A3316">
        <v>2010</v>
      </c>
      <c r="B3316" t="s">
        <v>64</v>
      </c>
    </row>
    <row r="3317" spans="1:3" x14ac:dyDescent="0.25">
      <c r="A3317">
        <v>2010</v>
      </c>
      <c r="B3317" t="s">
        <v>64</v>
      </c>
      <c r="C3317">
        <v>4</v>
      </c>
    </row>
    <row r="3318" spans="1:3" x14ac:dyDescent="0.25">
      <c r="A3318">
        <v>2010</v>
      </c>
      <c r="B3318" t="s">
        <v>64</v>
      </c>
      <c r="C3318">
        <v>3</v>
      </c>
    </row>
    <row r="3319" spans="1:3" x14ac:dyDescent="0.25">
      <c r="A3319">
        <v>2010</v>
      </c>
      <c r="B3319" t="s">
        <v>64</v>
      </c>
      <c r="C3319">
        <v>3</v>
      </c>
    </row>
    <row r="3320" spans="1:3" x14ac:dyDescent="0.25">
      <c r="A3320">
        <v>2010</v>
      </c>
      <c r="B3320" t="s">
        <v>65</v>
      </c>
      <c r="C3320">
        <v>5</v>
      </c>
    </row>
    <row r="3321" spans="1:3" x14ac:dyDescent="0.25">
      <c r="A3321">
        <v>2010</v>
      </c>
      <c r="B3321" t="s">
        <v>65</v>
      </c>
      <c r="C3321">
        <v>3</v>
      </c>
    </row>
    <row r="3322" spans="1:3" x14ac:dyDescent="0.25">
      <c r="A3322">
        <v>2010</v>
      </c>
      <c r="B3322" t="s">
        <v>65</v>
      </c>
      <c r="C3322">
        <v>3</v>
      </c>
    </row>
    <row r="3323" spans="1:3" x14ac:dyDescent="0.25">
      <c r="A3323">
        <v>2010</v>
      </c>
      <c r="B3323" t="s">
        <v>65</v>
      </c>
      <c r="C3323">
        <v>3</v>
      </c>
    </row>
    <row r="3324" spans="1:3" x14ac:dyDescent="0.25">
      <c r="A3324">
        <v>2010</v>
      </c>
      <c r="B3324" t="s">
        <v>65</v>
      </c>
      <c r="C3324">
        <v>5</v>
      </c>
    </row>
    <row r="3325" spans="1:3" x14ac:dyDescent="0.25">
      <c r="A3325">
        <v>2010</v>
      </c>
      <c r="B3325" t="s">
        <v>65</v>
      </c>
      <c r="C3325">
        <v>2</v>
      </c>
    </row>
    <row r="3326" spans="1:3" x14ac:dyDescent="0.25">
      <c r="A3326">
        <v>2010</v>
      </c>
      <c r="B3326" t="s">
        <v>65</v>
      </c>
      <c r="C3326">
        <v>3</v>
      </c>
    </row>
    <row r="3327" spans="1:3" x14ac:dyDescent="0.25">
      <c r="A3327">
        <v>2010</v>
      </c>
      <c r="B3327" t="s">
        <v>65</v>
      </c>
      <c r="C3327">
        <v>5</v>
      </c>
    </row>
    <row r="3328" spans="1:3" x14ac:dyDescent="0.25">
      <c r="A3328">
        <v>2010</v>
      </c>
      <c r="B3328" t="s">
        <v>65</v>
      </c>
      <c r="C3328">
        <v>5</v>
      </c>
    </row>
    <row r="3329" spans="1:3" x14ac:dyDescent="0.25">
      <c r="A3329">
        <v>2010</v>
      </c>
      <c r="B3329" t="s">
        <v>65</v>
      </c>
      <c r="C3329">
        <v>2</v>
      </c>
    </row>
    <row r="3330" spans="1:3" x14ac:dyDescent="0.25">
      <c r="A3330">
        <v>2010</v>
      </c>
      <c r="B3330" t="s">
        <v>65</v>
      </c>
      <c r="C3330">
        <v>5</v>
      </c>
    </row>
    <row r="3331" spans="1:3" x14ac:dyDescent="0.25">
      <c r="A3331">
        <v>2010</v>
      </c>
      <c r="B3331" t="s">
        <v>65</v>
      </c>
      <c r="C3331">
        <v>5</v>
      </c>
    </row>
    <row r="3332" spans="1:3" x14ac:dyDescent="0.25">
      <c r="A3332">
        <v>2010</v>
      </c>
      <c r="B3332" t="s">
        <v>65</v>
      </c>
      <c r="C3332">
        <v>5</v>
      </c>
    </row>
    <row r="3333" spans="1:3" x14ac:dyDescent="0.25">
      <c r="A3333">
        <v>2010</v>
      </c>
      <c r="B3333" t="s">
        <v>65</v>
      </c>
      <c r="C3333">
        <v>4</v>
      </c>
    </row>
    <row r="3334" spans="1:3" x14ac:dyDescent="0.25">
      <c r="A3334">
        <v>2010</v>
      </c>
      <c r="B3334" t="s">
        <v>65</v>
      </c>
      <c r="C3334">
        <v>5</v>
      </c>
    </row>
    <row r="3335" spans="1:3" x14ac:dyDescent="0.25">
      <c r="A3335">
        <v>2010</v>
      </c>
      <c r="B3335" t="s">
        <v>65</v>
      </c>
      <c r="C3335">
        <v>3</v>
      </c>
    </row>
    <row r="3336" spans="1:3" x14ac:dyDescent="0.25">
      <c r="A3336">
        <v>2010</v>
      </c>
      <c r="B3336" t="s">
        <v>65</v>
      </c>
      <c r="C3336">
        <v>3</v>
      </c>
    </row>
    <row r="3337" spans="1:3" x14ac:dyDescent="0.25">
      <c r="A3337">
        <v>2010</v>
      </c>
      <c r="B3337" t="s">
        <v>65</v>
      </c>
    </row>
    <row r="3338" spans="1:3" x14ac:dyDescent="0.25">
      <c r="A3338">
        <v>2010</v>
      </c>
      <c r="B3338" t="s">
        <v>65</v>
      </c>
      <c r="C3338">
        <v>5</v>
      </c>
    </row>
    <row r="3339" spans="1:3" x14ac:dyDescent="0.25">
      <c r="A3339">
        <v>2010</v>
      </c>
      <c r="B3339" t="s">
        <v>65</v>
      </c>
      <c r="C3339">
        <v>2</v>
      </c>
    </row>
    <row r="3340" spans="1:3" x14ac:dyDescent="0.25">
      <c r="A3340">
        <v>2010</v>
      </c>
      <c r="B3340" t="s">
        <v>65</v>
      </c>
      <c r="C3340">
        <v>5</v>
      </c>
    </row>
    <row r="3341" spans="1:3" x14ac:dyDescent="0.25">
      <c r="A3341">
        <v>2010</v>
      </c>
      <c r="B3341" t="s">
        <v>65</v>
      </c>
      <c r="C3341">
        <v>5</v>
      </c>
    </row>
    <row r="3342" spans="1:3" x14ac:dyDescent="0.25">
      <c r="A3342">
        <v>2010</v>
      </c>
      <c r="B3342" t="s">
        <v>65</v>
      </c>
      <c r="C3342">
        <v>5</v>
      </c>
    </row>
    <row r="3343" spans="1:3" x14ac:dyDescent="0.25">
      <c r="A3343">
        <v>2010</v>
      </c>
      <c r="B3343" t="s">
        <v>65</v>
      </c>
      <c r="C3343">
        <v>5</v>
      </c>
    </row>
    <row r="3344" spans="1:3" x14ac:dyDescent="0.25">
      <c r="A3344">
        <v>2010</v>
      </c>
      <c r="B3344" t="s">
        <v>65</v>
      </c>
      <c r="C3344">
        <v>5</v>
      </c>
    </row>
    <row r="3345" spans="1:3" x14ac:dyDescent="0.25">
      <c r="A3345">
        <v>2010</v>
      </c>
      <c r="B3345" t="s">
        <v>65</v>
      </c>
      <c r="C3345">
        <v>3</v>
      </c>
    </row>
    <row r="3346" spans="1:3" x14ac:dyDescent="0.25">
      <c r="A3346">
        <v>2010</v>
      </c>
      <c r="B3346" t="s">
        <v>65</v>
      </c>
      <c r="C3346">
        <v>2</v>
      </c>
    </row>
    <row r="3347" spans="1:3" x14ac:dyDescent="0.25">
      <c r="A3347">
        <v>2010</v>
      </c>
      <c r="B3347" t="s">
        <v>65</v>
      </c>
      <c r="C3347">
        <v>2</v>
      </c>
    </row>
    <row r="3348" spans="1:3" x14ac:dyDescent="0.25">
      <c r="A3348">
        <v>2010</v>
      </c>
      <c r="B3348" t="s">
        <v>65</v>
      </c>
      <c r="C3348">
        <v>4</v>
      </c>
    </row>
    <row r="3349" spans="1:3" x14ac:dyDescent="0.25">
      <c r="A3349">
        <v>2010</v>
      </c>
      <c r="B3349" t="s">
        <v>65</v>
      </c>
      <c r="C3349">
        <v>2</v>
      </c>
    </row>
    <row r="3350" spans="1:3" x14ac:dyDescent="0.25">
      <c r="A3350">
        <v>2010</v>
      </c>
      <c r="B3350" t="s">
        <v>65</v>
      </c>
      <c r="C3350">
        <v>5</v>
      </c>
    </row>
    <row r="3351" spans="1:3" x14ac:dyDescent="0.25">
      <c r="A3351">
        <v>2010</v>
      </c>
      <c r="B3351" t="s">
        <v>65</v>
      </c>
      <c r="C3351">
        <v>5</v>
      </c>
    </row>
    <row r="3352" spans="1:3" x14ac:dyDescent="0.25">
      <c r="A3352">
        <v>2010</v>
      </c>
      <c r="B3352" t="s">
        <v>65</v>
      </c>
      <c r="C3352">
        <v>2</v>
      </c>
    </row>
    <row r="3353" spans="1:3" x14ac:dyDescent="0.25">
      <c r="A3353">
        <v>2010</v>
      </c>
      <c r="B3353" t="s">
        <v>65</v>
      </c>
      <c r="C3353">
        <v>5</v>
      </c>
    </row>
    <row r="3354" spans="1:3" x14ac:dyDescent="0.25">
      <c r="A3354">
        <v>2010</v>
      </c>
      <c r="B3354" t="s">
        <v>65</v>
      </c>
      <c r="C3354">
        <v>5</v>
      </c>
    </row>
    <row r="3355" spans="1:3" x14ac:dyDescent="0.25">
      <c r="A3355">
        <v>2010</v>
      </c>
      <c r="B3355" t="s">
        <v>65</v>
      </c>
      <c r="C3355">
        <v>5</v>
      </c>
    </row>
    <row r="3356" spans="1:3" x14ac:dyDescent="0.25">
      <c r="A3356">
        <v>2010</v>
      </c>
      <c r="B3356" t="s">
        <v>65</v>
      </c>
      <c r="C3356">
        <v>5</v>
      </c>
    </row>
    <row r="3357" spans="1:3" x14ac:dyDescent="0.25">
      <c r="A3357">
        <v>2010</v>
      </c>
      <c r="B3357" t="s">
        <v>65</v>
      </c>
      <c r="C3357">
        <v>5</v>
      </c>
    </row>
    <row r="3358" spans="1:3" x14ac:dyDescent="0.25">
      <c r="A3358">
        <v>2010</v>
      </c>
      <c r="B3358" t="s">
        <v>65</v>
      </c>
      <c r="C3358">
        <v>5</v>
      </c>
    </row>
    <row r="3359" spans="1:3" x14ac:dyDescent="0.25">
      <c r="A3359">
        <v>2010</v>
      </c>
      <c r="B3359" t="s">
        <v>65</v>
      </c>
      <c r="C3359">
        <v>3</v>
      </c>
    </row>
    <row r="3360" spans="1:3" x14ac:dyDescent="0.25">
      <c r="A3360">
        <v>2010</v>
      </c>
      <c r="B3360" t="s">
        <v>65</v>
      </c>
      <c r="C3360">
        <v>5</v>
      </c>
    </row>
    <row r="3361" spans="1:3" x14ac:dyDescent="0.25">
      <c r="A3361">
        <v>2010</v>
      </c>
      <c r="B3361" t="s">
        <v>65</v>
      </c>
      <c r="C3361">
        <v>4</v>
      </c>
    </row>
    <row r="3362" spans="1:3" x14ac:dyDescent="0.25">
      <c r="A3362">
        <v>2010</v>
      </c>
      <c r="B3362" t="s">
        <v>65</v>
      </c>
      <c r="C3362">
        <v>4</v>
      </c>
    </row>
    <row r="3363" spans="1:3" x14ac:dyDescent="0.25">
      <c r="A3363">
        <v>2010</v>
      </c>
      <c r="B3363" t="s">
        <v>65</v>
      </c>
      <c r="C3363">
        <v>2</v>
      </c>
    </row>
    <row r="3364" spans="1:3" x14ac:dyDescent="0.25">
      <c r="A3364">
        <v>2010</v>
      </c>
      <c r="B3364" t="s">
        <v>65</v>
      </c>
      <c r="C3364">
        <v>5</v>
      </c>
    </row>
    <row r="3365" spans="1:3" x14ac:dyDescent="0.25">
      <c r="A3365">
        <v>2010</v>
      </c>
      <c r="B3365" t="s">
        <v>65</v>
      </c>
      <c r="C3365">
        <v>5</v>
      </c>
    </row>
    <row r="3366" spans="1:3" x14ac:dyDescent="0.25">
      <c r="A3366">
        <v>2010</v>
      </c>
      <c r="B3366" t="s">
        <v>65</v>
      </c>
      <c r="C3366">
        <v>5</v>
      </c>
    </row>
    <row r="3367" spans="1:3" x14ac:dyDescent="0.25">
      <c r="A3367">
        <v>2010</v>
      </c>
      <c r="B3367" t="s">
        <v>65</v>
      </c>
      <c r="C3367">
        <v>3</v>
      </c>
    </row>
    <row r="3368" spans="1:3" x14ac:dyDescent="0.25">
      <c r="A3368">
        <v>2010</v>
      </c>
      <c r="B3368" t="s">
        <v>65</v>
      </c>
      <c r="C3368">
        <v>2</v>
      </c>
    </row>
    <row r="3369" spans="1:3" x14ac:dyDescent="0.25">
      <c r="A3369">
        <v>2010</v>
      </c>
      <c r="B3369" t="s">
        <v>65</v>
      </c>
      <c r="C3369">
        <v>3</v>
      </c>
    </row>
    <row r="3370" spans="1:3" x14ac:dyDescent="0.25">
      <c r="A3370">
        <v>2010</v>
      </c>
      <c r="B3370" t="s">
        <v>65</v>
      </c>
      <c r="C3370">
        <v>3</v>
      </c>
    </row>
    <row r="3371" spans="1:3" x14ac:dyDescent="0.25">
      <c r="A3371">
        <v>2010</v>
      </c>
      <c r="B3371" t="s">
        <v>65</v>
      </c>
      <c r="C3371">
        <v>5</v>
      </c>
    </row>
    <row r="3372" spans="1:3" x14ac:dyDescent="0.25">
      <c r="A3372">
        <v>2010</v>
      </c>
      <c r="B3372" t="s">
        <v>65</v>
      </c>
      <c r="C3372">
        <v>3</v>
      </c>
    </row>
    <row r="3373" spans="1:3" x14ac:dyDescent="0.25">
      <c r="A3373">
        <v>2010</v>
      </c>
      <c r="B3373" t="s">
        <v>65</v>
      </c>
      <c r="C3373">
        <v>5</v>
      </c>
    </row>
    <row r="3374" spans="1:3" x14ac:dyDescent="0.25">
      <c r="A3374">
        <v>2010</v>
      </c>
      <c r="B3374" t="s">
        <v>65</v>
      </c>
      <c r="C3374">
        <v>3</v>
      </c>
    </row>
    <row r="3375" spans="1:3" x14ac:dyDescent="0.25">
      <c r="A3375">
        <v>2010</v>
      </c>
      <c r="B3375" t="s">
        <v>65</v>
      </c>
      <c r="C3375">
        <v>5</v>
      </c>
    </row>
    <row r="3376" spans="1:3" x14ac:dyDescent="0.25">
      <c r="A3376">
        <v>2010</v>
      </c>
      <c r="B3376" t="s">
        <v>65</v>
      </c>
      <c r="C3376">
        <v>5</v>
      </c>
    </row>
    <row r="3377" spans="1:3" x14ac:dyDescent="0.25">
      <c r="A3377">
        <v>2010</v>
      </c>
      <c r="B3377" t="s">
        <v>65</v>
      </c>
      <c r="C3377">
        <v>2</v>
      </c>
    </row>
    <row r="3378" spans="1:3" x14ac:dyDescent="0.25">
      <c r="A3378">
        <v>2010</v>
      </c>
      <c r="B3378" t="s">
        <v>65</v>
      </c>
      <c r="C3378">
        <v>5</v>
      </c>
    </row>
    <row r="3379" spans="1:3" x14ac:dyDescent="0.25">
      <c r="A3379">
        <v>2010</v>
      </c>
      <c r="B3379" t="s">
        <v>65</v>
      </c>
      <c r="C3379">
        <v>5</v>
      </c>
    </row>
    <row r="3380" spans="1:3" x14ac:dyDescent="0.25">
      <c r="A3380">
        <v>2010</v>
      </c>
      <c r="B3380" t="s">
        <v>65</v>
      </c>
    </row>
    <row r="3381" spans="1:3" x14ac:dyDescent="0.25">
      <c r="A3381">
        <v>2010</v>
      </c>
      <c r="B3381" t="s">
        <v>65</v>
      </c>
      <c r="C3381">
        <v>5</v>
      </c>
    </row>
    <row r="3382" spans="1:3" x14ac:dyDescent="0.25">
      <c r="A3382">
        <v>2010</v>
      </c>
      <c r="B3382" t="s">
        <v>65</v>
      </c>
      <c r="C3382">
        <v>5</v>
      </c>
    </row>
    <row r="3383" spans="1:3" x14ac:dyDescent="0.25">
      <c r="A3383">
        <v>2010</v>
      </c>
      <c r="B3383" t="s">
        <v>65</v>
      </c>
      <c r="C3383">
        <v>5</v>
      </c>
    </row>
    <row r="3384" spans="1:3" x14ac:dyDescent="0.25">
      <c r="A3384">
        <v>2010</v>
      </c>
      <c r="B3384" t="s">
        <v>65</v>
      </c>
      <c r="C3384">
        <v>2</v>
      </c>
    </row>
    <row r="3385" spans="1:3" x14ac:dyDescent="0.25">
      <c r="A3385">
        <v>2010</v>
      </c>
      <c r="B3385" t="s">
        <v>65</v>
      </c>
      <c r="C3385">
        <v>3</v>
      </c>
    </row>
    <row r="3386" spans="1:3" x14ac:dyDescent="0.25">
      <c r="A3386">
        <v>2010</v>
      </c>
      <c r="B3386" t="s">
        <v>65</v>
      </c>
    </row>
    <row r="3387" spans="1:3" x14ac:dyDescent="0.25">
      <c r="A3387">
        <v>2010</v>
      </c>
      <c r="B3387" t="s">
        <v>65</v>
      </c>
      <c r="C3387">
        <v>3</v>
      </c>
    </row>
    <row r="3388" spans="1:3" x14ac:dyDescent="0.25">
      <c r="A3388">
        <v>2010</v>
      </c>
      <c r="B3388" t="s">
        <v>65</v>
      </c>
      <c r="C3388">
        <v>5</v>
      </c>
    </row>
    <row r="3389" spans="1:3" x14ac:dyDescent="0.25">
      <c r="A3389">
        <v>2010</v>
      </c>
      <c r="B3389" t="s">
        <v>65</v>
      </c>
      <c r="C3389">
        <v>5</v>
      </c>
    </row>
    <row r="3390" spans="1:3" x14ac:dyDescent="0.25">
      <c r="A3390">
        <v>2010</v>
      </c>
      <c r="B3390" t="s">
        <v>65</v>
      </c>
      <c r="C3390">
        <v>5</v>
      </c>
    </row>
    <row r="3391" spans="1:3" x14ac:dyDescent="0.25">
      <c r="A3391">
        <v>2010</v>
      </c>
      <c r="B3391" t="s">
        <v>65</v>
      </c>
      <c r="C3391">
        <v>5</v>
      </c>
    </row>
    <row r="3392" spans="1:3" x14ac:dyDescent="0.25">
      <c r="A3392">
        <v>2010</v>
      </c>
      <c r="B3392" t="s">
        <v>65</v>
      </c>
      <c r="C3392">
        <v>5</v>
      </c>
    </row>
    <row r="3393" spans="1:3" x14ac:dyDescent="0.25">
      <c r="A3393">
        <v>2010</v>
      </c>
      <c r="B3393" t="s">
        <v>65</v>
      </c>
      <c r="C3393">
        <v>5</v>
      </c>
    </row>
    <row r="3394" spans="1:3" x14ac:dyDescent="0.25">
      <c r="A3394">
        <v>2010</v>
      </c>
      <c r="B3394" t="s">
        <v>65</v>
      </c>
      <c r="C3394">
        <v>5</v>
      </c>
    </row>
    <row r="3395" spans="1:3" x14ac:dyDescent="0.25">
      <c r="A3395">
        <v>2010</v>
      </c>
      <c r="B3395" t="s">
        <v>65</v>
      </c>
      <c r="C3395">
        <v>1</v>
      </c>
    </row>
    <row r="3396" spans="1:3" x14ac:dyDescent="0.25">
      <c r="A3396">
        <v>2010</v>
      </c>
      <c r="B3396" t="s">
        <v>65</v>
      </c>
      <c r="C3396">
        <v>3</v>
      </c>
    </row>
    <row r="3397" spans="1:3" x14ac:dyDescent="0.25">
      <c r="A3397">
        <v>2010</v>
      </c>
      <c r="B3397" t="s">
        <v>65</v>
      </c>
      <c r="C3397">
        <v>2</v>
      </c>
    </row>
    <row r="3398" spans="1:3" x14ac:dyDescent="0.25">
      <c r="A3398">
        <v>2010</v>
      </c>
      <c r="B3398" t="s">
        <v>65</v>
      </c>
      <c r="C3398">
        <v>2</v>
      </c>
    </row>
    <row r="3399" spans="1:3" x14ac:dyDescent="0.25">
      <c r="A3399">
        <v>2010</v>
      </c>
      <c r="B3399" t="s">
        <v>65</v>
      </c>
      <c r="C3399">
        <v>5</v>
      </c>
    </row>
    <row r="3400" spans="1:3" x14ac:dyDescent="0.25">
      <c r="A3400">
        <v>2010</v>
      </c>
      <c r="B3400" t="s">
        <v>65</v>
      </c>
    </row>
    <row r="3401" spans="1:3" x14ac:dyDescent="0.25">
      <c r="A3401">
        <v>2010</v>
      </c>
      <c r="B3401" t="s">
        <v>65</v>
      </c>
      <c r="C3401">
        <v>2</v>
      </c>
    </row>
    <row r="3402" spans="1:3" x14ac:dyDescent="0.25">
      <c r="A3402">
        <v>2010</v>
      </c>
      <c r="B3402" t="s">
        <v>65</v>
      </c>
      <c r="C3402">
        <v>2</v>
      </c>
    </row>
    <row r="3403" spans="1:3" x14ac:dyDescent="0.25">
      <c r="A3403">
        <v>2010</v>
      </c>
      <c r="B3403" t="s">
        <v>65</v>
      </c>
      <c r="C3403">
        <v>5</v>
      </c>
    </row>
    <row r="3404" spans="1:3" x14ac:dyDescent="0.25">
      <c r="A3404">
        <v>2010</v>
      </c>
      <c r="B3404" t="s">
        <v>65</v>
      </c>
      <c r="C3404">
        <v>5</v>
      </c>
    </row>
    <row r="3405" spans="1:3" x14ac:dyDescent="0.25">
      <c r="A3405">
        <v>2010</v>
      </c>
      <c r="B3405" t="s">
        <v>65</v>
      </c>
      <c r="C3405">
        <v>5</v>
      </c>
    </row>
    <row r="3406" spans="1:3" x14ac:dyDescent="0.25">
      <c r="A3406">
        <v>2010</v>
      </c>
      <c r="B3406" t="s">
        <v>65</v>
      </c>
      <c r="C3406">
        <v>3</v>
      </c>
    </row>
    <row r="3407" spans="1:3" x14ac:dyDescent="0.25">
      <c r="A3407">
        <v>2010</v>
      </c>
      <c r="B3407" t="s">
        <v>65</v>
      </c>
      <c r="C3407">
        <v>5</v>
      </c>
    </row>
    <row r="3408" spans="1:3" x14ac:dyDescent="0.25">
      <c r="A3408">
        <v>2010</v>
      </c>
      <c r="B3408" t="s">
        <v>65</v>
      </c>
      <c r="C3408">
        <v>5</v>
      </c>
    </row>
    <row r="3409" spans="1:3" x14ac:dyDescent="0.25">
      <c r="A3409">
        <v>2010</v>
      </c>
      <c r="B3409" t="s">
        <v>65</v>
      </c>
      <c r="C3409">
        <v>5</v>
      </c>
    </row>
    <row r="3410" spans="1:3" x14ac:dyDescent="0.25">
      <c r="A3410">
        <v>2010</v>
      </c>
      <c r="B3410" t="s">
        <v>65</v>
      </c>
      <c r="C3410">
        <v>2</v>
      </c>
    </row>
    <row r="3411" spans="1:3" x14ac:dyDescent="0.25">
      <c r="A3411">
        <v>2010</v>
      </c>
      <c r="B3411" t="s">
        <v>65</v>
      </c>
      <c r="C3411">
        <v>2</v>
      </c>
    </row>
    <row r="3412" spans="1:3" x14ac:dyDescent="0.25">
      <c r="A3412">
        <v>2010</v>
      </c>
      <c r="B3412" t="s">
        <v>65</v>
      </c>
      <c r="C3412">
        <v>5</v>
      </c>
    </row>
    <row r="3413" spans="1:3" x14ac:dyDescent="0.25">
      <c r="A3413">
        <v>2010</v>
      </c>
      <c r="B3413" t="s">
        <v>66</v>
      </c>
      <c r="C3413">
        <v>5</v>
      </c>
    </row>
    <row r="3414" spans="1:3" x14ac:dyDescent="0.25">
      <c r="A3414">
        <v>2010</v>
      </c>
      <c r="B3414" t="s">
        <v>66</v>
      </c>
      <c r="C3414">
        <v>2</v>
      </c>
    </row>
    <row r="3415" spans="1:3" x14ac:dyDescent="0.25">
      <c r="A3415">
        <v>2010</v>
      </c>
      <c r="B3415" t="s">
        <v>66</v>
      </c>
    </row>
    <row r="3416" spans="1:3" x14ac:dyDescent="0.25">
      <c r="A3416">
        <v>2010</v>
      </c>
      <c r="B3416" t="s">
        <v>66</v>
      </c>
      <c r="C3416">
        <v>3</v>
      </c>
    </row>
    <row r="3417" spans="1:3" x14ac:dyDescent="0.25">
      <c r="A3417">
        <v>2010</v>
      </c>
      <c r="B3417" t="s">
        <v>66</v>
      </c>
      <c r="C3417">
        <v>3</v>
      </c>
    </row>
    <row r="3418" spans="1:3" x14ac:dyDescent="0.25">
      <c r="A3418">
        <v>2010</v>
      </c>
      <c r="B3418" t="s">
        <v>66</v>
      </c>
      <c r="C3418">
        <v>2</v>
      </c>
    </row>
    <row r="3419" spans="1:3" x14ac:dyDescent="0.25">
      <c r="A3419">
        <v>2010</v>
      </c>
      <c r="B3419" t="s">
        <v>66</v>
      </c>
      <c r="C3419">
        <v>3</v>
      </c>
    </row>
    <row r="3420" spans="1:3" x14ac:dyDescent="0.25">
      <c r="A3420">
        <v>2010</v>
      </c>
      <c r="B3420" t="s">
        <v>66</v>
      </c>
      <c r="C3420">
        <v>2</v>
      </c>
    </row>
    <row r="3421" spans="1:3" x14ac:dyDescent="0.25">
      <c r="A3421">
        <v>2010</v>
      </c>
      <c r="B3421" t="s">
        <v>66</v>
      </c>
      <c r="C3421">
        <v>4</v>
      </c>
    </row>
    <row r="3422" spans="1:3" x14ac:dyDescent="0.25">
      <c r="A3422">
        <v>2010</v>
      </c>
      <c r="B3422" t="s">
        <v>66</v>
      </c>
      <c r="C3422">
        <v>3</v>
      </c>
    </row>
    <row r="3423" spans="1:3" x14ac:dyDescent="0.25">
      <c r="A3423">
        <v>2010</v>
      </c>
      <c r="B3423" t="s">
        <v>66</v>
      </c>
      <c r="C3423">
        <v>5</v>
      </c>
    </row>
    <row r="3424" spans="1:3" x14ac:dyDescent="0.25">
      <c r="A3424">
        <v>2010</v>
      </c>
      <c r="B3424" t="s">
        <v>66</v>
      </c>
      <c r="C3424">
        <v>1</v>
      </c>
    </row>
    <row r="3425" spans="1:3" x14ac:dyDescent="0.25">
      <c r="A3425">
        <v>2010</v>
      </c>
      <c r="B3425" t="s">
        <v>66</v>
      </c>
      <c r="C3425">
        <v>2</v>
      </c>
    </row>
    <row r="3426" spans="1:3" x14ac:dyDescent="0.25">
      <c r="A3426">
        <v>2010</v>
      </c>
      <c r="B3426" t="s">
        <v>66</v>
      </c>
      <c r="C3426">
        <v>3</v>
      </c>
    </row>
    <row r="3427" spans="1:3" x14ac:dyDescent="0.25">
      <c r="A3427">
        <v>2010</v>
      </c>
      <c r="B3427" t="s">
        <v>66</v>
      </c>
      <c r="C3427">
        <v>2</v>
      </c>
    </row>
    <row r="3428" spans="1:3" x14ac:dyDescent="0.25">
      <c r="A3428">
        <v>2010</v>
      </c>
      <c r="B3428" t="s">
        <v>66</v>
      </c>
      <c r="C3428">
        <v>2</v>
      </c>
    </row>
    <row r="3429" spans="1:3" x14ac:dyDescent="0.25">
      <c r="A3429">
        <v>2010</v>
      </c>
      <c r="B3429" t="s">
        <v>66</v>
      </c>
      <c r="C3429">
        <v>3</v>
      </c>
    </row>
    <row r="3430" spans="1:3" x14ac:dyDescent="0.25">
      <c r="A3430">
        <v>2010</v>
      </c>
      <c r="B3430" t="s">
        <v>66</v>
      </c>
      <c r="C3430">
        <v>2</v>
      </c>
    </row>
    <row r="3431" spans="1:3" x14ac:dyDescent="0.25">
      <c r="A3431">
        <v>2010</v>
      </c>
      <c r="B3431" t="s">
        <v>66</v>
      </c>
      <c r="C3431">
        <v>3</v>
      </c>
    </row>
    <row r="3432" spans="1:3" x14ac:dyDescent="0.25">
      <c r="A3432">
        <v>2010</v>
      </c>
      <c r="B3432" t="s">
        <v>66</v>
      </c>
      <c r="C3432">
        <v>3</v>
      </c>
    </row>
    <row r="3433" spans="1:3" x14ac:dyDescent="0.25">
      <c r="A3433">
        <v>2010</v>
      </c>
      <c r="B3433" t="s">
        <v>66</v>
      </c>
      <c r="C3433">
        <v>2</v>
      </c>
    </row>
    <row r="3434" spans="1:3" x14ac:dyDescent="0.25">
      <c r="A3434">
        <v>2010</v>
      </c>
      <c r="B3434" t="s">
        <v>66</v>
      </c>
      <c r="C3434">
        <v>2</v>
      </c>
    </row>
    <row r="3435" spans="1:3" x14ac:dyDescent="0.25">
      <c r="A3435">
        <v>2010</v>
      </c>
      <c r="B3435" t="s">
        <v>66</v>
      </c>
      <c r="C3435">
        <v>2</v>
      </c>
    </row>
    <row r="3436" spans="1:3" x14ac:dyDescent="0.25">
      <c r="A3436">
        <v>2010</v>
      </c>
      <c r="B3436" t="s">
        <v>66</v>
      </c>
      <c r="C3436">
        <v>2</v>
      </c>
    </row>
    <row r="3437" spans="1:3" x14ac:dyDescent="0.25">
      <c r="A3437">
        <v>2010</v>
      </c>
      <c r="B3437" t="s">
        <v>66</v>
      </c>
      <c r="C3437">
        <v>2</v>
      </c>
    </row>
    <row r="3438" spans="1:3" x14ac:dyDescent="0.25">
      <c r="A3438">
        <v>2010</v>
      </c>
      <c r="B3438" t="s">
        <v>66</v>
      </c>
      <c r="C3438">
        <v>2</v>
      </c>
    </row>
    <row r="3439" spans="1:3" x14ac:dyDescent="0.25">
      <c r="A3439">
        <v>2010</v>
      </c>
      <c r="B3439" t="s">
        <v>66</v>
      </c>
      <c r="C3439">
        <v>3</v>
      </c>
    </row>
    <row r="3440" spans="1:3" x14ac:dyDescent="0.25">
      <c r="A3440">
        <v>2010</v>
      </c>
      <c r="B3440" t="s">
        <v>66</v>
      </c>
      <c r="C3440">
        <v>5</v>
      </c>
    </row>
    <row r="3441" spans="1:3" x14ac:dyDescent="0.25">
      <c r="A3441">
        <v>2010</v>
      </c>
      <c r="B3441" t="s">
        <v>66</v>
      </c>
      <c r="C3441">
        <v>3</v>
      </c>
    </row>
    <row r="3442" spans="1:3" x14ac:dyDescent="0.25">
      <c r="A3442">
        <v>2010</v>
      </c>
      <c r="B3442" t="s">
        <v>66</v>
      </c>
    </row>
    <row r="3443" spans="1:3" x14ac:dyDescent="0.25">
      <c r="A3443">
        <v>2010</v>
      </c>
      <c r="B3443" t="s">
        <v>66</v>
      </c>
      <c r="C3443">
        <v>3</v>
      </c>
    </row>
    <row r="3444" spans="1:3" x14ac:dyDescent="0.25">
      <c r="A3444">
        <v>2010</v>
      </c>
      <c r="B3444" t="s">
        <v>66</v>
      </c>
      <c r="C3444">
        <v>2</v>
      </c>
    </row>
    <row r="3445" spans="1:3" x14ac:dyDescent="0.25">
      <c r="A3445">
        <v>2010</v>
      </c>
      <c r="B3445" t="s">
        <v>66</v>
      </c>
      <c r="C3445">
        <v>3</v>
      </c>
    </row>
    <row r="3446" spans="1:3" x14ac:dyDescent="0.25">
      <c r="A3446">
        <v>2010</v>
      </c>
      <c r="B3446" t="s">
        <v>66</v>
      </c>
      <c r="C3446">
        <v>5</v>
      </c>
    </row>
    <row r="3447" spans="1:3" x14ac:dyDescent="0.25">
      <c r="A3447">
        <v>2010</v>
      </c>
      <c r="B3447" t="s">
        <v>66</v>
      </c>
      <c r="C3447">
        <v>5</v>
      </c>
    </row>
    <row r="3448" spans="1:3" x14ac:dyDescent="0.25">
      <c r="A3448">
        <v>2010</v>
      </c>
      <c r="B3448" t="s">
        <v>66</v>
      </c>
      <c r="C3448">
        <v>2</v>
      </c>
    </row>
    <row r="3449" spans="1:3" x14ac:dyDescent="0.25">
      <c r="A3449">
        <v>2010</v>
      </c>
      <c r="B3449" t="s">
        <v>66</v>
      </c>
      <c r="C3449">
        <v>2</v>
      </c>
    </row>
    <row r="3450" spans="1:3" x14ac:dyDescent="0.25">
      <c r="A3450">
        <v>2010</v>
      </c>
      <c r="B3450" t="s">
        <v>66</v>
      </c>
      <c r="C3450">
        <v>2</v>
      </c>
    </row>
    <row r="3451" spans="1:3" x14ac:dyDescent="0.25">
      <c r="A3451">
        <v>2010</v>
      </c>
      <c r="B3451" t="s">
        <v>66</v>
      </c>
      <c r="C3451">
        <v>2</v>
      </c>
    </row>
    <row r="3452" spans="1:3" x14ac:dyDescent="0.25">
      <c r="A3452">
        <v>2010</v>
      </c>
      <c r="B3452" t="s">
        <v>66</v>
      </c>
      <c r="C3452">
        <v>2</v>
      </c>
    </row>
    <row r="3453" spans="1:3" x14ac:dyDescent="0.25">
      <c r="A3453">
        <v>2010</v>
      </c>
      <c r="B3453" t="s">
        <v>66</v>
      </c>
      <c r="C3453">
        <v>2</v>
      </c>
    </row>
    <row r="3454" spans="1:3" x14ac:dyDescent="0.25">
      <c r="A3454">
        <v>2010</v>
      </c>
      <c r="B3454" t="s">
        <v>66</v>
      </c>
      <c r="C3454">
        <v>5</v>
      </c>
    </row>
    <row r="3455" spans="1:3" x14ac:dyDescent="0.25">
      <c r="A3455">
        <v>2010</v>
      </c>
      <c r="B3455" t="s">
        <v>66</v>
      </c>
      <c r="C3455">
        <v>2</v>
      </c>
    </row>
    <row r="3456" spans="1:3" x14ac:dyDescent="0.25">
      <c r="A3456">
        <v>2010</v>
      </c>
      <c r="B3456" t="s">
        <v>66</v>
      </c>
      <c r="C3456">
        <v>5</v>
      </c>
    </row>
    <row r="3457" spans="1:3" x14ac:dyDescent="0.25">
      <c r="A3457">
        <v>2010</v>
      </c>
      <c r="B3457" t="s">
        <v>66</v>
      </c>
      <c r="C3457">
        <v>2</v>
      </c>
    </row>
    <row r="3458" spans="1:3" x14ac:dyDescent="0.25">
      <c r="A3458">
        <v>2010</v>
      </c>
      <c r="B3458" t="s">
        <v>66</v>
      </c>
      <c r="C3458">
        <v>3</v>
      </c>
    </row>
    <row r="3459" spans="1:3" x14ac:dyDescent="0.25">
      <c r="A3459">
        <v>2010</v>
      </c>
      <c r="B3459" t="s">
        <v>66</v>
      </c>
      <c r="C3459">
        <v>3</v>
      </c>
    </row>
    <row r="3460" spans="1:3" x14ac:dyDescent="0.25">
      <c r="A3460">
        <v>2010</v>
      </c>
      <c r="B3460" t="s">
        <v>66</v>
      </c>
      <c r="C3460">
        <v>3</v>
      </c>
    </row>
    <row r="3461" spans="1:3" x14ac:dyDescent="0.25">
      <c r="A3461">
        <v>2010</v>
      </c>
      <c r="B3461" t="s">
        <v>66</v>
      </c>
      <c r="C3461">
        <v>3</v>
      </c>
    </row>
    <row r="3462" spans="1:3" x14ac:dyDescent="0.25">
      <c r="A3462">
        <v>2010</v>
      </c>
      <c r="B3462" t="s">
        <v>66</v>
      </c>
      <c r="C3462">
        <v>2</v>
      </c>
    </row>
    <row r="3463" spans="1:3" x14ac:dyDescent="0.25">
      <c r="A3463">
        <v>2010</v>
      </c>
      <c r="B3463" t="s">
        <v>66</v>
      </c>
      <c r="C3463">
        <v>3</v>
      </c>
    </row>
    <row r="3464" spans="1:3" x14ac:dyDescent="0.25">
      <c r="A3464">
        <v>2010</v>
      </c>
      <c r="B3464" t="s">
        <v>66</v>
      </c>
      <c r="C3464">
        <v>2</v>
      </c>
    </row>
    <row r="3465" spans="1:3" x14ac:dyDescent="0.25">
      <c r="A3465">
        <v>2010</v>
      </c>
      <c r="B3465" t="s">
        <v>66</v>
      </c>
      <c r="C3465">
        <v>3</v>
      </c>
    </row>
    <row r="3466" spans="1:3" x14ac:dyDescent="0.25">
      <c r="A3466">
        <v>2010</v>
      </c>
      <c r="B3466" t="s">
        <v>66</v>
      </c>
      <c r="C3466">
        <v>3</v>
      </c>
    </row>
    <row r="3467" spans="1:3" x14ac:dyDescent="0.25">
      <c r="A3467">
        <v>2010</v>
      </c>
      <c r="B3467" t="s">
        <v>66</v>
      </c>
      <c r="C3467">
        <v>2</v>
      </c>
    </row>
    <row r="3468" spans="1:3" x14ac:dyDescent="0.25">
      <c r="A3468">
        <v>2010</v>
      </c>
      <c r="B3468" t="s">
        <v>66</v>
      </c>
      <c r="C3468">
        <v>2</v>
      </c>
    </row>
    <row r="3469" spans="1:3" x14ac:dyDescent="0.25">
      <c r="A3469">
        <v>2010</v>
      </c>
      <c r="B3469" t="s">
        <v>66</v>
      </c>
      <c r="C3469">
        <v>2</v>
      </c>
    </row>
    <row r="3470" spans="1:3" x14ac:dyDescent="0.25">
      <c r="A3470">
        <v>2010</v>
      </c>
      <c r="B3470" t="s">
        <v>66</v>
      </c>
      <c r="C3470">
        <v>3</v>
      </c>
    </row>
    <row r="3471" spans="1:3" x14ac:dyDescent="0.25">
      <c r="A3471">
        <v>2010</v>
      </c>
      <c r="B3471" t="s">
        <v>66</v>
      </c>
      <c r="C3471">
        <v>3</v>
      </c>
    </row>
    <row r="3472" spans="1:3" x14ac:dyDescent="0.25">
      <c r="A3472">
        <v>2010</v>
      </c>
      <c r="B3472" t="s">
        <v>66</v>
      </c>
      <c r="C3472">
        <v>3</v>
      </c>
    </row>
    <row r="3473" spans="1:3" x14ac:dyDescent="0.25">
      <c r="A3473">
        <v>2010</v>
      </c>
      <c r="B3473" t="s">
        <v>66</v>
      </c>
      <c r="C3473">
        <v>2</v>
      </c>
    </row>
    <row r="3474" spans="1:3" x14ac:dyDescent="0.25">
      <c r="A3474">
        <v>2010</v>
      </c>
      <c r="B3474" t="s">
        <v>66</v>
      </c>
      <c r="C3474">
        <v>3</v>
      </c>
    </row>
    <row r="3475" spans="1:3" x14ac:dyDescent="0.25">
      <c r="A3475">
        <v>2010</v>
      </c>
      <c r="B3475" t="s">
        <v>66</v>
      </c>
      <c r="C3475">
        <v>5</v>
      </c>
    </row>
    <row r="3476" spans="1:3" x14ac:dyDescent="0.25">
      <c r="A3476">
        <v>2010</v>
      </c>
      <c r="B3476" t="s">
        <v>66</v>
      </c>
      <c r="C3476">
        <v>3</v>
      </c>
    </row>
    <row r="3477" spans="1:3" x14ac:dyDescent="0.25">
      <c r="A3477">
        <v>2010</v>
      </c>
      <c r="B3477" t="s">
        <v>66</v>
      </c>
      <c r="C3477">
        <v>2</v>
      </c>
    </row>
    <row r="3478" spans="1:3" x14ac:dyDescent="0.25">
      <c r="A3478">
        <v>2010</v>
      </c>
      <c r="B3478" t="s">
        <v>66</v>
      </c>
      <c r="C3478">
        <v>4</v>
      </c>
    </row>
    <row r="3479" spans="1:3" x14ac:dyDescent="0.25">
      <c r="A3479">
        <v>2010</v>
      </c>
      <c r="B3479" t="s">
        <v>66</v>
      </c>
      <c r="C3479">
        <v>1</v>
      </c>
    </row>
    <row r="3480" spans="1:3" x14ac:dyDescent="0.25">
      <c r="A3480">
        <v>2010</v>
      </c>
      <c r="B3480" t="s">
        <v>66</v>
      </c>
      <c r="C3480">
        <v>3</v>
      </c>
    </row>
    <row r="3481" spans="1:3" x14ac:dyDescent="0.25">
      <c r="A3481">
        <v>2010</v>
      </c>
      <c r="B3481" t="s">
        <v>66</v>
      </c>
      <c r="C3481">
        <v>5</v>
      </c>
    </row>
    <row r="3483" spans="1:3" x14ac:dyDescent="0.25">
      <c r="A3483" s="226" t="s">
        <v>79</v>
      </c>
      <c r="B3483" s="226" t="s">
        <v>81</v>
      </c>
      <c r="C3483" s="226" t="s">
        <v>102</v>
      </c>
    </row>
    <row r="3484" spans="1:3" x14ac:dyDescent="0.25">
      <c r="A3484">
        <v>2011</v>
      </c>
      <c r="B3484" t="s">
        <v>63</v>
      </c>
      <c r="C3484">
        <v>3</v>
      </c>
    </row>
    <row r="3485" spans="1:3" x14ac:dyDescent="0.25">
      <c r="A3485">
        <v>2011</v>
      </c>
      <c r="B3485" t="s">
        <v>63</v>
      </c>
      <c r="C3485">
        <v>5</v>
      </c>
    </row>
    <row r="3486" spans="1:3" x14ac:dyDescent="0.25">
      <c r="A3486">
        <v>2011</v>
      </c>
      <c r="B3486" t="s">
        <v>63</v>
      </c>
      <c r="C3486">
        <v>5</v>
      </c>
    </row>
    <row r="3487" spans="1:3" x14ac:dyDescent="0.25">
      <c r="A3487">
        <v>2011</v>
      </c>
      <c r="B3487" t="s">
        <v>66</v>
      </c>
      <c r="C3487">
        <v>5</v>
      </c>
    </row>
    <row r="3488" spans="1:3" x14ac:dyDescent="0.25">
      <c r="A3488">
        <v>2011</v>
      </c>
      <c r="B3488" t="s">
        <v>66</v>
      </c>
      <c r="C3488">
        <v>5</v>
      </c>
    </row>
    <row r="3489" spans="1:3" x14ac:dyDescent="0.25">
      <c r="A3489">
        <v>2011</v>
      </c>
      <c r="B3489" t="s">
        <v>63</v>
      </c>
      <c r="C3489">
        <v>5</v>
      </c>
    </row>
    <row r="3490" spans="1:3" x14ac:dyDescent="0.25">
      <c r="A3490">
        <v>2011</v>
      </c>
      <c r="B3490" t="s">
        <v>63</v>
      </c>
      <c r="C3490">
        <v>3</v>
      </c>
    </row>
    <row r="3491" spans="1:3" x14ac:dyDescent="0.25">
      <c r="A3491">
        <v>2011</v>
      </c>
      <c r="B3491" t="s">
        <v>63</v>
      </c>
      <c r="C3491">
        <v>5</v>
      </c>
    </row>
    <row r="3492" spans="1:3" x14ac:dyDescent="0.25">
      <c r="A3492">
        <v>2011</v>
      </c>
      <c r="B3492" t="s">
        <v>65</v>
      </c>
      <c r="C3492">
        <v>5</v>
      </c>
    </row>
    <row r="3493" spans="1:3" x14ac:dyDescent="0.25">
      <c r="A3493">
        <v>2011</v>
      </c>
      <c r="B3493" t="s">
        <v>65</v>
      </c>
      <c r="C3493">
        <v>5</v>
      </c>
    </row>
    <row r="3494" spans="1:3" x14ac:dyDescent="0.25">
      <c r="A3494">
        <v>2011</v>
      </c>
      <c r="B3494" t="s">
        <v>64</v>
      </c>
      <c r="C3494">
        <v>5</v>
      </c>
    </row>
    <row r="3495" spans="1:3" x14ac:dyDescent="0.25">
      <c r="A3495">
        <v>2011</v>
      </c>
      <c r="B3495" t="s">
        <v>64</v>
      </c>
      <c r="C3495">
        <v>5</v>
      </c>
    </row>
    <row r="3496" spans="1:3" x14ac:dyDescent="0.25">
      <c r="A3496">
        <v>2011</v>
      </c>
      <c r="B3496" t="s">
        <v>66</v>
      </c>
      <c r="C3496">
        <v>3</v>
      </c>
    </row>
    <row r="3497" spans="1:3" x14ac:dyDescent="0.25">
      <c r="A3497">
        <v>2011</v>
      </c>
      <c r="B3497" t="s">
        <v>63</v>
      </c>
      <c r="C3497">
        <v>3</v>
      </c>
    </row>
    <row r="3498" spans="1:3" x14ac:dyDescent="0.25">
      <c r="A3498">
        <v>2011</v>
      </c>
      <c r="B3498" t="s">
        <v>65</v>
      </c>
      <c r="C3498">
        <v>3</v>
      </c>
    </row>
    <row r="3499" spans="1:3" x14ac:dyDescent="0.25">
      <c r="A3499">
        <v>2011</v>
      </c>
      <c r="B3499" t="s">
        <v>65</v>
      </c>
      <c r="C3499">
        <v>3</v>
      </c>
    </row>
    <row r="3500" spans="1:3" x14ac:dyDescent="0.25">
      <c r="A3500">
        <v>2011</v>
      </c>
      <c r="B3500" t="s">
        <v>65</v>
      </c>
      <c r="C3500">
        <v>5</v>
      </c>
    </row>
    <row r="3501" spans="1:3" x14ac:dyDescent="0.25">
      <c r="A3501">
        <v>2011</v>
      </c>
      <c r="B3501" t="s">
        <v>63</v>
      </c>
      <c r="C3501">
        <v>5</v>
      </c>
    </row>
    <row r="3502" spans="1:3" x14ac:dyDescent="0.25">
      <c r="A3502">
        <v>2011</v>
      </c>
      <c r="B3502" t="s">
        <v>65</v>
      </c>
      <c r="C3502">
        <v>5</v>
      </c>
    </row>
    <row r="3503" spans="1:3" x14ac:dyDescent="0.25">
      <c r="A3503">
        <v>2011</v>
      </c>
      <c r="B3503" t="s">
        <v>66</v>
      </c>
      <c r="C3503">
        <v>2</v>
      </c>
    </row>
    <row r="3504" spans="1:3" x14ac:dyDescent="0.25">
      <c r="A3504">
        <v>2011</v>
      </c>
      <c r="B3504" t="s">
        <v>65</v>
      </c>
      <c r="C3504">
        <v>5</v>
      </c>
    </row>
    <row r="3505" spans="1:3" x14ac:dyDescent="0.25">
      <c r="A3505">
        <v>2011</v>
      </c>
      <c r="B3505" t="s">
        <v>65</v>
      </c>
      <c r="C3505">
        <v>5</v>
      </c>
    </row>
    <row r="3506" spans="1:3" x14ac:dyDescent="0.25">
      <c r="A3506">
        <v>2011</v>
      </c>
      <c r="B3506" t="s">
        <v>65</v>
      </c>
      <c r="C3506">
        <v>5</v>
      </c>
    </row>
    <row r="3507" spans="1:3" x14ac:dyDescent="0.25">
      <c r="A3507">
        <v>2011</v>
      </c>
      <c r="B3507" t="s">
        <v>63</v>
      </c>
      <c r="C3507">
        <v>5</v>
      </c>
    </row>
    <row r="3508" spans="1:3" x14ac:dyDescent="0.25">
      <c r="A3508">
        <v>2011</v>
      </c>
      <c r="B3508" t="s">
        <v>63</v>
      </c>
      <c r="C3508">
        <v>5</v>
      </c>
    </row>
    <row r="3509" spans="1:3" x14ac:dyDescent="0.25">
      <c r="A3509">
        <v>2011</v>
      </c>
      <c r="B3509" t="s">
        <v>66</v>
      </c>
      <c r="C3509">
        <v>2</v>
      </c>
    </row>
    <row r="3510" spans="1:3" x14ac:dyDescent="0.25">
      <c r="A3510">
        <v>2011</v>
      </c>
      <c r="B3510" t="s">
        <v>63</v>
      </c>
      <c r="C3510">
        <v>2</v>
      </c>
    </row>
    <row r="3511" spans="1:3" x14ac:dyDescent="0.25">
      <c r="A3511">
        <v>2011</v>
      </c>
      <c r="B3511" t="s">
        <v>66</v>
      </c>
      <c r="C3511">
        <v>3</v>
      </c>
    </row>
    <row r="3512" spans="1:3" x14ac:dyDescent="0.25">
      <c r="A3512">
        <v>2011</v>
      </c>
      <c r="B3512" t="s">
        <v>63</v>
      </c>
      <c r="C3512">
        <v>5</v>
      </c>
    </row>
    <row r="3513" spans="1:3" x14ac:dyDescent="0.25">
      <c r="A3513">
        <v>2011</v>
      </c>
      <c r="B3513" t="s">
        <v>66</v>
      </c>
      <c r="C3513">
        <v>5</v>
      </c>
    </row>
    <row r="3514" spans="1:3" x14ac:dyDescent="0.25">
      <c r="A3514">
        <v>2011</v>
      </c>
      <c r="B3514" t="s">
        <v>63</v>
      </c>
      <c r="C3514">
        <v>5</v>
      </c>
    </row>
    <row r="3515" spans="1:3" x14ac:dyDescent="0.25">
      <c r="A3515">
        <v>2011</v>
      </c>
      <c r="B3515" t="s">
        <v>65</v>
      </c>
      <c r="C3515">
        <v>3</v>
      </c>
    </row>
    <row r="3516" spans="1:3" x14ac:dyDescent="0.25">
      <c r="A3516">
        <v>2011</v>
      </c>
      <c r="B3516" t="s">
        <v>63</v>
      </c>
      <c r="C3516">
        <v>2</v>
      </c>
    </row>
    <row r="3517" spans="1:3" x14ac:dyDescent="0.25">
      <c r="A3517">
        <v>2011</v>
      </c>
      <c r="B3517" t="s">
        <v>64</v>
      </c>
      <c r="C3517">
        <v>5</v>
      </c>
    </row>
    <row r="3518" spans="1:3" x14ac:dyDescent="0.25">
      <c r="A3518">
        <v>2011</v>
      </c>
      <c r="B3518" t="s">
        <v>66</v>
      </c>
      <c r="C3518">
        <v>2</v>
      </c>
    </row>
    <row r="3519" spans="1:3" x14ac:dyDescent="0.25">
      <c r="A3519">
        <v>2011</v>
      </c>
      <c r="B3519" t="s">
        <v>66</v>
      </c>
      <c r="C3519">
        <v>3</v>
      </c>
    </row>
    <row r="3520" spans="1:3" x14ac:dyDescent="0.25">
      <c r="A3520">
        <v>2011</v>
      </c>
      <c r="B3520" t="s">
        <v>66</v>
      </c>
      <c r="C3520">
        <v>2</v>
      </c>
    </row>
    <row r="3521" spans="1:3" x14ac:dyDescent="0.25">
      <c r="A3521">
        <v>2011</v>
      </c>
      <c r="B3521" t="s">
        <v>63</v>
      </c>
      <c r="C3521">
        <v>5</v>
      </c>
    </row>
    <row r="3522" spans="1:3" x14ac:dyDescent="0.25">
      <c r="A3522">
        <v>2011</v>
      </c>
      <c r="B3522" t="s">
        <v>63</v>
      </c>
      <c r="C3522">
        <v>5</v>
      </c>
    </row>
    <row r="3523" spans="1:3" x14ac:dyDescent="0.25">
      <c r="A3523">
        <v>2011</v>
      </c>
      <c r="B3523" t="s">
        <v>66</v>
      </c>
      <c r="C3523">
        <v>3</v>
      </c>
    </row>
    <row r="3524" spans="1:3" x14ac:dyDescent="0.25">
      <c r="A3524">
        <v>2011</v>
      </c>
      <c r="B3524" t="s">
        <v>64</v>
      </c>
      <c r="C3524">
        <v>2</v>
      </c>
    </row>
    <row r="3525" spans="1:3" x14ac:dyDescent="0.25">
      <c r="A3525">
        <v>2011</v>
      </c>
      <c r="B3525" t="s">
        <v>66</v>
      </c>
      <c r="C3525">
        <v>3</v>
      </c>
    </row>
    <row r="3526" spans="1:3" x14ac:dyDescent="0.25">
      <c r="A3526">
        <v>2011</v>
      </c>
      <c r="B3526" t="s">
        <v>66</v>
      </c>
      <c r="C3526">
        <v>1</v>
      </c>
    </row>
    <row r="3527" spans="1:3" x14ac:dyDescent="0.25">
      <c r="A3527">
        <v>2011</v>
      </c>
      <c r="B3527" t="s">
        <v>63</v>
      </c>
      <c r="C3527">
        <v>5</v>
      </c>
    </row>
    <row r="3528" spans="1:3" x14ac:dyDescent="0.25">
      <c r="A3528">
        <v>2011</v>
      </c>
      <c r="B3528" t="s">
        <v>66</v>
      </c>
      <c r="C3528">
        <v>3</v>
      </c>
    </row>
    <row r="3529" spans="1:3" x14ac:dyDescent="0.25">
      <c r="A3529">
        <v>2011</v>
      </c>
      <c r="B3529" t="s">
        <v>66</v>
      </c>
      <c r="C3529">
        <v>3</v>
      </c>
    </row>
    <row r="3530" spans="1:3" x14ac:dyDescent="0.25">
      <c r="A3530">
        <v>2011</v>
      </c>
      <c r="B3530" t="s">
        <v>63</v>
      </c>
      <c r="C3530">
        <v>3</v>
      </c>
    </row>
    <row r="3531" spans="1:3" x14ac:dyDescent="0.25">
      <c r="A3531">
        <v>2011</v>
      </c>
      <c r="B3531" t="s">
        <v>66</v>
      </c>
    </row>
    <row r="3532" spans="1:3" x14ac:dyDescent="0.25">
      <c r="A3532">
        <v>2011</v>
      </c>
      <c r="B3532" t="s">
        <v>64</v>
      </c>
      <c r="C3532">
        <v>3</v>
      </c>
    </row>
    <row r="3533" spans="1:3" x14ac:dyDescent="0.25">
      <c r="A3533">
        <v>2011</v>
      </c>
      <c r="B3533" t="s">
        <v>63</v>
      </c>
      <c r="C3533">
        <v>5</v>
      </c>
    </row>
    <row r="3534" spans="1:3" x14ac:dyDescent="0.25">
      <c r="A3534">
        <v>2011</v>
      </c>
      <c r="B3534" t="s">
        <v>64</v>
      </c>
      <c r="C3534">
        <v>2</v>
      </c>
    </row>
    <row r="3535" spans="1:3" x14ac:dyDescent="0.25">
      <c r="A3535">
        <v>2011</v>
      </c>
      <c r="B3535" t="s">
        <v>63</v>
      </c>
      <c r="C3535">
        <v>5</v>
      </c>
    </row>
    <row r="3536" spans="1:3" x14ac:dyDescent="0.25">
      <c r="A3536">
        <v>2011</v>
      </c>
      <c r="B3536" t="s">
        <v>66</v>
      </c>
      <c r="C3536">
        <v>5</v>
      </c>
    </row>
    <row r="3537" spans="1:3" x14ac:dyDescent="0.25">
      <c r="A3537">
        <v>2011</v>
      </c>
      <c r="B3537" t="s">
        <v>66</v>
      </c>
      <c r="C3537">
        <v>5</v>
      </c>
    </row>
    <row r="3538" spans="1:3" x14ac:dyDescent="0.25">
      <c r="A3538">
        <v>2011</v>
      </c>
      <c r="B3538" t="s">
        <v>66</v>
      </c>
      <c r="C3538">
        <v>5</v>
      </c>
    </row>
    <row r="3539" spans="1:3" x14ac:dyDescent="0.25">
      <c r="A3539">
        <v>2011</v>
      </c>
      <c r="B3539" t="s">
        <v>66</v>
      </c>
      <c r="C3539">
        <v>2</v>
      </c>
    </row>
    <row r="3540" spans="1:3" x14ac:dyDescent="0.25">
      <c r="A3540">
        <v>2011</v>
      </c>
      <c r="B3540" t="s">
        <v>63</v>
      </c>
      <c r="C3540">
        <v>2</v>
      </c>
    </row>
    <row r="3541" spans="1:3" x14ac:dyDescent="0.25">
      <c r="A3541">
        <v>2011</v>
      </c>
      <c r="B3541" t="s">
        <v>63</v>
      </c>
      <c r="C3541">
        <v>2</v>
      </c>
    </row>
    <row r="3542" spans="1:3" x14ac:dyDescent="0.25">
      <c r="A3542">
        <v>2011</v>
      </c>
      <c r="B3542" t="s">
        <v>63</v>
      </c>
      <c r="C3542">
        <v>3</v>
      </c>
    </row>
    <row r="3543" spans="1:3" x14ac:dyDescent="0.25">
      <c r="A3543">
        <v>2011</v>
      </c>
      <c r="B3543" t="s">
        <v>64</v>
      </c>
      <c r="C3543">
        <v>3</v>
      </c>
    </row>
    <row r="3544" spans="1:3" x14ac:dyDescent="0.25">
      <c r="A3544">
        <v>2011</v>
      </c>
      <c r="B3544" t="s">
        <v>63</v>
      </c>
      <c r="C3544">
        <v>5</v>
      </c>
    </row>
    <row r="3545" spans="1:3" x14ac:dyDescent="0.25">
      <c r="A3545">
        <v>2011</v>
      </c>
      <c r="B3545" t="s">
        <v>63</v>
      </c>
      <c r="C3545">
        <v>4</v>
      </c>
    </row>
    <row r="3546" spans="1:3" x14ac:dyDescent="0.25">
      <c r="A3546">
        <v>2011</v>
      </c>
      <c r="B3546" t="s">
        <v>65</v>
      </c>
      <c r="C3546">
        <v>5</v>
      </c>
    </row>
    <row r="3547" spans="1:3" x14ac:dyDescent="0.25">
      <c r="A3547">
        <v>2011</v>
      </c>
      <c r="B3547" t="s">
        <v>66</v>
      </c>
      <c r="C3547">
        <v>5</v>
      </c>
    </row>
    <row r="3548" spans="1:3" x14ac:dyDescent="0.25">
      <c r="A3548">
        <v>2011</v>
      </c>
      <c r="B3548" t="s">
        <v>63</v>
      </c>
      <c r="C3548">
        <v>3</v>
      </c>
    </row>
    <row r="3549" spans="1:3" x14ac:dyDescent="0.25">
      <c r="A3549">
        <v>2011</v>
      </c>
      <c r="B3549" t="s">
        <v>63</v>
      </c>
      <c r="C3549">
        <v>3</v>
      </c>
    </row>
    <row r="3550" spans="1:3" x14ac:dyDescent="0.25">
      <c r="A3550">
        <v>2011</v>
      </c>
      <c r="B3550" t="s">
        <v>63</v>
      </c>
      <c r="C3550">
        <v>5</v>
      </c>
    </row>
    <row r="3551" spans="1:3" x14ac:dyDescent="0.25">
      <c r="A3551">
        <v>2011</v>
      </c>
      <c r="B3551" t="s">
        <v>66</v>
      </c>
      <c r="C3551">
        <v>3</v>
      </c>
    </row>
    <row r="3552" spans="1:3" x14ac:dyDescent="0.25">
      <c r="A3552">
        <v>2011</v>
      </c>
      <c r="B3552" t="s">
        <v>63</v>
      </c>
      <c r="C3552">
        <v>2</v>
      </c>
    </row>
    <row r="3553" spans="1:3" x14ac:dyDescent="0.25">
      <c r="A3553">
        <v>2011</v>
      </c>
      <c r="B3553" t="s">
        <v>63</v>
      </c>
      <c r="C3553">
        <v>5</v>
      </c>
    </row>
    <row r="3554" spans="1:3" x14ac:dyDescent="0.25">
      <c r="A3554">
        <v>2011</v>
      </c>
      <c r="B3554" t="s">
        <v>64</v>
      </c>
      <c r="C3554">
        <v>3</v>
      </c>
    </row>
    <row r="3555" spans="1:3" x14ac:dyDescent="0.25">
      <c r="A3555">
        <v>2011</v>
      </c>
      <c r="B3555" t="s">
        <v>63</v>
      </c>
      <c r="C3555">
        <v>5</v>
      </c>
    </row>
    <row r="3556" spans="1:3" x14ac:dyDescent="0.25">
      <c r="A3556">
        <v>2011</v>
      </c>
      <c r="B3556" t="s">
        <v>65</v>
      </c>
      <c r="C3556">
        <v>5</v>
      </c>
    </row>
    <row r="3557" spans="1:3" x14ac:dyDescent="0.25">
      <c r="A3557">
        <v>2011</v>
      </c>
      <c r="B3557" t="s">
        <v>63</v>
      </c>
      <c r="C3557">
        <v>5</v>
      </c>
    </row>
    <row r="3558" spans="1:3" x14ac:dyDescent="0.25">
      <c r="A3558">
        <v>2011</v>
      </c>
      <c r="B3558" t="s">
        <v>64</v>
      </c>
      <c r="C3558">
        <v>5</v>
      </c>
    </row>
    <row r="3559" spans="1:3" x14ac:dyDescent="0.25">
      <c r="A3559">
        <v>2011</v>
      </c>
      <c r="B3559" t="s">
        <v>65</v>
      </c>
      <c r="C3559">
        <v>3</v>
      </c>
    </row>
    <row r="3560" spans="1:3" x14ac:dyDescent="0.25">
      <c r="A3560">
        <v>2011</v>
      </c>
      <c r="B3560" t="s">
        <v>66</v>
      </c>
      <c r="C3560">
        <v>3</v>
      </c>
    </row>
    <row r="3561" spans="1:3" x14ac:dyDescent="0.25">
      <c r="A3561">
        <v>2011</v>
      </c>
      <c r="B3561" t="s">
        <v>66</v>
      </c>
      <c r="C3561">
        <v>5</v>
      </c>
    </row>
    <row r="3562" spans="1:3" x14ac:dyDescent="0.25">
      <c r="A3562">
        <v>2011</v>
      </c>
      <c r="B3562" t="s">
        <v>63</v>
      </c>
      <c r="C3562">
        <v>3</v>
      </c>
    </row>
    <row r="3563" spans="1:3" x14ac:dyDescent="0.25">
      <c r="A3563">
        <v>2011</v>
      </c>
      <c r="B3563" t="s">
        <v>63</v>
      </c>
      <c r="C3563">
        <v>3</v>
      </c>
    </row>
    <row r="3564" spans="1:3" x14ac:dyDescent="0.25">
      <c r="A3564">
        <v>2011</v>
      </c>
      <c r="B3564" t="s">
        <v>63</v>
      </c>
      <c r="C3564">
        <v>5</v>
      </c>
    </row>
    <row r="3565" spans="1:3" x14ac:dyDescent="0.25">
      <c r="A3565">
        <v>2011</v>
      </c>
      <c r="B3565" t="s">
        <v>63</v>
      </c>
      <c r="C3565">
        <v>5</v>
      </c>
    </row>
    <row r="3566" spans="1:3" x14ac:dyDescent="0.25">
      <c r="A3566">
        <v>2011</v>
      </c>
      <c r="B3566" t="s">
        <v>64</v>
      </c>
      <c r="C3566">
        <v>2</v>
      </c>
    </row>
    <row r="3567" spans="1:3" x14ac:dyDescent="0.25">
      <c r="A3567">
        <v>2011</v>
      </c>
      <c r="B3567" t="s">
        <v>63</v>
      </c>
      <c r="C3567">
        <v>4</v>
      </c>
    </row>
    <row r="3568" spans="1:3" x14ac:dyDescent="0.25">
      <c r="A3568">
        <v>2011</v>
      </c>
      <c r="B3568" t="s">
        <v>64</v>
      </c>
      <c r="C3568">
        <v>5</v>
      </c>
    </row>
    <row r="3569" spans="1:3" x14ac:dyDescent="0.25">
      <c r="A3569">
        <v>2011</v>
      </c>
      <c r="B3569" t="s">
        <v>63</v>
      </c>
      <c r="C3569">
        <v>4</v>
      </c>
    </row>
    <row r="3570" spans="1:3" x14ac:dyDescent="0.25">
      <c r="A3570">
        <v>2011</v>
      </c>
      <c r="B3570" t="s">
        <v>65</v>
      </c>
      <c r="C3570">
        <v>2</v>
      </c>
    </row>
    <row r="3571" spans="1:3" x14ac:dyDescent="0.25">
      <c r="A3571">
        <v>2011</v>
      </c>
      <c r="B3571" t="s">
        <v>65</v>
      </c>
      <c r="C3571">
        <v>3</v>
      </c>
    </row>
    <row r="3572" spans="1:3" x14ac:dyDescent="0.25">
      <c r="A3572">
        <v>2011</v>
      </c>
      <c r="B3572" t="s">
        <v>65</v>
      </c>
      <c r="C3572">
        <v>4</v>
      </c>
    </row>
    <row r="3573" spans="1:3" x14ac:dyDescent="0.25">
      <c r="A3573">
        <v>2011</v>
      </c>
      <c r="B3573" t="s">
        <v>65</v>
      </c>
      <c r="C3573">
        <v>5</v>
      </c>
    </row>
    <row r="3574" spans="1:3" x14ac:dyDescent="0.25">
      <c r="A3574">
        <v>2011</v>
      </c>
      <c r="B3574" t="s">
        <v>65</v>
      </c>
      <c r="C3574">
        <v>2</v>
      </c>
    </row>
    <row r="3575" spans="1:3" x14ac:dyDescent="0.25">
      <c r="A3575">
        <v>2011</v>
      </c>
      <c r="B3575" t="s">
        <v>66</v>
      </c>
      <c r="C3575">
        <v>5</v>
      </c>
    </row>
    <row r="3576" spans="1:3" x14ac:dyDescent="0.25">
      <c r="A3576">
        <v>2011</v>
      </c>
      <c r="B3576" t="s">
        <v>65</v>
      </c>
      <c r="C3576">
        <v>3</v>
      </c>
    </row>
    <row r="3577" spans="1:3" x14ac:dyDescent="0.25">
      <c r="A3577">
        <v>2011</v>
      </c>
      <c r="B3577" t="s">
        <v>64</v>
      </c>
      <c r="C3577">
        <v>3</v>
      </c>
    </row>
    <row r="3578" spans="1:3" x14ac:dyDescent="0.25">
      <c r="A3578">
        <v>2011</v>
      </c>
      <c r="B3578" t="s">
        <v>65</v>
      </c>
      <c r="C3578">
        <v>5</v>
      </c>
    </row>
    <row r="3579" spans="1:3" x14ac:dyDescent="0.25">
      <c r="A3579">
        <v>2011</v>
      </c>
      <c r="B3579" t="s">
        <v>66</v>
      </c>
      <c r="C3579">
        <v>5</v>
      </c>
    </row>
    <row r="3580" spans="1:3" x14ac:dyDescent="0.25">
      <c r="A3580">
        <v>2011</v>
      </c>
      <c r="B3580" t="s">
        <v>65</v>
      </c>
      <c r="C3580">
        <v>5</v>
      </c>
    </row>
    <row r="3581" spans="1:3" x14ac:dyDescent="0.25">
      <c r="A3581">
        <v>2011</v>
      </c>
      <c r="B3581" t="s">
        <v>65</v>
      </c>
      <c r="C3581">
        <v>4</v>
      </c>
    </row>
    <row r="3582" spans="1:3" x14ac:dyDescent="0.25">
      <c r="A3582">
        <v>2011</v>
      </c>
      <c r="B3582" t="s">
        <v>66</v>
      </c>
      <c r="C3582">
        <v>5</v>
      </c>
    </row>
    <row r="3583" spans="1:3" x14ac:dyDescent="0.25">
      <c r="A3583">
        <v>2011</v>
      </c>
      <c r="B3583" t="s">
        <v>65</v>
      </c>
      <c r="C3583">
        <v>3</v>
      </c>
    </row>
    <row r="3584" spans="1:3" x14ac:dyDescent="0.25">
      <c r="A3584">
        <v>2011</v>
      </c>
      <c r="B3584" t="s">
        <v>65</v>
      </c>
      <c r="C3584">
        <v>2</v>
      </c>
    </row>
    <row r="3585" spans="1:3" x14ac:dyDescent="0.25">
      <c r="A3585">
        <v>2011</v>
      </c>
      <c r="B3585" t="s">
        <v>65</v>
      </c>
      <c r="C3585">
        <v>5</v>
      </c>
    </row>
    <row r="3586" spans="1:3" x14ac:dyDescent="0.25">
      <c r="A3586">
        <v>2011</v>
      </c>
      <c r="B3586" t="s">
        <v>65</v>
      </c>
      <c r="C3586">
        <v>2</v>
      </c>
    </row>
    <row r="3587" spans="1:3" x14ac:dyDescent="0.25">
      <c r="A3587">
        <v>2011</v>
      </c>
      <c r="B3587" t="s">
        <v>65</v>
      </c>
      <c r="C3587">
        <v>3</v>
      </c>
    </row>
    <row r="3588" spans="1:3" x14ac:dyDescent="0.25">
      <c r="A3588">
        <v>2011</v>
      </c>
      <c r="B3588" t="s">
        <v>65</v>
      </c>
      <c r="C3588">
        <v>5</v>
      </c>
    </row>
    <row r="3589" spans="1:3" x14ac:dyDescent="0.25">
      <c r="A3589">
        <v>2011</v>
      </c>
      <c r="B3589" t="s">
        <v>64</v>
      </c>
      <c r="C3589">
        <v>2</v>
      </c>
    </row>
    <row r="3590" spans="1:3" x14ac:dyDescent="0.25">
      <c r="A3590">
        <v>2011</v>
      </c>
      <c r="B3590" t="s">
        <v>63</v>
      </c>
      <c r="C3590">
        <v>3</v>
      </c>
    </row>
    <row r="3591" spans="1:3" x14ac:dyDescent="0.25">
      <c r="A3591">
        <v>2011</v>
      </c>
      <c r="B3591" t="s">
        <v>64</v>
      </c>
      <c r="C3591">
        <v>5</v>
      </c>
    </row>
    <row r="3592" spans="1:3" x14ac:dyDescent="0.25">
      <c r="A3592">
        <v>2011</v>
      </c>
      <c r="B3592" t="s">
        <v>65</v>
      </c>
      <c r="C3592">
        <v>5</v>
      </c>
    </row>
    <row r="3593" spans="1:3" x14ac:dyDescent="0.25">
      <c r="A3593">
        <v>2011</v>
      </c>
      <c r="B3593" t="s">
        <v>66</v>
      </c>
      <c r="C3593">
        <v>2</v>
      </c>
    </row>
    <row r="3594" spans="1:3" x14ac:dyDescent="0.25">
      <c r="A3594">
        <v>2011</v>
      </c>
      <c r="B3594" t="s">
        <v>65</v>
      </c>
      <c r="C3594">
        <v>5</v>
      </c>
    </row>
    <row r="3595" spans="1:3" x14ac:dyDescent="0.25">
      <c r="A3595">
        <v>2011</v>
      </c>
      <c r="B3595" t="s">
        <v>65</v>
      </c>
      <c r="C3595">
        <v>5</v>
      </c>
    </row>
    <row r="3596" spans="1:3" x14ac:dyDescent="0.25">
      <c r="A3596">
        <v>2011</v>
      </c>
      <c r="B3596" t="s">
        <v>66</v>
      </c>
      <c r="C3596">
        <v>2</v>
      </c>
    </row>
    <row r="3597" spans="1:3" x14ac:dyDescent="0.25">
      <c r="A3597">
        <v>2011</v>
      </c>
      <c r="B3597" t="s">
        <v>65</v>
      </c>
      <c r="C3597">
        <v>5</v>
      </c>
    </row>
    <row r="3598" spans="1:3" x14ac:dyDescent="0.25">
      <c r="A3598">
        <v>2011</v>
      </c>
      <c r="B3598" t="s">
        <v>65</v>
      </c>
      <c r="C3598">
        <v>4</v>
      </c>
    </row>
    <row r="3599" spans="1:3" x14ac:dyDescent="0.25">
      <c r="A3599">
        <v>2011</v>
      </c>
      <c r="B3599" t="s">
        <v>64</v>
      </c>
      <c r="C3599">
        <v>3</v>
      </c>
    </row>
    <row r="3600" spans="1:3" x14ac:dyDescent="0.25">
      <c r="A3600">
        <v>2011</v>
      </c>
      <c r="B3600" t="s">
        <v>65</v>
      </c>
      <c r="C3600">
        <v>5</v>
      </c>
    </row>
    <row r="3601" spans="1:3" x14ac:dyDescent="0.25">
      <c r="A3601">
        <v>2011</v>
      </c>
      <c r="B3601" t="s">
        <v>66</v>
      </c>
      <c r="C3601">
        <v>3</v>
      </c>
    </row>
    <row r="3602" spans="1:3" x14ac:dyDescent="0.25">
      <c r="A3602">
        <v>2011</v>
      </c>
      <c r="B3602" t="s">
        <v>64</v>
      </c>
      <c r="C3602">
        <v>5</v>
      </c>
    </row>
    <row r="3603" spans="1:3" x14ac:dyDescent="0.25">
      <c r="A3603">
        <v>2011</v>
      </c>
      <c r="B3603" t="s">
        <v>64</v>
      </c>
      <c r="C3603">
        <v>2</v>
      </c>
    </row>
    <row r="3604" spans="1:3" x14ac:dyDescent="0.25">
      <c r="A3604">
        <v>2011</v>
      </c>
      <c r="B3604" t="s">
        <v>64</v>
      </c>
      <c r="C3604">
        <v>5</v>
      </c>
    </row>
    <row r="3605" spans="1:3" x14ac:dyDescent="0.25">
      <c r="A3605">
        <v>2011</v>
      </c>
      <c r="B3605" t="s">
        <v>65</v>
      </c>
      <c r="C3605">
        <v>3</v>
      </c>
    </row>
    <row r="3606" spans="1:3" x14ac:dyDescent="0.25">
      <c r="A3606">
        <v>2011</v>
      </c>
      <c r="B3606" t="s">
        <v>66</v>
      </c>
      <c r="C3606">
        <v>3</v>
      </c>
    </row>
    <row r="3607" spans="1:3" x14ac:dyDescent="0.25">
      <c r="A3607">
        <v>2011</v>
      </c>
      <c r="B3607" t="s">
        <v>63</v>
      </c>
      <c r="C3607">
        <v>3</v>
      </c>
    </row>
    <row r="3608" spans="1:3" x14ac:dyDescent="0.25">
      <c r="A3608">
        <v>2011</v>
      </c>
      <c r="B3608" t="s">
        <v>65</v>
      </c>
      <c r="C3608">
        <v>3</v>
      </c>
    </row>
    <row r="3609" spans="1:3" x14ac:dyDescent="0.25">
      <c r="A3609">
        <v>2011</v>
      </c>
      <c r="B3609" t="s">
        <v>66</v>
      </c>
      <c r="C3609">
        <v>2</v>
      </c>
    </row>
    <row r="3610" spans="1:3" x14ac:dyDescent="0.25">
      <c r="A3610">
        <v>2011</v>
      </c>
      <c r="B3610" t="s">
        <v>63</v>
      </c>
      <c r="C3610">
        <v>5</v>
      </c>
    </row>
    <row r="3611" spans="1:3" x14ac:dyDescent="0.25">
      <c r="A3611">
        <v>2011</v>
      </c>
      <c r="B3611" t="s">
        <v>63</v>
      </c>
      <c r="C3611">
        <v>3</v>
      </c>
    </row>
    <row r="3612" spans="1:3" x14ac:dyDescent="0.25">
      <c r="A3612">
        <v>2011</v>
      </c>
      <c r="B3612" t="s">
        <v>66</v>
      </c>
      <c r="C3612">
        <v>3</v>
      </c>
    </row>
    <row r="3613" spans="1:3" x14ac:dyDescent="0.25">
      <c r="A3613">
        <v>2011</v>
      </c>
      <c r="B3613" t="s">
        <v>66</v>
      </c>
      <c r="C3613">
        <v>3</v>
      </c>
    </row>
    <row r="3614" spans="1:3" x14ac:dyDescent="0.25">
      <c r="A3614">
        <v>2011</v>
      </c>
      <c r="B3614" t="s">
        <v>66</v>
      </c>
      <c r="C3614">
        <v>3</v>
      </c>
    </row>
    <row r="3615" spans="1:3" x14ac:dyDescent="0.25">
      <c r="A3615">
        <v>2011</v>
      </c>
      <c r="B3615" t="s">
        <v>64</v>
      </c>
      <c r="C3615">
        <v>5</v>
      </c>
    </row>
    <row r="3616" spans="1:3" x14ac:dyDescent="0.25">
      <c r="A3616">
        <v>2011</v>
      </c>
      <c r="B3616" t="s">
        <v>64</v>
      </c>
      <c r="C3616">
        <v>5</v>
      </c>
    </row>
    <row r="3617" spans="1:3" x14ac:dyDescent="0.25">
      <c r="A3617">
        <v>2011</v>
      </c>
      <c r="B3617" t="s">
        <v>66</v>
      </c>
      <c r="C3617">
        <v>3</v>
      </c>
    </row>
    <row r="3618" spans="1:3" x14ac:dyDescent="0.25">
      <c r="A3618">
        <v>2011</v>
      </c>
      <c r="B3618" t="s">
        <v>63</v>
      </c>
      <c r="C3618">
        <v>5</v>
      </c>
    </row>
    <row r="3619" spans="1:3" x14ac:dyDescent="0.25">
      <c r="A3619">
        <v>2011</v>
      </c>
      <c r="B3619" t="s">
        <v>65</v>
      </c>
      <c r="C3619">
        <v>3</v>
      </c>
    </row>
    <row r="3620" spans="1:3" x14ac:dyDescent="0.25">
      <c r="A3620">
        <v>2011</v>
      </c>
      <c r="B3620" t="s">
        <v>66</v>
      </c>
      <c r="C3620">
        <v>3</v>
      </c>
    </row>
    <row r="3621" spans="1:3" x14ac:dyDescent="0.25">
      <c r="A3621">
        <v>2011</v>
      </c>
      <c r="B3621" t="s">
        <v>65</v>
      </c>
      <c r="C3621">
        <v>3</v>
      </c>
    </row>
    <row r="3622" spans="1:3" x14ac:dyDescent="0.25">
      <c r="A3622">
        <v>2011</v>
      </c>
      <c r="B3622" t="s">
        <v>63</v>
      </c>
      <c r="C3622">
        <v>2</v>
      </c>
    </row>
    <row r="3623" spans="1:3" x14ac:dyDescent="0.25">
      <c r="A3623">
        <v>2011</v>
      </c>
      <c r="B3623" t="s">
        <v>64</v>
      </c>
      <c r="C3623">
        <v>2</v>
      </c>
    </row>
    <row r="3624" spans="1:3" x14ac:dyDescent="0.25">
      <c r="A3624">
        <v>2011</v>
      </c>
      <c r="B3624" t="s">
        <v>63</v>
      </c>
      <c r="C3624">
        <v>2</v>
      </c>
    </row>
    <row r="3625" spans="1:3" x14ac:dyDescent="0.25">
      <c r="A3625">
        <v>2011</v>
      </c>
      <c r="B3625" t="s">
        <v>63</v>
      </c>
      <c r="C3625">
        <v>5</v>
      </c>
    </row>
    <row r="3626" spans="1:3" x14ac:dyDescent="0.25">
      <c r="A3626">
        <v>2011</v>
      </c>
      <c r="B3626" t="s">
        <v>64</v>
      </c>
      <c r="C3626">
        <v>5</v>
      </c>
    </row>
    <row r="3627" spans="1:3" x14ac:dyDescent="0.25">
      <c r="A3627">
        <v>2011</v>
      </c>
      <c r="B3627" t="s">
        <v>66</v>
      </c>
      <c r="C3627">
        <v>5</v>
      </c>
    </row>
    <row r="3628" spans="1:3" x14ac:dyDescent="0.25">
      <c r="A3628">
        <v>2011</v>
      </c>
      <c r="B3628" t="s">
        <v>64</v>
      </c>
      <c r="C3628">
        <v>2</v>
      </c>
    </row>
    <row r="3629" spans="1:3" x14ac:dyDescent="0.25">
      <c r="A3629">
        <v>2011</v>
      </c>
      <c r="B3629" t="s">
        <v>65</v>
      </c>
      <c r="C3629">
        <v>4</v>
      </c>
    </row>
    <row r="3630" spans="1:3" x14ac:dyDescent="0.25">
      <c r="A3630">
        <v>2011</v>
      </c>
      <c r="B3630" t="s">
        <v>63</v>
      </c>
      <c r="C3630">
        <v>3</v>
      </c>
    </row>
    <row r="3631" spans="1:3" x14ac:dyDescent="0.25">
      <c r="A3631">
        <v>2011</v>
      </c>
      <c r="B3631" t="s">
        <v>66</v>
      </c>
      <c r="C3631">
        <v>5</v>
      </c>
    </row>
    <row r="3632" spans="1:3" x14ac:dyDescent="0.25">
      <c r="A3632">
        <v>2011</v>
      </c>
      <c r="B3632" t="s">
        <v>66</v>
      </c>
      <c r="C3632">
        <v>2</v>
      </c>
    </row>
    <row r="3633" spans="1:3" x14ac:dyDescent="0.25">
      <c r="A3633">
        <v>2011</v>
      </c>
      <c r="B3633" t="s">
        <v>65</v>
      </c>
      <c r="C3633">
        <v>5</v>
      </c>
    </row>
    <row r="3634" spans="1:3" x14ac:dyDescent="0.25">
      <c r="A3634">
        <v>2011</v>
      </c>
      <c r="B3634" t="s">
        <v>65</v>
      </c>
      <c r="C3634">
        <v>5</v>
      </c>
    </row>
    <row r="3635" spans="1:3" x14ac:dyDescent="0.25">
      <c r="A3635">
        <v>2011</v>
      </c>
      <c r="B3635" t="s">
        <v>65</v>
      </c>
      <c r="C3635">
        <v>5</v>
      </c>
    </row>
    <row r="3636" spans="1:3" x14ac:dyDescent="0.25">
      <c r="A3636">
        <v>2011</v>
      </c>
      <c r="B3636" t="s">
        <v>66</v>
      </c>
      <c r="C3636">
        <v>3</v>
      </c>
    </row>
    <row r="3637" spans="1:3" x14ac:dyDescent="0.25">
      <c r="A3637">
        <v>2011</v>
      </c>
      <c r="B3637" t="s">
        <v>66</v>
      </c>
      <c r="C3637">
        <v>5</v>
      </c>
    </row>
    <row r="3638" spans="1:3" x14ac:dyDescent="0.25">
      <c r="A3638">
        <v>2011</v>
      </c>
      <c r="B3638" t="s">
        <v>64</v>
      </c>
      <c r="C3638">
        <v>3</v>
      </c>
    </row>
    <row r="3639" spans="1:3" x14ac:dyDescent="0.25">
      <c r="A3639">
        <v>2011</v>
      </c>
      <c r="B3639" t="s">
        <v>65</v>
      </c>
      <c r="C3639">
        <v>3</v>
      </c>
    </row>
    <row r="3640" spans="1:3" x14ac:dyDescent="0.25">
      <c r="A3640">
        <v>2011</v>
      </c>
      <c r="B3640" t="s">
        <v>65</v>
      </c>
      <c r="C3640">
        <v>5</v>
      </c>
    </row>
    <row r="3641" spans="1:3" x14ac:dyDescent="0.25">
      <c r="A3641">
        <v>2011</v>
      </c>
      <c r="B3641" t="s">
        <v>65</v>
      </c>
      <c r="C3641">
        <v>5</v>
      </c>
    </row>
    <row r="3642" spans="1:3" x14ac:dyDescent="0.25">
      <c r="A3642">
        <v>2011</v>
      </c>
      <c r="B3642" t="s">
        <v>65</v>
      </c>
      <c r="C3642">
        <v>3</v>
      </c>
    </row>
    <row r="3643" spans="1:3" x14ac:dyDescent="0.25">
      <c r="A3643">
        <v>2011</v>
      </c>
      <c r="B3643" t="s">
        <v>65</v>
      </c>
      <c r="C3643">
        <v>3</v>
      </c>
    </row>
    <row r="3644" spans="1:3" x14ac:dyDescent="0.25">
      <c r="A3644">
        <v>2011</v>
      </c>
      <c r="B3644" t="s">
        <v>63</v>
      </c>
      <c r="C3644">
        <v>3</v>
      </c>
    </row>
    <row r="3645" spans="1:3" x14ac:dyDescent="0.25">
      <c r="A3645">
        <v>2011</v>
      </c>
      <c r="B3645" t="s">
        <v>66</v>
      </c>
      <c r="C3645">
        <v>5</v>
      </c>
    </row>
    <row r="3646" spans="1:3" x14ac:dyDescent="0.25">
      <c r="A3646">
        <v>2011</v>
      </c>
      <c r="B3646" t="s">
        <v>65</v>
      </c>
      <c r="C3646">
        <v>2</v>
      </c>
    </row>
    <row r="3647" spans="1:3" x14ac:dyDescent="0.25">
      <c r="A3647">
        <v>2011</v>
      </c>
      <c r="B3647" t="s">
        <v>63</v>
      </c>
      <c r="C3647">
        <v>5</v>
      </c>
    </row>
    <row r="3648" spans="1:3" x14ac:dyDescent="0.25">
      <c r="A3648">
        <v>2011</v>
      </c>
      <c r="B3648" t="s">
        <v>65</v>
      </c>
      <c r="C3648">
        <v>5</v>
      </c>
    </row>
    <row r="3649" spans="1:3" x14ac:dyDescent="0.25">
      <c r="A3649">
        <v>2011</v>
      </c>
      <c r="B3649" t="s">
        <v>63</v>
      </c>
      <c r="C3649">
        <v>3</v>
      </c>
    </row>
    <row r="3650" spans="1:3" x14ac:dyDescent="0.25">
      <c r="A3650">
        <v>2011</v>
      </c>
      <c r="B3650" t="s">
        <v>65</v>
      </c>
      <c r="C3650">
        <v>5</v>
      </c>
    </row>
    <row r="3651" spans="1:3" x14ac:dyDescent="0.25">
      <c r="A3651">
        <v>2011</v>
      </c>
      <c r="B3651" t="s">
        <v>65</v>
      </c>
      <c r="C3651">
        <v>3</v>
      </c>
    </row>
    <row r="3652" spans="1:3" x14ac:dyDescent="0.25">
      <c r="A3652">
        <v>2011</v>
      </c>
      <c r="B3652" t="s">
        <v>66</v>
      </c>
      <c r="C3652">
        <v>5</v>
      </c>
    </row>
    <row r="3653" spans="1:3" x14ac:dyDescent="0.25">
      <c r="A3653">
        <v>2011</v>
      </c>
      <c r="B3653" t="s">
        <v>64</v>
      </c>
      <c r="C3653">
        <v>3</v>
      </c>
    </row>
    <row r="3654" spans="1:3" x14ac:dyDescent="0.25">
      <c r="A3654">
        <v>2011</v>
      </c>
      <c r="B3654" t="s">
        <v>65</v>
      </c>
      <c r="C3654">
        <v>5</v>
      </c>
    </row>
    <row r="3655" spans="1:3" x14ac:dyDescent="0.25">
      <c r="A3655">
        <v>2011</v>
      </c>
      <c r="B3655" t="s">
        <v>65</v>
      </c>
    </row>
    <row r="3656" spans="1:3" x14ac:dyDescent="0.25">
      <c r="A3656">
        <v>2011</v>
      </c>
      <c r="B3656" t="s">
        <v>65</v>
      </c>
      <c r="C3656">
        <v>2</v>
      </c>
    </row>
    <row r="3657" spans="1:3" x14ac:dyDescent="0.25">
      <c r="A3657">
        <v>2011</v>
      </c>
      <c r="B3657" t="s">
        <v>64</v>
      </c>
    </row>
    <row r="3658" spans="1:3" x14ac:dyDescent="0.25">
      <c r="A3658">
        <v>2011</v>
      </c>
      <c r="B3658" t="s">
        <v>66</v>
      </c>
      <c r="C3658">
        <v>2</v>
      </c>
    </row>
    <row r="3659" spans="1:3" x14ac:dyDescent="0.25">
      <c r="A3659">
        <v>2011</v>
      </c>
      <c r="B3659" t="s">
        <v>65</v>
      </c>
      <c r="C3659">
        <v>5</v>
      </c>
    </row>
    <row r="3660" spans="1:3" x14ac:dyDescent="0.25">
      <c r="A3660">
        <v>2011</v>
      </c>
      <c r="B3660" t="s">
        <v>65</v>
      </c>
      <c r="C3660">
        <v>5</v>
      </c>
    </row>
    <row r="3661" spans="1:3" x14ac:dyDescent="0.25">
      <c r="A3661">
        <v>2011</v>
      </c>
      <c r="B3661" t="s">
        <v>65</v>
      </c>
      <c r="C3661">
        <v>5</v>
      </c>
    </row>
    <row r="3662" spans="1:3" x14ac:dyDescent="0.25">
      <c r="A3662">
        <v>2011</v>
      </c>
      <c r="B3662" t="s">
        <v>65</v>
      </c>
      <c r="C3662">
        <v>5</v>
      </c>
    </row>
    <row r="3663" spans="1:3" x14ac:dyDescent="0.25">
      <c r="A3663">
        <v>2011</v>
      </c>
      <c r="B3663" t="s">
        <v>65</v>
      </c>
      <c r="C3663">
        <v>5</v>
      </c>
    </row>
    <row r="3664" spans="1:3" x14ac:dyDescent="0.25">
      <c r="A3664">
        <v>2011</v>
      </c>
      <c r="B3664" t="s">
        <v>63</v>
      </c>
      <c r="C3664">
        <v>2</v>
      </c>
    </row>
    <row r="3665" spans="1:3" x14ac:dyDescent="0.25">
      <c r="A3665">
        <v>2011</v>
      </c>
      <c r="B3665" t="s">
        <v>65</v>
      </c>
      <c r="C3665">
        <v>5</v>
      </c>
    </row>
    <row r="3666" spans="1:3" x14ac:dyDescent="0.25">
      <c r="A3666">
        <v>2011</v>
      </c>
      <c r="B3666" t="s">
        <v>63</v>
      </c>
      <c r="C3666">
        <v>5</v>
      </c>
    </row>
    <row r="3667" spans="1:3" x14ac:dyDescent="0.25">
      <c r="A3667">
        <v>2011</v>
      </c>
      <c r="B3667" t="s">
        <v>63</v>
      </c>
      <c r="C3667">
        <v>4</v>
      </c>
    </row>
    <row r="3668" spans="1:3" x14ac:dyDescent="0.25">
      <c r="A3668">
        <v>2011</v>
      </c>
      <c r="B3668" t="s">
        <v>65</v>
      </c>
      <c r="C3668">
        <v>2</v>
      </c>
    </row>
    <row r="3669" spans="1:3" x14ac:dyDescent="0.25">
      <c r="A3669">
        <v>2011</v>
      </c>
      <c r="B3669" t="s">
        <v>66</v>
      </c>
      <c r="C3669">
        <v>2</v>
      </c>
    </row>
    <row r="3670" spans="1:3" x14ac:dyDescent="0.25">
      <c r="A3670">
        <v>2011</v>
      </c>
      <c r="B3670" t="s">
        <v>66</v>
      </c>
      <c r="C3670">
        <v>3</v>
      </c>
    </row>
    <row r="3671" spans="1:3" x14ac:dyDescent="0.25">
      <c r="A3671">
        <v>2011</v>
      </c>
      <c r="B3671" t="s">
        <v>65</v>
      </c>
      <c r="C3671">
        <v>2</v>
      </c>
    </row>
    <row r="3672" spans="1:3" x14ac:dyDescent="0.25">
      <c r="A3672">
        <v>2011</v>
      </c>
      <c r="B3672" t="s">
        <v>65</v>
      </c>
      <c r="C3672">
        <v>2</v>
      </c>
    </row>
    <row r="3673" spans="1:3" x14ac:dyDescent="0.25">
      <c r="A3673">
        <v>2011</v>
      </c>
      <c r="B3673" t="s">
        <v>65</v>
      </c>
      <c r="C3673">
        <v>3</v>
      </c>
    </row>
    <row r="3674" spans="1:3" x14ac:dyDescent="0.25">
      <c r="A3674">
        <v>2011</v>
      </c>
      <c r="B3674" t="s">
        <v>63</v>
      </c>
      <c r="C3674">
        <v>5</v>
      </c>
    </row>
    <row r="3675" spans="1:3" x14ac:dyDescent="0.25">
      <c r="A3675">
        <v>2011</v>
      </c>
      <c r="B3675" t="s">
        <v>63</v>
      </c>
      <c r="C3675">
        <v>4</v>
      </c>
    </row>
    <row r="3676" spans="1:3" x14ac:dyDescent="0.25">
      <c r="A3676">
        <v>2011</v>
      </c>
      <c r="B3676" t="s">
        <v>64</v>
      </c>
      <c r="C3676">
        <v>5</v>
      </c>
    </row>
    <row r="3677" spans="1:3" x14ac:dyDescent="0.25">
      <c r="A3677">
        <v>2011</v>
      </c>
      <c r="B3677" t="s">
        <v>66</v>
      </c>
      <c r="C3677">
        <v>3</v>
      </c>
    </row>
    <row r="3678" spans="1:3" x14ac:dyDescent="0.25">
      <c r="A3678">
        <v>2011</v>
      </c>
      <c r="B3678" t="s">
        <v>66</v>
      </c>
      <c r="C3678">
        <v>3</v>
      </c>
    </row>
    <row r="3679" spans="1:3" x14ac:dyDescent="0.25">
      <c r="A3679">
        <v>2011</v>
      </c>
      <c r="B3679" t="s">
        <v>63</v>
      </c>
      <c r="C3679">
        <v>2</v>
      </c>
    </row>
    <row r="3680" spans="1:3" x14ac:dyDescent="0.25">
      <c r="A3680">
        <v>2011</v>
      </c>
      <c r="B3680" t="s">
        <v>64</v>
      </c>
      <c r="C3680">
        <v>2</v>
      </c>
    </row>
    <row r="3681" spans="1:3" x14ac:dyDescent="0.25">
      <c r="A3681">
        <v>2011</v>
      </c>
      <c r="B3681" t="s">
        <v>64</v>
      </c>
      <c r="C3681">
        <v>2</v>
      </c>
    </row>
    <row r="3682" spans="1:3" x14ac:dyDescent="0.25">
      <c r="A3682">
        <v>2011</v>
      </c>
      <c r="B3682" t="s">
        <v>64</v>
      </c>
      <c r="C3682">
        <v>3</v>
      </c>
    </row>
    <row r="3683" spans="1:3" x14ac:dyDescent="0.25">
      <c r="A3683">
        <v>2011</v>
      </c>
      <c r="B3683" t="s">
        <v>66</v>
      </c>
      <c r="C3683">
        <v>3</v>
      </c>
    </row>
    <row r="3684" spans="1:3" x14ac:dyDescent="0.25">
      <c r="A3684">
        <v>2011</v>
      </c>
      <c r="B3684" t="s">
        <v>66</v>
      </c>
      <c r="C3684">
        <v>2</v>
      </c>
    </row>
    <row r="3685" spans="1:3" x14ac:dyDescent="0.25">
      <c r="A3685">
        <v>2011</v>
      </c>
      <c r="B3685" t="s">
        <v>64</v>
      </c>
      <c r="C3685">
        <v>3</v>
      </c>
    </row>
    <row r="3686" spans="1:3" x14ac:dyDescent="0.25">
      <c r="A3686">
        <v>2011</v>
      </c>
      <c r="B3686" t="s">
        <v>64</v>
      </c>
      <c r="C3686">
        <v>2</v>
      </c>
    </row>
    <row r="3687" spans="1:3" x14ac:dyDescent="0.25">
      <c r="A3687">
        <v>2011</v>
      </c>
      <c r="B3687" t="s">
        <v>63</v>
      </c>
      <c r="C3687">
        <v>5</v>
      </c>
    </row>
    <row r="3688" spans="1:3" x14ac:dyDescent="0.25">
      <c r="A3688">
        <v>2011</v>
      </c>
      <c r="B3688" t="s">
        <v>63</v>
      </c>
      <c r="C3688">
        <v>3</v>
      </c>
    </row>
    <row r="3689" spans="1:3" x14ac:dyDescent="0.25">
      <c r="A3689">
        <v>2011</v>
      </c>
      <c r="B3689" t="s">
        <v>66</v>
      </c>
      <c r="C3689">
        <v>3</v>
      </c>
    </row>
    <row r="3690" spans="1:3" x14ac:dyDescent="0.25">
      <c r="A3690">
        <v>2011</v>
      </c>
      <c r="B3690" t="s">
        <v>66</v>
      </c>
      <c r="C3690">
        <v>2</v>
      </c>
    </row>
    <row r="3691" spans="1:3" x14ac:dyDescent="0.25">
      <c r="A3691">
        <v>2011</v>
      </c>
      <c r="B3691" t="s">
        <v>64</v>
      </c>
      <c r="C3691">
        <v>5</v>
      </c>
    </row>
    <row r="3692" spans="1:3" x14ac:dyDescent="0.25">
      <c r="A3692">
        <v>2011</v>
      </c>
      <c r="B3692" t="s">
        <v>64</v>
      </c>
      <c r="C3692">
        <v>3</v>
      </c>
    </row>
    <row r="3693" spans="1:3" x14ac:dyDescent="0.25">
      <c r="A3693">
        <v>2011</v>
      </c>
      <c r="B3693" t="s">
        <v>63</v>
      </c>
      <c r="C3693">
        <v>3</v>
      </c>
    </row>
    <row r="3694" spans="1:3" x14ac:dyDescent="0.25">
      <c r="A3694">
        <v>2011</v>
      </c>
      <c r="B3694" t="s">
        <v>63</v>
      </c>
      <c r="C3694">
        <v>2</v>
      </c>
    </row>
    <row r="3695" spans="1:3" x14ac:dyDescent="0.25">
      <c r="A3695">
        <v>2011</v>
      </c>
      <c r="B3695" t="s">
        <v>65</v>
      </c>
      <c r="C3695">
        <v>5</v>
      </c>
    </row>
    <row r="3696" spans="1:3" x14ac:dyDescent="0.25">
      <c r="A3696">
        <v>2011</v>
      </c>
      <c r="B3696" t="s">
        <v>63</v>
      </c>
      <c r="C3696">
        <v>5</v>
      </c>
    </row>
    <row r="3697" spans="1:3" x14ac:dyDescent="0.25">
      <c r="A3697">
        <v>2011</v>
      </c>
      <c r="B3697" t="s">
        <v>63</v>
      </c>
      <c r="C3697">
        <v>2</v>
      </c>
    </row>
    <row r="3698" spans="1:3" x14ac:dyDescent="0.25">
      <c r="A3698">
        <v>2011</v>
      </c>
      <c r="B3698" t="s">
        <v>64</v>
      </c>
    </row>
    <row r="3699" spans="1:3" x14ac:dyDescent="0.25">
      <c r="A3699">
        <v>2011</v>
      </c>
      <c r="B3699" t="s">
        <v>63</v>
      </c>
      <c r="C3699">
        <v>3</v>
      </c>
    </row>
    <row r="3700" spans="1:3" x14ac:dyDescent="0.25">
      <c r="A3700">
        <v>2011</v>
      </c>
      <c r="B3700" t="s">
        <v>65</v>
      </c>
      <c r="C3700">
        <v>5</v>
      </c>
    </row>
    <row r="3701" spans="1:3" x14ac:dyDescent="0.25">
      <c r="A3701">
        <v>2011</v>
      </c>
      <c r="B3701" t="s">
        <v>64</v>
      </c>
      <c r="C3701">
        <v>5</v>
      </c>
    </row>
    <row r="3702" spans="1:3" x14ac:dyDescent="0.25">
      <c r="A3702">
        <v>2011</v>
      </c>
      <c r="B3702" t="s">
        <v>65</v>
      </c>
      <c r="C3702">
        <v>5</v>
      </c>
    </row>
    <row r="3703" spans="1:3" x14ac:dyDescent="0.25">
      <c r="A3703">
        <v>2011</v>
      </c>
      <c r="B3703" t="s">
        <v>64</v>
      </c>
      <c r="C3703">
        <v>5</v>
      </c>
    </row>
    <row r="3704" spans="1:3" x14ac:dyDescent="0.25">
      <c r="A3704">
        <v>2011</v>
      </c>
      <c r="B3704" t="s">
        <v>64</v>
      </c>
      <c r="C3704">
        <v>2</v>
      </c>
    </row>
    <row r="3705" spans="1:3" x14ac:dyDescent="0.25">
      <c r="A3705">
        <v>2011</v>
      </c>
      <c r="B3705" t="s">
        <v>64</v>
      </c>
      <c r="C3705">
        <v>5</v>
      </c>
    </row>
    <row r="3706" spans="1:3" x14ac:dyDescent="0.25">
      <c r="A3706">
        <v>2011</v>
      </c>
      <c r="B3706" t="s">
        <v>65</v>
      </c>
      <c r="C3706">
        <v>5</v>
      </c>
    </row>
    <row r="3707" spans="1:3" x14ac:dyDescent="0.25">
      <c r="A3707">
        <v>2011</v>
      </c>
      <c r="B3707" t="s">
        <v>65</v>
      </c>
      <c r="C3707">
        <v>5</v>
      </c>
    </row>
    <row r="3708" spans="1:3" x14ac:dyDescent="0.25">
      <c r="A3708">
        <v>2011</v>
      </c>
      <c r="B3708" t="s">
        <v>63</v>
      </c>
      <c r="C3708">
        <v>5</v>
      </c>
    </row>
    <row r="3709" spans="1:3" x14ac:dyDescent="0.25">
      <c r="A3709">
        <v>2011</v>
      </c>
      <c r="B3709" t="s">
        <v>63</v>
      </c>
      <c r="C3709">
        <v>3</v>
      </c>
    </row>
    <row r="3710" spans="1:3" x14ac:dyDescent="0.25">
      <c r="A3710">
        <v>2011</v>
      </c>
      <c r="B3710" t="s">
        <v>64</v>
      </c>
      <c r="C3710">
        <v>5</v>
      </c>
    </row>
    <row r="3711" spans="1:3" x14ac:dyDescent="0.25">
      <c r="A3711">
        <v>2011</v>
      </c>
      <c r="B3711" t="s">
        <v>64</v>
      </c>
      <c r="C3711">
        <v>2</v>
      </c>
    </row>
    <row r="3712" spans="1:3" x14ac:dyDescent="0.25">
      <c r="A3712">
        <v>2011</v>
      </c>
      <c r="B3712" t="s">
        <v>63</v>
      </c>
      <c r="C3712">
        <v>5</v>
      </c>
    </row>
    <row r="3713" spans="1:3" x14ac:dyDescent="0.25">
      <c r="A3713">
        <v>2011</v>
      </c>
      <c r="B3713" t="s">
        <v>64</v>
      </c>
      <c r="C3713">
        <v>2</v>
      </c>
    </row>
    <row r="3714" spans="1:3" x14ac:dyDescent="0.25">
      <c r="A3714">
        <v>2011</v>
      </c>
      <c r="B3714" t="s">
        <v>64</v>
      </c>
      <c r="C3714">
        <v>5</v>
      </c>
    </row>
    <row r="3715" spans="1:3" x14ac:dyDescent="0.25">
      <c r="A3715">
        <v>2011</v>
      </c>
      <c r="B3715" t="s">
        <v>65</v>
      </c>
      <c r="C3715">
        <v>5</v>
      </c>
    </row>
    <row r="3716" spans="1:3" x14ac:dyDescent="0.25">
      <c r="A3716">
        <v>2011</v>
      </c>
      <c r="B3716" t="s">
        <v>64</v>
      </c>
      <c r="C3716">
        <v>2</v>
      </c>
    </row>
    <row r="3717" spans="1:3" x14ac:dyDescent="0.25">
      <c r="A3717">
        <v>2011</v>
      </c>
      <c r="B3717" t="s">
        <v>63</v>
      </c>
      <c r="C3717">
        <v>3</v>
      </c>
    </row>
    <row r="3718" spans="1:3" x14ac:dyDescent="0.25">
      <c r="A3718">
        <v>2011</v>
      </c>
      <c r="B3718" t="s">
        <v>64</v>
      </c>
      <c r="C3718">
        <v>5</v>
      </c>
    </row>
    <row r="3719" spans="1:3" x14ac:dyDescent="0.25">
      <c r="A3719">
        <v>2011</v>
      </c>
      <c r="B3719" t="s">
        <v>65</v>
      </c>
      <c r="C3719">
        <v>3</v>
      </c>
    </row>
    <row r="3720" spans="1:3" x14ac:dyDescent="0.25">
      <c r="A3720">
        <v>2011</v>
      </c>
      <c r="B3720" t="s">
        <v>65</v>
      </c>
      <c r="C3720">
        <v>5</v>
      </c>
    </row>
    <row r="3721" spans="1:3" x14ac:dyDescent="0.25">
      <c r="A3721">
        <v>2011</v>
      </c>
      <c r="B3721" t="s">
        <v>65</v>
      </c>
      <c r="C3721">
        <v>5</v>
      </c>
    </row>
    <row r="3722" spans="1:3" x14ac:dyDescent="0.25">
      <c r="A3722">
        <v>2011</v>
      </c>
      <c r="B3722" t="s">
        <v>66</v>
      </c>
      <c r="C3722">
        <v>3</v>
      </c>
    </row>
    <row r="3723" spans="1:3" x14ac:dyDescent="0.25">
      <c r="A3723">
        <v>2011</v>
      </c>
      <c r="B3723" t="s">
        <v>64</v>
      </c>
      <c r="C3723">
        <v>4</v>
      </c>
    </row>
    <row r="3724" spans="1:3" x14ac:dyDescent="0.25">
      <c r="A3724">
        <v>2011</v>
      </c>
      <c r="B3724" t="s">
        <v>63</v>
      </c>
      <c r="C3724">
        <v>5</v>
      </c>
    </row>
    <row r="3725" spans="1:3" x14ac:dyDescent="0.25">
      <c r="A3725">
        <v>2011</v>
      </c>
      <c r="B3725" t="s">
        <v>63</v>
      </c>
      <c r="C3725">
        <v>5</v>
      </c>
    </row>
    <row r="3726" spans="1:3" x14ac:dyDescent="0.25">
      <c r="A3726">
        <v>2011</v>
      </c>
      <c r="B3726" t="s">
        <v>64</v>
      </c>
      <c r="C3726">
        <v>2</v>
      </c>
    </row>
    <row r="3727" spans="1:3" x14ac:dyDescent="0.25">
      <c r="A3727">
        <v>2011</v>
      </c>
      <c r="B3727" t="s">
        <v>64</v>
      </c>
      <c r="C3727">
        <v>2</v>
      </c>
    </row>
    <row r="3728" spans="1:3" x14ac:dyDescent="0.25">
      <c r="A3728">
        <v>2011</v>
      </c>
      <c r="B3728" t="s">
        <v>64</v>
      </c>
      <c r="C3728">
        <v>3</v>
      </c>
    </row>
    <row r="3729" spans="1:3" x14ac:dyDescent="0.25">
      <c r="A3729">
        <v>2011</v>
      </c>
      <c r="B3729" t="s">
        <v>64</v>
      </c>
      <c r="C3729">
        <v>5</v>
      </c>
    </row>
    <row r="3730" spans="1:3" x14ac:dyDescent="0.25">
      <c r="A3730">
        <v>2011</v>
      </c>
      <c r="B3730" t="s">
        <v>65</v>
      </c>
      <c r="C3730">
        <v>5</v>
      </c>
    </row>
    <row r="3731" spans="1:3" x14ac:dyDescent="0.25">
      <c r="A3731">
        <v>2011</v>
      </c>
      <c r="B3731" t="s">
        <v>65</v>
      </c>
      <c r="C3731">
        <v>5</v>
      </c>
    </row>
    <row r="3732" spans="1:3" x14ac:dyDescent="0.25">
      <c r="A3732">
        <v>2011</v>
      </c>
      <c r="B3732" t="s">
        <v>64</v>
      </c>
      <c r="C3732">
        <v>5</v>
      </c>
    </row>
    <row r="3733" spans="1:3" x14ac:dyDescent="0.25">
      <c r="A3733">
        <v>2011</v>
      </c>
      <c r="B3733" t="s">
        <v>65</v>
      </c>
      <c r="C3733">
        <v>2</v>
      </c>
    </row>
    <row r="3734" spans="1:3" x14ac:dyDescent="0.25">
      <c r="A3734">
        <v>2011</v>
      </c>
      <c r="B3734" t="s">
        <v>64</v>
      </c>
      <c r="C3734">
        <v>5</v>
      </c>
    </row>
    <row r="3735" spans="1:3" x14ac:dyDescent="0.25">
      <c r="A3735">
        <v>2011</v>
      </c>
      <c r="B3735" t="s">
        <v>64</v>
      </c>
      <c r="C3735">
        <v>5</v>
      </c>
    </row>
    <row r="3736" spans="1:3" x14ac:dyDescent="0.25">
      <c r="A3736">
        <v>2011</v>
      </c>
      <c r="B3736" t="s">
        <v>63</v>
      </c>
      <c r="C3736">
        <v>4</v>
      </c>
    </row>
    <row r="3737" spans="1:3" x14ac:dyDescent="0.25">
      <c r="A3737">
        <v>2011</v>
      </c>
      <c r="B3737" t="s">
        <v>65</v>
      </c>
      <c r="C3737">
        <v>2</v>
      </c>
    </row>
    <row r="3738" spans="1:3" x14ac:dyDescent="0.25">
      <c r="A3738">
        <v>2011</v>
      </c>
      <c r="B3738" t="s">
        <v>63</v>
      </c>
      <c r="C3738">
        <v>3</v>
      </c>
    </row>
    <row r="3739" spans="1:3" x14ac:dyDescent="0.25">
      <c r="A3739">
        <v>2011</v>
      </c>
      <c r="B3739" t="s">
        <v>63</v>
      </c>
      <c r="C3739">
        <v>2</v>
      </c>
    </row>
    <row r="3740" spans="1:3" x14ac:dyDescent="0.25">
      <c r="A3740">
        <v>2011</v>
      </c>
      <c r="B3740" t="s">
        <v>66</v>
      </c>
      <c r="C3740">
        <v>5</v>
      </c>
    </row>
    <row r="3741" spans="1:3" x14ac:dyDescent="0.25">
      <c r="A3741">
        <v>2011</v>
      </c>
      <c r="B3741" t="s">
        <v>64</v>
      </c>
      <c r="C3741">
        <v>2</v>
      </c>
    </row>
    <row r="3742" spans="1:3" x14ac:dyDescent="0.25">
      <c r="A3742">
        <v>2011</v>
      </c>
      <c r="B3742" t="s">
        <v>63</v>
      </c>
      <c r="C3742">
        <v>4</v>
      </c>
    </row>
    <row r="3743" spans="1:3" x14ac:dyDescent="0.25">
      <c r="A3743">
        <v>2011</v>
      </c>
      <c r="B3743" t="s">
        <v>65</v>
      </c>
    </row>
    <row r="3744" spans="1:3" x14ac:dyDescent="0.25">
      <c r="A3744">
        <v>2011</v>
      </c>
      <c r="B3744" t="s">
        <v>64</v>
      </c>
      <c r="C3744">
        <v>5</v>
      </c>
    </row>
    <row r="3745" spans="1:3" x14ac:dyDescent="0.25">
      <c r="A3745">
        <v>2011</v>
      </c>
      <c r="B3745" t="s">
        <v>65</v>
      </c>
      <c r="C3745">
        <v>2</v>
      </c>
    </row>
    <row r="3746" spans="1:3" x14ac:dyDescent="0.25">
      <c r="A3746">
        <v>2011</v>
      </c>
      <c r="B3746" t="s">
        <v>63</v>
      </c>
      <c r="C3746">
        <v>5</v>
      </c>
    </row>
    <row r="3747" spans="1:3" x14ac:dyDescent="0.25">
      <c r="A3747">
        <v>2011</v>
      </c>
      <c r="B3747" t="s">
        <v>65</v>
      </c>
      <c r="C3747">
        <v>5</v>
      </c>
    </row>
    <row r="3748" spans="1:3" x14ac:dyDescent="0.25">
      <c r="A3748">
        <v>2011</v>
      </c>
      <c r="B3748" t="s">
        <v>65</v>
      </c>
      <c r="C3748">
        <v>5</v>
      </c>
    </row>
    <row r="3749" spans="1:3" x14ac:dyDescent="0.25">
      <c r="A3749">
        <v>2011</v>
      </c>
      <c r="B3749" t="s">
        <v>65</v>
      </c>
      <c r="C3749">
        <v>5</v>
      </c>
    </row>
    <row r="3750" spans="1:3" x14ac:dyDescent="0.25">
      <c r="A3750">
        <v>2011</v>
      </c>
      <c r="B3750" t="s">
        <v>66</v>
      </c>
      <c r="C3750">
        <v>5</v>
      </c>
    </row>
    <row r="3751" spans="1:3" x14ac:dyDescent="0.25">
      <c r="A3751">
        <v>2011</v>
      </c>
      <c r="B3751" t="s">
        <v>65</v>
      </c>
      <c r="C3751">
        <v>5</v>
      </c>
    </row>
    <row r="3752" spans="1:3" x14ac:dyDescent="0.25">
      <c r="A3752">
        <v>2011</v>
      </c>
      <c r="B3752" t="s">
        <v>65</v>
      </c>
      <c r="C3752">
        <v>4</v>
      </c>
    </row>
    <row r="3753" spans="1:3" x14ac:dyDescent="0.25">
      <c r="A3753">
        <v>2011</v>
      </c>
      <c r="B3753" t="s">
        <v>65</v>
      </c>
    </row>
    <row r="3754" spans="1:3" x14ac:dyDescent="0.25">
      <c r="A3754">
        <v>2011</v>
      </c>
      <c r="B3754" t="s">
        <v>65</v>
      </c>
      <c r="C3754">
        <v>3</v>
      </c>
    </row>
    <row r="3755" spans="1:3" x14ac:dyDescent="0.25">
      <c r="A3755">
        <v>2011</v>
      </c>
      <c r="B3755" t="s">
        <v>64</v>
      </c>
      <c r="C3755">
        <v>3</v>
      </c>
    </row>
    <row r="3756" spans="1:3" x14ac:dyDescent="0.25">
      <c r="A3756">
        <v>2011</v>
      </c>
      <c r="B3756" t="s">
        <v>63</v>
      </c>
      <c r="C3756">
        <v>5</v>
      </c>
    </row>
    <row r="3757" spans="1:3" x14ac:dyDescent="0.25">
      <c r="A3757">
        <v>2011</v>
      </c>
      <c r="B3757" t="s">
        <v>63</v>
      </c>
      <c r="C3757">
        <v>2</v>
      </c>
    </row>
    <row r="3758" spans="1:3" x14ac:dyDescent="0.25">
      <c r="A3758">
        <v>2011</v>
      </c>
      <c r="B3758" t="s">
        <v>64</v>
      </c>
      <c r="C3758">
        <v>3</v>
      </c>
    </row>
    <row r="3759" spans="1:3" x14ac:dyDescent="0.25">
      <c r="A3759">
        <v>2011</v>
      </c>
      <c r="B3759" t="s">
        <v>64</v>
      </c>
      <c r="C3759">
        <v>2</v>
      </c>
    </row>
    <row r="3760" spans="1:3" x14ac:dyDescent="0.25">
      <c r="A3760">
        <v>2011</v>
      </c>
      <c r="B3760" t="s">
        <v>64</v>
      </c>
      <c r="C3760">
        <v>5</v>
      </c>
    </row>
    <row r="3761" spans="1:3" x14ac:dyDescent="0.25">
      <c r="A3761">
        <v>2011</v>
      </c>
      <c r="B3761" t="s">
        <v>63</v>
      </c>
      <c r="C3761">
        <v>5</v>
      </c>
    </row>
    <row r="3762" spans="1:3" x14ac:dyDescent="0.25">
      <c r="A3762">
        <v>2011</v>
      </c>
      <c r="B3762" t="s">
        <v>64</v>
      </c>
      <c r="C3762">
        <v>5</v>
      </c>
    </row>
    <row r="3763" spans="1:3" x14ac:dyDescent="0.25">
      <c r="A3763">
        <v>2011</v>
      </c>
      <c r="B3763" t="s">
        <v>63</v>
      </c>
      <c r="C3763">
        <v>5</v>
      </c>
    </row>
    <row r="3764" spans="1:3" x14ac:dyDescent="0.25">
      <c r="A3764">
        <v>2011</v>
      </c>
      <c r="B3764" t="s">
        <v>65</v>
      </c>
      <c r="C3764">
        <v>5</v>
      </c>
    </row>
    <row r="3765" spans="1:3" x14ac:dyDescent="0.25">
      <c r="A3765">
        <v>2011</v>
      </c>
      <c r="B3765" t="s">
        <v>63</v>
      </c>
      <c r="C3765">
        <v>5</v>
      </c>
    </row>
    <row r="3766" spans="1:3" x14ac:dyDescent="0.25">
      <c r="A3766">
        <v>2011</v>
      </c>
      <c r="B3766" t="s">
        <v>64</v>
      </c>
      <c r="C3766">
        <v>3</v>
      </c>
    </row>
    <row r="3767" spans="1:3" x14ac:dyDescent="0.25">
      <c r="A3767">
        <v>2011</v>
      </c>
      <c r="B3767" t="s">
        <v>64</v>
      </c>
      <c r="C3767">
        <v>5</v>
      </c>
    </row>
    <row r="3768" spans="1:3" x14ac:dyDescent="0.25">
      <c r="A3768">
        <v>2011</v>
      </c>
      <c r="B3768" t="s">
        <v>66</v>
      </c>
      <c r="C3768">
        <v>5</v>
      </c>
    </row>
    <row r="3769" spans="1:3" x14ac:dyDescent="0.25">
      <c r="A3769">
        <v>2011</v>
      </c>
      <c r="B3769" t="s">
        <v>64</v>
      </c>
    </row>
    <row r="3770" spans="1:3" x14ac:dyDescent="0.25">
      <c r="A3770">
        <v>2011</v>
      </c>
      <c r="B3770" t="s">
        <v>63</v>
      </c>
      <c r="C3770">
        <v>4</v>
      </c>
    </row>
    <row r="3771" spans="1:3" x14ac:dyDescent="0.25">
      <c r="A3771">
        <v>2011</v>
      </c>
      <c r="B3771" t="s">
        <v>65</v>
      </c>
      <c r="C3771">
        <v>3</v>
      </c>
    </row>
    <row r="3772" spans="1:3" x14ac:dyDescent="0.25">
      <c r="A3772">
        <v>2011</v>
      </c>
      <c r="B3772" t="s">
        <v>63</v>
      </c>
      <c r="C3772">
        <v>3</v>
      </c>
    </row>
    <row r="3773" spans="1:3" x14ac:dyDescent="0.25">
      <c r="A3773">
        <v>2011</v>
      </c>
      <c r="B3773" t="s">
        <v>65</v>
      </c>
      <c r="C3773">
        <v>5</v>
      </c>
    </row>
    <row r="3774" spans="1:3" x14ac:dyDescent="0.25">
      <c r="A3774">
        <v>2011</v>
      </c>
      <c r="B3774" t="s">
        <v>64</v>
      </c>
      <c r="C3774">
        <v>5</v>
      </c>
    </row>
    <row r="3775" spans="1:3" x14ac:dyDescent="0.25">
      <c r="A3775">
        <v>2011</v>
      </c>
      <c r="B3775" t="s">
        <v>64</v>
      </c>
      <c r="C3775">
        <v>5</v>
      </c>
    </row>
    <row r="3776" spans="1:3" x14ac:dyDescent="0.25">
      <c r="A3776">
        <v>2011</v>
      </c>
      <c r="B3776" t="s">
        <v>64</v>
      </c>
      <c r="C3776">
        <v>5</v>
      </c>
    </row>
    <row r="3777" spans="1:3" x14ac:dyDescent="0.25">
      <c r="A3777">
        <v>2011</v>
      </c>
      <c r="B3777" t="s">
        <v>66</v>
      </c>
      <c r="C3777">
        <v>5</v>
      </c>
    </row>
    <row r="3778" spans="1:3" x14ac:dyDescent="0.25">
      <c r="A3778">
        <v>2011</v>
      </c>
      <c r="B3778" t="s">
        <v>66</v>
      </c>
      <c r="C3778">
        <v>2</v>
      </c>
    </row>
    <row r="3779" spans="1:3" x14ac:dyDescent="0.25">
      <c r="A3779">
        <v>2011</v>
      </c>
      <c r="B3779" t="s">
        <v>66</v>
      </c>
      <c r="C3779">
        <v>2</v>
      </c>
    </row>
    <row r="3780" spans="1:3" x14ac:dyDescent="0.25">
      <c r="A3780">
        <v>2011</v>
      </c>
      <c r="B3780" t="s">
        <v>66</v>
      </c>
      <c r="C3780">
        <v>5</v>
      </c>
    </row>
    <row r="3781" spans="1:3" x14ac:dyDescent="0.25">
      <c r="A3781">
        <v>2011</v>
      </c>
      <c r="B3781" t="s">
        <v>63</v>
      </c>
      <c r="C3781">
        <v>4</v>
      </c>
    </row>
    <row r="3782" spans="1:3" x14ac:dyDescent="0.25">
      <c r="A3782">
        <v>2011</v>
      </c>
      <c r="B3782" t="s">
        <v>63</v>
      </c>
      <c r="C3782">
        <v>5</v>
      </c>
    </row>
    <row r="3783" spans="1:3" x14ac:dyDescent="0.25">
      <c r="A3783">
        <v>2011</v>
      </c>
      <c r="B3783" t="s">
        <v>63</v>
      </c>
      <c r="C3783">
        <v>3</v>
      </c>
    </row>
    <row r="3784" spans="1:3" x14ac:dyDescent="0.25">
      <c r="A3784">
        <v>2011</v>
      </c>
      <c r="B3784" t="s">
        <v>66</v>
      </c>
      <c r="C3784">
        <v>3</v>
      </c>
    </row>
    <row r="3785" spans="1:3" x14ac:dyDescent="0.25">
      <c r="A3785">
        <v>2011</v>
      </c>
      <c r="B3785" t="s">
        <v>63</v>
      </c>
      <c r="C3785">
        <v>3</v>
      </c>
    </row>
    <row r="3786" spans="1:3" x14ac:dyDescent="0.25">
      <c r="A3786">
        <v>2011</v>
      </c>
      <c r="B3786" t="s">
        <v>63</v>
      </c>
      <c r="C3786">
        <v>5</v>
      </c>
    </row>
    <row r="3787" spans="1:3" x14ac:dyDescent="0.25">
      <c r="A3787">
        <v>2011</v>
      </c>
      <c r="B3787" t="s">
        <v>64</v>
      </c>
      <c r="C3787">
        <v>3</v>
      </c>
    </row>
    <row r="3788" spans="1:3" x14ac:dyDescent="0.25">
      <c r="A3788">
        <v>2011</v>
      </c>
      <c r="B3788" t="s">
        <v>64</v>
      </c>
      <c r="C3788">
        <v>5</v>
      </c>
    </row>
    <row r="3789" spans="1:3" x14ac:dyDescent="0.25">
      <c r="A3789">
        <v>2011</v>
      </c>
      <c r="B3789" t="s">
        <v>64</v>
      </c>
      <c r="C3789">
        <v>2</v>
      </c>
    </row>
    <row r="3790" spans="1:3" x14ac:dyDescent="0.25">
      <c r="A3790">
        <v>2011</v>
      </c>
      <c r="B3790" t="s">
        <v>66</v>
      </c>
      <c r="C3790">
        <v>5</v>
      </c>
    </row>
    <row r="3791" spans="1:3" x14ac:dyDescent="0.25">
      <c r="A3791">
        <v>2011</v>
      </c>
      <c r="B3791" t="s">
        <v>63</v>
      </c>
      <c r="C3791">
        <v>3</v>
      </c>
    </row>
    <row r="3792" spans="1:3" x14ac:dyDescent="0.25">
      <c r="A3792">
        <v>2011</v>
      </c>
      <c r="B3792" t="s">
        <v>63</v>
      </c>
      <c r="C3792">
        <v>5</v>
      </c>
    </row>
    <row r="3793" spans="1:3" x14ac:dyDescent="0.25">
      <c r="A3793">
        <v>2011</v>
      </c>
      <c r="B3793" t="s">
        <v>65</v>
      </c>
      <c r="C3793">
        <v>5</v>
      </c>
    </row>
    <row r="3794" spans="1:3" x14ac:dyDescent="0.25">
      <c r="A3794">
        <v>2011</v>
      </c>
      <c r="B3794" t="s">
        <v>66</v>
      </c>
      <c r="C3794">
        <v>5</v>
      </c>
    </row>
    <row r="3795" spans="1:3" x14ac:dyDescent="0.25">
      <c r="A3795">
        <v>2011</v>
      </c>
      <c r="B3795" t="s">
        <v>65</v>
      </c>
      <c r="C3795">
        <v>3</v>
      </c>
    </row>
    <row r="3796" spans="1:3" x14ac:dyDescent="0.25">
      <c r="A3796">
        <v>2011</v>
      </c>
      <c r="B3796" t="s">
        <v>64</v>
      </c>
      <c r="C3796">
        <v>5</v>
      </c>
    </row>
    <row r="3797" spans="1:3" x14ac:dyDescent="0.25">
      <c r="A3797">
        <v>2011</v>
      </c>
      <c r="B3797" t="s">
        <v>65</v>
      </c>
      <c r="C3797">
        <v>5</v>
      </c>
    </row>
    <row r="3798" spans="1:3" x14ac:dyDescent="0.25">
      <c r="A3798">
        <v>2011</v>
      </c>
      <c r="B3798" t="s">
        <v>64</v>
      </c>
      <c r="C3798">
        <v>2</v>
      </c>
    </row>
    <row r="3799" spans="1:3" x14ac:dyDescent="0.25">
      <c r="A3799">
        <v>2011</v>
      </c>
      <c r="B3799" t="s">
        <v>66</v>
      </c>
      <c r="C3799">
        <v>2</v>
      </c>
    </row>
    <row r="3800" spans="1:3" x14ac:dyDescent="0.25">
      <c r="A3800">
        <v>2011</v>
      </c>
      <c r="B3800" t="s">
        <v>65</v>
      </c>
      <c r="C3800">
        <v>5</v>
      </c>
    </row>
    <row r="3801" spans="1:3" x14ac:dyDescent="0.25">
      <c r="A3801">
        <v>2011</v>
      </c>
      <c r="B3801" t="s">
        <v>64</v>
      </c>
      <c r="C3801">
        <v>2</v>
      </c>
    </row>
    <row r="3802" spans="1:3" x14ac:dyDescent="0.25">
      <c r="A3802">
        <v>2011</v>
      </c>
      <c r="B3802" t="s">
        <v>65</v>
      </c>
      <c r="C3802">
        <v>2</v>
      </c>
    </row>
    <row r="3804" spans="1:3" x14ac:dyDescent="0.25">
      <c r="A3804" s="226" t="s">
        <v>79</v>
      </c>
      <c r="B3804" s="226" t="s">
        <v>82</v>
      </c>
      <c r="C3804" s="226" t="s">
        <v>103</v>
      </c>
    </row>
    <row r="3805" spans="1:3" x14ac:dyDescent="0.25">
      <c r="A3805">
        <v>2012</v>
      </c>
      <c r="B3805" t="s">
        <v>63</v>
      </c>
      <c r="C3805">
        <v>2</v>
      </c>
    </row>
    <row r="3806" spans="1:3" x14ac:dyDescent="0.25">
      <c r="A3806">
        <v>2012</v>
      </c>
      <c r="B3806" t="s">
        <v>64</v>
      </c>
      <c r="C3806">
        <v>5</v>
      </c>
    </row>
    <row r="3807" spans="1:3" x14ac:dyDescent="0.25">
      <c r="A3807">
        <v>2012</v>
      </c>
      <c r="B3807" t="s">
        <v>65</v>
      </c>
      <c r="C3807">
        <v>2</v>
      </c>
    </row>
    <row r="3808" spans="1:3" x14ac:dyDescent="0.25">
      <c r="A3808">
        <v>2012</v>
      </c>
      <c r="B3808" t="s">
        <v>66</v>
      </c>
      <c r="C3808">
        <v>5</v>
      </c>
    </row>
    <row r="3809" spans="1:3" x14ac:dyDescent="0.25">
      <c r="A3809">
        <v>2012</v>
      </c>
      <c r="B3809" t="s">
        <v>65</v>
      </c>
      <c r="C3809">
        <v>3</v>
      </c>
    </row>
    <row r="3810" spans="1:3" x14ac:dyDescent="0.25">
      <c r="A3810">
        <v>2012</v>
      </c>
      <c r="B3810" t="s">
        <v>64</v>
      </c>
      <c r="C3810">
        <v>3</v>
      </c>
    </row>
    <row r="3811" spans="1:3" x14ac:dyDescent="0.25">
      <c r="A3811">
        <v>2012</v>
      </c>
      <c r="B3811" t="s">
        <v>64</v>
      </c>
      <c r="C3811">
        <v>2</v>
      </c>
    </row>
    <row r="3812" spans="1:3" x14ac:dyDescent="0.25">
      <c r="A3812">
        <v>2012</v>
      </c>
      <c r="B3812" t="s">
        <v>66</v>
      </c>
      <c r="C3812">
        <v>3</v>
      </c>
    </row>
    <row r="3813" spans="1:3" x14ac:dyDescent="0.25">
      <c r="A3813">
        <v>2012</v>
      </c>
      <c r="B3813" t="s">
        <v>66</v>
      </c>
      <c r="C3813">
        <v>2</v>
      </c>
    </row>
    <row r="3814" spans="1:3" x14ac:dyDescent="0.25">
      <c r="A3814">
        <v>2012</v>
      </c>
      <c r="B3814" t="s">
        <v>64</v>
      </c>
      <c r="C3814">
        <v>3</v>
      </c>
    </row>
    <row r="3815" spans="1:3" x14ac:dyDescent="0.25">
      <c r="A3815">
        <v>2012</v>
      </c>
      <c r="B3815" t="s">
        <v>65</v>
      </c>
      <c r="C3815">
        <v>2</v>
      </c>
    </row>
    <row r="3816" spans="1:3" x14ac:dyDescent="0.25">
      <c r="A3816">
        <v>2012</v>
      </c>
      <c r="B3816" t="s">
        <v>63</v>
      </c>
      <c r="C3816">
        <v>2</v>
      </c>
    </row>
    <row r="3817" spans="1:3" x14ac:dyDescent="0.25">
      <c r="A3817">
        <v>2012</v>
      </c>
      <c r="B3817" t="s">
        <v>63</v>
      </c>
      <c r="C3817">
        <v>2</v>
      </c>
    </row>
    <row r="3818" spans="1:3" x14ac:dyDescent="0.25">
      <c r="A3818">
        <v>2012</v>
      </c>
      <c r="B3818" t="s">
        <v>66</v>
      </c>
      <c r="C3818">
        <v>2</v>
      </c>
    </row>
    <row r="3819" spans="1:3" x14ac:dyDescent="0.25">
      <c r="A3819">
        <v>2012</v>
      </c>
      <c r="B3819" t="s">
        <v>64</v>
      </c>
      <c r="C3819">
        <v>2</v>
      </c>
    </row>
    <row r="3820" spans="1:3" x14ac:dyDescent="0.25">
      <c r="A3820">
        <v>2012</v>
      </c>
      <c r="B3820" t="s">
        <v>64</v>
      </c>
      <c r="C3820">
        <v>3</v>
      </c>
    </row>
    <row r="3821" spans="1:3" x14ac:dyDescent="0.25">
      <c r="A3821">
        <v>2012</v>
      </c>
      <c r="B3821" t="s">
        <v>66</v>
      </c>
      <c r="C3821">
        <v>2</v>
      </c>
    </row>
    <row r="3822" spans="1:3" x14ac:dyDescent="0.25">
      <c r="A3822">
        <v>2012</v>
      </c>
      <c r="B3822" t="s">
        <v>66</v>
      </c>
      <c r="C3822">
        <v>2</v>
      </c>
    </row>
    <row r="3823" spans="1:3" x14ac:dyDescent="0.25">
      <c r="A3823">
        <v>2012</v>
      </c>
      <c r="B3823" t="s">
        <v>66</v>
      </c>
      <c r="C3823">
        <v>5</v>
      </c>
    </row>
    <row r="3824" spans="1:3" x14ac:dyDescent="0.25">
      <c r="A3824">
        <v>2012</v>
      </c>
      <c r="B3824" t="s">
        <v>66</v>
      </c>
      <c r="C3824">
        <v>2</v>
      </c>
    </row>
    <row r="3825" spans="1:3" x14ac:dyDescent="0.25">
      <c r="A3825">
        <v>2012</v>
      </c>
      <c r="B3825" t="s">
        <v>64</v>
      </c>
      <c r="C3825">
        <v>2</v>
      </c>
    </row>
    <row r="3826" spans="1:3" x14ac:dyDescent="0.25">
      <c r="A3826">
        <v>2012</v>
      </c>
      <c r="B3826" t="s">
        <v>63</v>
      </c>
      <c r="C3826">
        <v>5</v>
      </c>
    </row>
    <row r="3827" spans="1:3" x14ac:dyDescent="0.25">
      <c r="A3827">
        <v>2012</v>
      </c>
      <c r="B3827" t="s">
        <v>63</v>
      </c>
      <c r="C3827">
        <v>2</v>
      </c>
    </row>
    <row r="3828" spans="1:3" x14ac:dyDescent="0.25">
      <c r="A3828">
        <v>2012</v>
      </c>
      <c r="B3828" t="s">
        <v>64</v>
      </c>
      <c r="C3828">
        <v>2</v>
      </c>
    </row>
    <row r="3829" spans="1:3" x14ac:dyDescent="0.25">
      <c r="A3829">
        <v>2012</v>
      </c>
      <c r="B3829" t="s">
        <v>64</v>
      </c>
      <c r="C3829">
        <v>3</v>
      </c>
    </row>
    <row r="3830" spans="1:3" x14ac:dyDescent="0.25">
      <c r="A3830">
        <v>2012</v>
      </c>
      <c r="B3830" t="s">
        <v>66</v>
      </c>
      <c r="C3830">
        <v>2</v>
      </c>
    </row>
    <row r="3831" spans="1:3" x14ac:dyDescent="0.25">
      <c r="A3831">
        <v>2012</v>
      </c>
      <c r="B3831" t="s">
        <v>66</v>
      </c>
      <c r="C3831">
        <v>2</v>
      </c>
    </row>
    <row r="3832" spans="1:3" x14ac:dyDescent="0.25">
      <c r="A3832">
        <v>2012</v>
      </c>
      <c r="B3832" t="s">
        <v>63</v>
      </c>
      <c r="C3832">
        <v>2</v>
      </c>
    </row>
    <row r="3833" spans="1:3" x14ac:dyDescent="0.25">
      <c r="A3833">
        <v>2012</v>
      </c>
      <c r="B3833" t="s">
        <v>65</v>
      </c>
      <c r="C3833">
        <v>5</v>
      </c>
    </row>
    <row r="3834" spans="1:3" x14ac:dyDescent="0.25">
      <c r="A3834">
        <v>2012</v>
      </c>
      <c r="B3834" t="s">
        <v>65</v>
      </c>
      <c r="C3834">
        <v>2</v>
      </c>
    </row>
    <row r="3835" spans="1:3" x14ac:dyDescent="0.25">
      <c r="A3835">
        <v>2012</v>
      </c>
      <c r="B3835" t="s">
        <v>65</v>
      </c>
      <c r="C3835">
        <v>2</v>
      </c>
    </row>
    <row r="3836" spans="1:3" x14ac:dyDescent="0.25">
      <c r="A3836">
        <v>2012</v>
      </c>
      <c r="B3836" t="s">
        <v>64</v>
      </c>
    </row>
    <row r="3837" spans="1:3" x14ac:dyDescent="0.25">
      <c r="A3837">
        <v>2012</v>
      </c>
      <c r="B3837" t="s">
        <v>64</v>
      </c>
      <c r="C3837">
        <v>2</v>
      </c>
    </row>
    <row r="3838" spans="1:3" x14ac:dyDescent="0.25">
      <c r="A3838">
        <v>2012</v>
      </c>
      <c r="B3838" t="s">
        <v>66</v>
      </c>
      <c r="C3838">
        <v>2</v>
      </c>
    </row>
    <row r="3839" spans="1:3" x14ac:dyDescent="0.25">
      <c r="A3839">
        <v>2012</v>
      </c>
      <c r="B3839" t="s">
        <v>66</v>
      </c>
      <c r="C3839">
        <v>5</v>
      </c>
    </row>
    <row r="3840" spans="1:3" x14ac:dyDescent="0.25">
      <c r="A3840">
        <v>2012</v>
      </c>
      <c r="B3840" t="s">
        <v>65</v>
      </c>
      <c r="C3840">
        <v>2</v>
      </c>
    </row>
    <row r="3841" spans="1:3" x14ac:dyDescent="0.25">
      <c r="A3841">
        <v>2012</v>
      </c>
      <c r="B3841" t="s">
        <v>66</v>
      </c>
      <c r="C3841">
        <v>5</v>
      </c>
    </row>
    <row r="3842" spans="1:3" x14ac:dyDescent="0.25">
      <c r="A3842">
        <v>2012</v>
      </c>
      <c r="B3842" t="s">
        <v>63</v>
      </c>
      <c r="C3842">
        <v>5</v>
      </c>
    </row>
    <row r="3843" spans="1:3" x14ac:dyDescent="0.25">
      <c r="A3843">
        <v>2012</v>
      </c>
      <c r="B3843" t="s">
        <v>65</v>
      </c>
      <c r="C3843">
        <v>5</v>
      </c>
    </row>
    <row r="3844" spans="1:3" x14ac:dyDescent="0.25">
      <c r="A3844">
        <v>2012</v>
      </c>
      <c r="B3844" t="s">
        <v>66</v>
      </c>
      <c r="C3844">
        <v>2</v>
      </c>
    </row>
    <row r="3845" spans="1:3" x14ac:dyDescent="0.25">
      <c r="A3845">
        <v>2012</v>
      </c>
      <c r="B3845" t="s">
        <v>66</v>
      </c>
      <c r="C3845">
        <v>2</v>
      </c>
    </row>
    <row r="3846" spans="1:3" x14ac:dyDescent="0.25">
      <c r="A3846">
        <v>2012</v>
      </c>
      <c r="B3846" t="s">
        <v>64</v>
      </c>
      <c r="C3846">
        <v>2</v>
      </c>
    </row>
    <row r="3847" spans="1:3" x14ac:dyDescent="0.25">
      <c r="A3847">
        <v>2012</v>
      </c>
      <c r="B3847" t="s">
        <v>65</v>
      </c>
      <c r="C3847">
        <v>5</v>
      </c>
    </row>
    <row r="3848" spans="1:3" x14ac:dyDescent="0.25">
      <c r="A3848">
        <v>2012</v>
      </c>
      <c r="B3848" t="s">
        <v>66</v>
      </c>
      <c r="C3848">
        <v>2</v>
      </c>
    </row>
    <row r="3849" spans="1:3" x14ac:dyDescent="0.25">
      <c r="A3849">
        <v>2012</v>
      </c>
      <c r="B3849" t="s">
        <v>64</v>
      </c>
      <c r="C3849">
        <v>3</v>
      </c>
    </row>
    <row r="3850" spans="1:3" x14ac:dyDescent="0.25">
      <c r="A3850">
        <v>2012</v>
      </c>
      <c r="B3850" t="s">
        <v>64</v>
      </c>
      <c r="C3850">
        <v>2</v>
      </c>
    </row>
    <row r="3851" spans="1:3" x14ac:dyDescent="0.25">
      <c r="A3851">
        <v>2012</v>
      </c>
      <c r="B3851" t="s">
        <v>63</v>
      </c>
      <c r="C3851">
        <v>2</v>
      </c>
    </row>
    <row r="3852" spans="1:3" x14ac:dyDescent="0.25">
      <c r="A3852">
        <v>2012</v>
      </c>
      <c r="B3852" t="s">
        <v>65</v>
      </c>
      <c r="C3852">
        <v>5</v>
      </c>
    </row>
    <row r="3853" spans="1:3" x14ac:dyDescent="0.25">
      <c r="A3853">
        <v>2012</v>
      </c>
      <c r="B3853" t="s">
        <v>65</v>
      </c>
      <c r="C3853">
        <v>3</v>
      </c>
    </row>
    <row r="3854" spans="1:3" x14ac:dyDescent="0.25">
      <c r="A3854">
        <v>2012</v>
      </c>
      <c r="B3854" t="s">
        <v>65</v>
      </c>
      <c r="C3854">
        <v>5</v>
      </c>
    </row>
    <row r="3855" spans="1:3" x14ac:dyDescent="0.25">
      <c r="A3855">
        <v>2012</v>
      </c>
      <c r="B3855" t="s">
        <v>63</v>
      </c>
      <c r="C3855">
        <v>5</v>
      </c>
    </row>
    <row r="3856" spans="1:3" x14ac:dyDescent="0.25">
      <c r="A3856">
        <v>2012</v>
      </c>
      <c r="B3856" t="s">
        <v>63</v>
      </c>
      <c r="C3856">
        <v>2</v>
      </c>
    </row>
    <row r="3857" spans="1:3" x14ac:dyDescent="0.25">
      <c r="A3857">
        <v>2012</v>
      </c>
      <c r="B3857" t="s">
        <v>63</v>
      </c>
      <c r="C3857">
        <v>3</v>
      </c>
    </row>
    <row r="3858" spans="1:3" x14ac:dyDescent="0.25">
      <c r="A3858">
        <v>2012</v>
      </c>
      <c r="B3858" t="s">
        <v>63</v>
      </c>
      <c r="C3858">
        <v>2</v>
      </c>
    </row>
    <row r="3859" spans="1:3" x14ac:dyDescent="0.25">
      <c r="A3859">
        <v>2012</v>
      </c>
      <c r="B3859" t="s">
        <v>63</v>
      </c>
      <c r="C3859">
        <v>5</v>
      </c>
    </row>
    <row r="3860" spans="1:3" x14ac:dyDescent="0.25">
      <c r="A3860">
        <v>2012</v>
      </c>
      <c r="B3860" t="s">
        <v>65</v>
      </c>
      <c r="C3860">
        <v>2</v>
      </c>
    </row>
    <row r="3861" spans="1:3" x14ac:dyDescent="0.25">
      <c r="A3861">
        <v>2012</v>
      </c>
      <c r="B3861" t="s">
        <v>66</v>
      </c>
      <c r="C3861">
        <v>2</v>
      </c>
    </row>
    <row r="3862" spans="1:3" x14ac:dyDescent="0.25">
      <c r="A3862">
        <v>2012</v>
      </c>
      <c r="B3862" t="s">
        <v>66</v>
      </c>
      <c r="C3862">
        <v>2</v>
      </c>
    </row>
    <row r="3863" spans="1:3" x14ac:dyDescent="0.25">
      <c r="A3863">
        <v>2012</v>
      </c>
      <c r="B3863" t="s">
        <v>66</v>
      </c>
      <c r="C3863">
        <v>2</v>
      </c>
    </row>
    <row r="3864" spans="1:3" x14ac:dyDescent="0.25">
      <c r="A3864">
        <v>2012</v>
      </c>
      <c r="B3864" t="s">
        <v>66</v>
      </c>
      <c r="C3864">
        <v>2</v>
      </c>
    </row>
    <row r="3865" spans="1:3" x14ac:dyDescent="0.25">
      <c r="A3865">
        <v>2012</v>
      </c>
      <c r="B3865" t="s">
        <v>65</v>
      </c>
      <c r="C3865">
        <v>2</v>
      </c>
    </row>
    <row r="3866" spans="1:3" x14ac:dyDescent="0.25">
      <c r="A3866">
        <v>2012</v>
      </c>
      <c r="B3866" t="s">
        <v>63</v>
      </c>
    </row>
    <row r="3867" spans="1:3" x14ac:dyDescent="0.25">
      <c r="A3867">
        <v>2012</v>
      </c>
      <c r="B3867" t="s">
        <v>66</v>
      </c>
      <c r="C3867">
        <v>2</v>
      </c>
    </row>
    <row r="3868" spans="1:3" x14ac:dyDescent="0.25">
      <c r="A3868">
        <v>2012</v>
      </c>
      <c r="B3868" t="s">
        <v>63</v>
      </c>
      <c r="C3868">
        <v>2</v>
      </c>
    </row>
    <row r="3869" spans="1:3" x14ac:dyDescent="0.25">
      <c r="A3869">
        <v>2012</v>
      </c>
      <c r="B3869" t="s">
        <v>64</v>
      </c>
      <c r="C3869">
        <v>5</v>
      </c>
    </row>
    <row r="3870" spans="1:3" x14ac:dyDescent="0.25">
      <c r="A3870">
        <v>2012</v>
      </c>
      <c r="B3870" t="s">
        <v>63</v>
      </c>
      <c r="C3870">
        <v>2</v>
      </c>
    </row>
    <row r="3871" spans="1:3" x14ac:dyDescent="0.25">
      <c r="A3871">
        <v>2012</v>
      </c>
      <c r="B3871" t="s">
        <v>63</v>
      </c>
      <c r="C3871">
        <v>1</v>
      </c>
    </row>
    <row r="3872" spans="1:3" x14ac:dyDescent="0.25">
      <c r="A3872">
        <v>2012</v>
      </c>
      <c r="B3872" t="s">
        <v>63</v>
      </c>
      <c r="C3872">
        <v>3</v>
      </c>
    </row>
    <row r="3873" spans="1:3" x14ac:dyDescent="0.25">
      <c r="A3873">
        <v>2012</v>
      </c>
      <c r="B3873" t="s">
        <v>63</v>
      </c>
      <c r="C3873">
        <v>2</v>
      </c>
    </row>
    <row r="3874" spans="1:3" x14ac:dyDescent="0.25">
      <c r="A3874">
        <v>2012</v>
      </c>
      <c r="B3874" t="s">
        <v>66</v>
      </c>
      <c r="C3874">
        <v>2</v>
      </c>
    </row>
    <row r="3875" spans="1:3" x14ac:dyDescent="0.25">
      <c r="A3875">
        <v>2012</v>
      </c>
      <c r="B3875" t="s">
        <v>64</v>
      </c>
      <c r="C3875">
        <v>2</v>
      </c>
    </row>
    <row r="3876" spans="1:3" x14ac:dyDescent="0.25">
      <c r="A3876">
        <v>2012</v>
      </c>
      <c r="B3876" t="s">
        <v>63</v>
      </c>
      <c r="C3876">
        <v>3</v>
      </c>
    </row>
    <row r="3877" spans="1:3" x14ac:dyDescent="0.25">
      <c r="A3877">
        <v>2012</v>
      </c>
      <c r="B3877" t="s">
        <v>65</v>
      </c>
      <c r="C3877">
        <v>2</v>
      </c>
    </row>
    <row r="3878" spans="1:3" x14ac:dyDescent="0.25">
      <c r="A3878">
        <v>2012</v>
      </c>
      <c r="B3878" t="s">
        <v>66</v>
      </c>
      <c r="C3878">
        <v>3</v>
      </c>
    </row>
    <row r="3879" spans="1:3" x14ac:dyDescent="0.25">
      <c r="A3879">
        <v>2012</v>
      </c>
      <c r="B3879" t="s">
        <v>64</v>
      </c>
      <c r="C3879">
        <v>5</v>
      </c>
    </row>
    <row r="3880" spans="1:3" x14ac:dyDescent="0.25">
      <c r="A3880">
        <v>2012</v>
      </c>
      <c r="B3880" t="s">
        <v>63</v>
      </c>
      <c r="C3880">
        <v>2</v>
      </c>
    </row>
    <row r="3881" spans="1:3" x14ac:dyDescent="0.25">
      <c r="A3881">
        <v>2012</v>
      </c>
      <c r="B3881" t="s">
        <v>66</v>
      </c>
      <c r="C3881">
        <v>3</v>
      </c>
    </row>
    <row r="3882" spans="1:3" x14ac:dyDescent="0.25">
      <c r="A3882">
        <v>2012</v>
      </c>
      <c r="B3882" t="s">
        <v>63</v>
      </c>
      <c r="C3882">
        <v>2</v>
      </c>
    </row>
    <row r="3883" spans="1:3" x14ac:dyDescent="0.25">
      <c r="A3883">
        <v>2012</v>
      </c>
      <c r="B3883" t="s">
        <v>63</v>
      </c>
      <c r="C3883">
        <v>3</v>
      </c>
    </row>
    <row r="3884" spans="1:3" x14ac:dyDescent="0.25">
      <c r="A3884">
        <v>2012</v>
      </c>
      <c r="B3884" t="s">
        <v>66</v>
      </c>
      <c r="C3884">
        <v>2</v>
      </c>
    </row>
    <row r="3885" spans="1:3" x14ac:dyDescent="0.25">
      <c r="A3885">
        <v>2012</v>
      </c>
      <c r="B3885" t="s">
        <v>64</v>
      </c>
      <c r="C3885">
        <v>2</v>
      </c>
    </row>
    <row r="3886" spans="1:3" x14ac:dyDescent="0.25">
      <c r="A3886">
        <v>2012</v>
      </c>
      <c r="B3886" t="s">
        <v>63</v>
      </c>
      <c r="C3886">
        <v>3</v>
      </c>
    </row>
    <row r="3887" spans="1:3" x14ac:dyDescent="0.25">
      <c r="A3887">
        <v>2012</v>
      </c>
      <c r="B3887" t="s">
        <v>64</v>
      </c>
      <c r="C3887">
        <v>5</v>
      </c>
    </row>
    <row r="3888" spans="1:3" x14ac:dyDescent="0.25">
      <c r="A3888">
        <v>2012</v>
      </c>
      <c r="B3888" t="s">
        <v>66</v>
      </c>
      <c r="C3888">
        <v>3</v>
      </c>
    </row>
    <row r="3889" spans="1:3" x14ac:dyDescent="0.25">
      <c r="A3889">
        <v>2012</v>
      </c>
      <c r="B3889" t="s">
        <v>63</v>
      </c>
      <c r="C3889">
        <v>2</v>
      </c>
    </row>
    <row r="3890" spans="1:3" x14ac:dyDescent="0.25">
      <c r="A3890">
        <v>2012</v>
      </c>
      <c r="B3890" t="s">
        <v>63</v>
      </c>
      <c r="C3890">
        <v>2</v>
      </c>
    </row>
    <row r="3891" spans="1:3" x14ac:dyDescent="0.25">
      <c r="A3891">
        <v>2012</v>
      </c>
      <c r="B3891" t="s">
        <v>63</v>
      </c>
      <c r="C3891">
        <v>3</v>
      </c>
    </row>
    <row r="3892" spans="1:3" x14ac:dyDescent="0.25">
      <c r="A3892">
        <v>2012</v>
      </c>
      <c r="B3892" t="s">
        <v>66</v>
      </c>
      <c r="C3892">
        <v>3</v>
      </c>
    </row>
    <row r="3893" spans="1:3" x14ac:dyDescent="0.25">
      <c r="A3893">
        <v>2012</v>
      </c>
      <c r="B3893" t="s">
        <v>66</v>
      </c>
      <c r="C3893">
        <v>3</v>
      </c>
    </row>
    <row r="3894" spans="1:3" x14ac:dyDescent="0.25">
      <c r="A3894">
        <v>2012</v>
      </c>
      <c r="B3894" t="s">
        <v>65</v>
      </c>
      <c r="C3894">
        <v>3</v>
      </c>
    </row>
    <row r="3895" spans="1:3" x14ac:dyDescent="0.25">
      <c r="A3895">
        <v>2012</v>
      </c>
      <c r="B3895" t="s">
        <v>66</v>
      </c>
      <c r="C3895">
        <v>1</v>
      </c>
    </row>
    <row r="3896" spans="1:3" x14ac:dyDescent="0.25">
      <c r="A3896">
        <v>2012</v>
      </c>
      <c r="B3896" t="s">
        <v>64</v>
      </c>
      <c r="C3896">
        <v>2</v>
      </c>
    </row>
    <row r="3897" spans="1:3" x14ac:dyDescent="0.25">
      <c r="A3897">
        <v>2012</v>
      </c>
      <c r="B3897" t="s">
        <v>66</v>
      </c>
      <c r="C3897">
        <v>2</v>
      </c>
    </row>
    <row r="3898" spans="1:3" x14ac:dyDescent="0.25">
      <c r="A3898">
        <v>2012</v>
      </c>
      <c r="B3898" t="s">
        <v>64</v>
      </c>
      <c r="C3898">
        <v>3</v>
      </c>
    </row>
    <row r="3899" spans="1:3" x14ac:dyDescent="0.25">
      <c r="A3899">
        <v>2012</v>
      </c>
      <c r="B3899" t="s">
        <v>63</v>
      </c>
      <c r="C3899">
        <v>5</v>
      </c>
    </row>
    <row r="3900" spans="1:3" x14ac:dyDescent="0.25">
      <c r="A3900">
        <v>2012</v>
      </c>
      <c r="B3900" t="s">
        <v>66</v>
      </c>
      <c r="C3900">
        <v>2</v>
      </c>
    </row>
    <row r="3901" spans="1:3" x14ac:dyDescent="0.25">
      <c r="A3901">
        <v>2012</v>
      </c>
      <c r="B3901" t="s">
        <v>65</v>
      </c>
      <c r="C3901">
        <v>3</v>
      </c>
    </row>
    <row r="3902" spans="1:3" x14ac:dyDescent="0.25">
      <c r="A3902">
        <v>2012</v>
      </c>
      <c r="B3902" t="s">
        <v>64</v>
      </c>
      <c r="C3902">
        <v>3</v>
      </c>
    </row>
    <row r="3903" spans="1:3" x14ac:dyDescent="0.25">
      <c r="A3903">
        <v>2012</v>
      </c>
      <c r="B3903" t="s">
        <v>65</v>
      </c>
      <c r="C3903">
        <v>5</v>
      </c>
    </row>
    <row r="3904" spans="1:3" x14ac:dyDescent="0.25">
      <c r="A3904">
        <v>2012</v>
      </c>
      <c r="B3904" t="s">
        <v>64</v>
      </c>
      <c r="C3904">
        <v>2</v>
      </c>
    </row>
    <row r="3905" spans="1:3" x14ac:dyDescent="0.25">
      <c r="A3905">
        <v>2012</v>
      </c>
      <c r="B3905" t="s">
        <v>65</v>
      </c>
      <c r="C3905">
        <v>3</v>
      </c>
    </row>
    <row r="3906" spans="1:3" x14ac:dyDescent="0.25">
      <c r="A3906">
        <v>2012</v>
      </c>
      <c r="B3906" t="s">
        <v>63</v>
      </c>
      <c r="C3906">
        <v>2</v>
      </c>
    </row>
    <row r="3907" spans="1:3" x14ac:dyDescent="0.25">
      <c r="A3907">
        <v>2012</v>
      </c>
      <c r="B3907" t="s">
        <v>64</v>
      </c>
      <c r="C3907">
        <v>2</v>
      </c>
    </row>
    <row r="3908" spans="1:3" x14ac:dyDescent="0.25">
      <c r="A3908">
        <v>2012</v>
      </c>
      <c r="B3908" t="s">
        <v>64</v>
      </c>
      <c r="C3908">
        <v>5</v>
      </c>
    </row>
    <row r="3909" spans="1:3" x14ac:dyDescent="0.25">
      <c r="A3909">
        <v>2012</v>
      </c>
      <c r="B3909" t="s">
        <v>64</v>
      </c>
      <c r="C3909">
        <v>3</v>
      </c>
    </row>
    <row r="3910" spans="1:3" x14ac:dyDescent="0.25">
      <c r="A3910">
        <v>2012</v>
      </c>
      <c r="B3910" t="s">
        <v>64</v>
      </c>
      <c r="C3910">
        <v>2</v>
      </c>
    </row>
    <row r="3911" spans="1:3" x14ac:dyDescent="0.25">
      <c r="A3911">
        <v>2012</v>
      </c>
      <c r="B3911" t="s">
        <v>66</v>
      </c>
      <c r="C3911">
        <v>3</v>
      </c>
    </row>
    <row r="3912" spans="1:3" x14ac:dyDescent="0.25">
      <c r="A3912">
        <v>2012</v>
      </c>
      <c r="B3912" t="s">
        <v>64</v>
      </c>
      <c r="C3912">
        <v>3</v>
      </c>
    </row>
    <row r="3913" spans="1:3" x14ac:dyDescent="0.25">
      <c r="A3913">
        <v>2012</v>
      </c>
      <c r="B3913" t="s">
        <v>64</v>
      </c>
      <c r="C3913">
        <v>5</v>
      </c>
    </row>
    <row r="3914" spans="1:3" x14ac:dyDescent="0.25">
      <c r="A3914">
        <v>2012</v>
      </c>
      <c r="B3914" t="s">
        <v>66</v>
      </c>
      <c r="C3914">
        <v>3</v>
      </c>
    </row>
    <row r="3915" spans="1:3" x14ac:dyDescent="0.25">
      <c r="A3915">
        <v>2012</v>
      </c>
      <c r="B3915" t="s">
        <v>65</v>
      </c>
      <c r="C3915">
        <v>2</v>
      </c>
    </row>
    <row r="3916" spans="1:3" x14ac:dyDescent="0.25">
      <c r="A3916">
        <v>2012</v>
      </c>
      <c r="B3916" t="s">
        <v>66</v>
      </c>
      <c r="C3916">
        <v>5</v>
      </c>
    </row>
    <row r="3917" spans="1:3" x14ac:dyDescent="0.25">
      <c r="A3917">
        <v>2012</v>
      </c>
      <c r="B3917" t="s">
        <v>65</v>
      </c>
      <c r="C3917">
        <v>4</v>
      </c>
    </row>
    <row r="3918" spans="1:3" x14ac:dyDescent="0.25">
      <c r="A3918">
        <v>2012</v>
      </c>
      <c r="B3918" t="s">
        <v>65</v>
      </c>
      <c r="C3918">
        <v>3</v>
      </c>
    </row>
    <row r="3919" spans="1:3" x14ac:dyDescent="0.25">
      <c r="A3919">
        <v>2012</v>
      </c>
      <c r="B3919" t="s">
        <v>65</v>
      </c>
      <c r="C3919">
        <v>4</v>
      </c>
    </row>
    <row r="3920" spans="1:3" x14ac:dyDescent="0.25">
      <c r="A3920">
        <v>2012</v>
      </c>
      <c r="B3920" t="s">
        <v>64</v>
      </c>
      <c r="C3920">
        <v>2</v>
      </c>
    </row>
    <row r="3921" spans="1:3" x14ac:dyDescent="0.25">
      <c r="A3921">
        <v>2012</v>
      </c>
      <c r="B3921" t="s">
        <v>65</v>
      </c>
      <c r="C3921">
        <v>4</v>
      </c>
    </row>
    <row r="3922" spans="1:3" x14ac:dyDescent="0.25">
      <c r="A3922">
        <v>2012</v>
      </c>
      <c r="B3922" t="s">
        <v>65</v>
      </c>
      <c r="C3922">
        <v>3</v>
      </c>
    </row>
    <row r="3923" spans="1:3" x14ac:dyDescent="0.25">
      <c r="A3923">
        <v>2012</v>
      </c>
      <c r="B3923" t="s">
        <v>65</v>
      </c>
      <c r="C3923">
        <v>3</v>
      </c>
    </row>
    <row r="3924" spans="1:3" x14ac:dyDescent="0.25">
      <c r="A3924">
        <v>2012</v>
      </c>
      <c r="B3924" t="s">
        <v>66</v>
      </c>
      <c r="C3924">
        <v>5</v>
      </c>
    </row>
    <row r="3925" spans="1:3" x14ac:dyDescent="0.25">
      <c r="A3925">
        <v>2012</v>
      </c>
      <c r="B3925" t="s">
        <v>66</v>
      </c>
      <c r="C3925">
        <v>3</v>
      </c>
    </row>
    <row r="3926" spans="1:3" x14ac:dyDescent="0.25">
      <c r="A3926">
        <v>2012</v>
      </c>
      <c r="B3926" t="s">
        <v>66</v>
      </c>
      <c r="C3926">
        <v>2</v>
      </c>
    </row>
    <row r="3927" spans="1:3" x14ac:dyDescent="0.25">
      <c r="A3927">
        <v>2012</v>
      </c>
      <c r="B3927" t="s">
        <v>65</v>
      </c>
      <c r="C3927">
        <v>5</v>
      </c>
    </row>
    <row r="3928" spans="1:3" x14ac:dyDescent="0.25">
      <c r="A3928">
        <v>2012</v>
      </c>
      <c r="B3928" t="s">
        <v>63</v>
      </c>
      <c r="C3928">
        <v>3</v>
      </c>
    </row>
    <row r="3929" spans="1:3" x14ac:dyDescent="0.25">
      <c r="A3929">
        <v>2012</v>
      </c>
      <c r="B3929" t="s">
        <v>66</v>
      </c>
      <c r="C3929">
        <v>3</v>
      </c>
    </row>
    <row r="3930" spans="1:3" x14ac:dyDescent="0.25">
      <c r="A3930">
        <v>2012</v>
      </c>
      <c r="B3930" t="s">
        <v>63</v>
      </c>
      <c r="C3930">
        <v>2</v>
      </c>
    </row>
    <row r="3931" spans="1:3" x14ac:dyDescent="0.25">
      <c r="A3931">
        <v>2012</v>
      </c>
      <c r="B3931" t="s">
        <v>64</v>
      </c>
      <c r="C3931">
        <v>2</v>
      </c>
    </row>
    <row r="3932" spans="1:3" x14ac:dyDescent="0.25">
      <c r="A3932">
        <v>2012</v>
      </c>
      <c r="B3932" t="s">
        <v>64</v>
      </c>
      <c r="C3932">
        <v>3</v>
      </c>
    </row>
    <row r="3933" spans="1:3" x14ac:dyDescent="0.25">
      <c r="A3933">
        <v>2012</v>
      </c>
      <c r="B3933" t="s">
        <v>65</v>
      </c>
      <c r="C3933">
        <v>2</v>
      </c>
    </row>
    <row r="3934" spans="1:3" x14ac:dyDescent="0.25">
      <c r="A3934">
        <v>2012</v>
      </c>
      <c r="B3934" t="s">
        <v>65</v>
      </c>
      <c r="C3934">
        <v>4</v>
      </c>
    </row>
    <row r="3935" spans="1:3" x14ac:dyDescent="0.25">
      <c r="A3935">
        <v>2012</v>
      </c>
      <c r="B3935" t="s">
        <v>65</v>
      </c>
      <c r="C3935">
        <v>3</v>
      </c>
    </row>
    <row r="3936" spans="1:3" x14ac:dyDescent="0.25">
      <c r="A3936">
        <v>2012</v>
      </c>
      <c r="B3936" t="s">
        <v>64</v>
      </c>
      <c r="C3936">
        <v>2</v>
      </c>
    </row>
    <row r="3937" spans="1:3" x14ac:dyDescent="0.25">
      <c r="A3937">
        <v>2012</v>
      </c>
      <c r="B3937" t="s">
        <v>65</v>
      </c>
      <c r="C3937">
        <v>3</v>
      </c>
    </row>
    <row r="3938" spans="1:3" x14ac:dyDescent="0.25">
      <c r="A3938">
        <v>2012</v>
      </c>
      <c r="B3938" t="s">
        <v>64</v>
      </c>
      <c r="C3938">
        <v>2</v>
      </c>
    </row>
    <row r="3939" spans="1:3" x14ac:dyDescent="0.25">
      <c r="A3939">
        <v>2012</v>
      </c>
      <c r="B3939" t="s">
        <v>63</v>
      </c>
      <c r="C3939">
        <v>5</v>
      </c>
    </row>
    <row r="3940" spans="1:3" x14ac:dyDescent="0.25">
      <c r="A3940">
        <v>2012</v>
      </c>
      <c r="B3940" t="s">
        <v>65</v>
      </c>
      <c r="C3940">
        <v>5</v>
      </c>
    </row>
    <row r="3941" spans="1:3" x14ac:dyDescent="0.25">
      <c r="A3941">
        <v>2012</v>
      </c>
      <c r="B3941" t="s">
        <v>63</v>
      </c>
      <c r="C3941">
        <v>5</v>
      </c>
    </row>
    <row r="3942" spans="1:3" x14ac:dyDescent="0.25">
      <c r="A3942">
        <v>2012</v>
      </c>
      <c r="B3942" t="s">
        <v>63</v>
      </c>
      <c r="C3942">
        <v>3</v>
      </c>
    </row>
    <row r="3943" spans="1:3" x14ac:dyDescent="0.25">
      <c r="A3943">
        <v>2012</v>
      </c>
      <c r="B3943" t="s">
        <v>65</v>
      </c>
      <c r="C3943">
        <v>4</v>
      </c>
    </row>
    <row r="3944" spans="1:3" x14ac:dyDescent="0.25">
      <c r="A3944">
        <v>2012</v>
      </c>
      <c r="B3944" t="s">
        <v>65</v>
      </c>
      <c r="C3944">
        <v>5</v>
      </c>
    </row>
    <row r="3945" spans="1:3" x14ac:dyDescent="0.25">
      <c r="A3945">
        <v>2012</v>
      </c>
      <c r="B3945" t="s">
        <v>66</v>
      </c>
      <c r="C3945">
        <v>2</v>
      </c>
    </row>
    <row r="3946" spans="1:3" x14ac:dyDescent="0.25">
      <c r="A3946">
        <v>2012</v>
      </c>
      <c r="B3946" t="s">
        <v>63</v>
      </c>
      <c r="C3946">
        <v>4</v>
      </c>
    </row>
    <row r="3947" spans="1:3" x14ac:dyDescent="0.25">
      <c r="A3947">
        <v>2012</v>
      </c>
      <c r="B3947" t="s">
        <v>64</v>
      </c>
      <c r="C3947">
        <v>2</v>
      </c>
    </row>
    <row r="3948" spans="1:3" x14ac:dyDescent="0.25">
      <c r="A3948">
        <v>2012</v>
      </c>
      <c r="B3948" t="s">
        <v>64</v>
      </c>
      <c r="C3948">
        <v>2</v>
      </c>
    </row>
    <row r="3949" spans="1:3" x14ac:dyDescent="0.25">
      <c r="A3949">
        <v>2012</v>
      </c>
      <c r="B3949" t="s">
        <v>65</v>
      </c>
      <c r="C3949">
        <v>4</v>
      </c>
    </row>
    <row r="3950" spans="1:3" x14ac:dyDescent="0.25">
      <c r="A3950">
        <v>2012</v>
      </c>
      <c r="B3950" t="s">
        <v>65</v>
      </c>
      <c r="C3950">
        <v>5</v>
      </c>
    </row>
    <row r="3951" spans="1:3" x14ac:dyDescent="0.25">
      <c r="A3951">
        <v>2012</v>
      </c>
      <c r="B3951" t="s">
        <v>64</v>
      </c>
      <c r="C3951">
        <v>5</v>
      </c>
    </row>
    <row r="3952" spans="1:3" x14ac:dyDescent="0.25">
      <c r="A3952">
        <v>2012</v>
      </c>
      <c r="B3952" t="s">
        <v>65</v>
      </c>
      <c r="C3952">
        <v>5</v>
      </c>
    </row>
    <row r="3953" spans="1:3" x14ac:dyDescent="0.25">
      <c r="A3953">
        <v>2012</v>
      </c>
      <c r="B3953" t="s">
        <v>66</v>
      </c>
      <c r="C3953">
        <v>3</v>
      </c>
    </row>
    <row r="3954" spans="1:3" x14ac:dyDescent="0.25">
      <c r="A3954">
        <v>2012</v>
      </c>
      <c r="B3954" t="s">
        <v>65</v>
      </c>
      <c r="C3954">
        <v>5</v>
      </c>
    </row>
    <row r="3955" spans="1:3" x14ac:dyDescent="0.25">
      <c r="A3955">
        <v>2012</v>
      </c>
      <c r="B3955" t="s">
        <v>65</v>
      </c>
      <c r="C3955">
        <v>4</v>
      </c>
    </row>
    <row r="3956" spans="1:3" x14ac:dyDescent="0.25">
      <c r="A3956">
        <v>2012</v>
      </c>
      <c r="B3956" t="s">
        <v>64</v>
      </c>
      <c r="C3956">
        <v>2</v>
      </c>
    </row>
    <row r="3957" spans="1:3" x14ac:dyDescent="0.25">
      <c r="A3957">
        <v>2012</v>
      </c>
      <c r="B3957" t="s">
        <v>64</v>
      </c>
      <c r="C3957">
        <v>2</v>
      </c>
    </row>
    <row r="3958" spans="1:3" x14ac:dyDescent="0.25">
      <c r="A3958">
        <v>2012</v>
      </c>
      <c r="B3958" t="s">
        <v>65</v>
      </c>
      <c r="C3958">
        <v>4</v>
      </c>
    </row>
    <row r="3959" spans="1:3" x14ac:dyDescent="0.25">
      <c r="A3959">
        <v>2012</v>
      </c>
      <c r="B3959" t="s">
        <v>65</v>
      </c>
      <c r="C3959">
        <v>3</v>
      </c>
    </row>
    <row r="3960" spans="1:3" x14ac:dyDescent="0.25">
      <c r="A3960">
        <v>2012</v>
      </c>
      <c r="B3960" t="s">
        <v>66</v>
      </c>
      <c r="C3960">
        <v>2</v>
      </c>
    </row>
    <row r="3961" spans="1:3" x14ac:dyDescent="0.25">
      <c r="A3961">
        <v>2012</v>
      </c>
      <c r="B3961" t="s">
        <v>65</v>
      </c>
      <c r="C3961">
        <v>3</v>
      </c>
    </row>
    <row r="3962" spans="1:3" x14ac:dyDescent="0.25">
      <c r="A3962">
        <v>2012</v>
      </c>
      <c r="B3962" t="s">
        <v>65</v>
      </c>
      <c r="C3962">
        <v>5</v>
      </c>
    </row>
    <row r="3963" spans="1:3" x14ac:dyDescent="0.25">
      <c r="A3963">
        <v>2012</v>
      </c>
      <c r="B3963" t="s">
        <v>66</v>
      </c>
      <c r="C3963">
        <v>3</v>
      </c>
    </row>
    <row r="3964" spans="1:3" x14ac:dyDescent="0.25">
      <c r="A3964">
        <v>2012</v>
      </c>
      <c r="B3964" t="s">
        <v>65</v>
      </c>
      <c r="C3964">
        <v>3</v>
      </c>
    </row>
    <row r="3965" spans="1:3" x14ac:dyDescent="0.25">
      <c r="A3965">
        <v>2012</v>
      </c>
      <c r="B3965" t="s">
        <v>65</v>
      </c>
      <c r="C3965">
        <v>5</v>
      </c>
    </row>
    <row r="3966" spans="1:3" x14ac:dyDescent="0.25">
      <c r="A3966">
        <v>2012</v>
      </c>
      <c r="B3966" t="s">
        <v>66</v>
      </c>
      <c r="C3966">
        <v>2</v>
      </c>
    </row>
    <row r="3967" spans="1:3" x14ac:dyDescent="0.25">
      <c r="A3967">
        <v>2012</v>
      </c>
      <c r="B3967" t="s">
        <v>63</v>
      </c>
      <c r="C3967">
        <v>2</v>
      </c>
    </row>
    <row r="3968" spans="1:3" x14ac:dyDescent="0.25">
      <c r="A3968">
        <v>2012</v>
      </c>
      <c r="B3968" t="s">
        <v>64</v>
      </c>
      <c r="C3968">
        <v>2</v>
      </c>
    </row>
    <row r="3969" spans="1:3" x14ac:dyDescent="0.25">
      <c r="A3969">
        <v>2012</v>
      </c>
      <c r="B3969" t="s">
        <v>66</v>
      </c>
      <c r="C3969">
        <v>2</v>
      </c>
    </row>
    <row r="3970" spans="1:3" x14ac:dyDescent="0.25">
      <c r="A3970">
        <v>2012</v>
      </c>
      <c r="B3970" t="s">
        <v>63</v>
      </c>
      <c r="C3970">
        <v>2</v>
      </c>
    </row>
    <row r="3971" spans="1:3" x14ac:dyDescent="0.25">
      <c r="A3971">
        <v>2012</v>
      </c>
      <c r="B3971" t="s">
        <v>66</v>
      </c>
      <c r="C3971">
        <v>2</v>
      </c>
    </row>
    <row r="3972" spans="1:3" x14ac:dyDescent="0.25">
      <c r="A3972">
        <v>2012</v>
      </c>
      <c r="B3972" t="s">
        <v>63</v>
      </c>
      <c r="C3972">
        <v>3</v>
      </c>
    </row>
    <row r="3973" spans="1:3" x14ac:dyDescent="0.25">
      <c r="A3973">
        <v>2012</v>
      </c>
      <c r="B3973" t="s">
        <v>66</v>
      </c>
      <c r="C3973">
        <v>5</v>
      </c>
    </row>
    <row r="3974" spans="1:3" x14ac:dyDescent="0.25">
      <c r="A3974">
        <v>2012</v>
      </c>
      <c r="B3974" t="s">
        <v>66</v>
      </c>
      <c r="C3974">
        <v>2</v>
      </c>
    </row>
    <row r="3975" spans="1:3" x14ac:dyDescent="0.25">
      <c r="A3975">
        <v>2012</v>
      </c>
      <c r="B3975" t="s">
        <v>64</v>
      </c>
      <c r="C3975">
        <v>5</v>
      </c>
    </row>
    <row r="3976" spans="1:3" x14ac:dyDescent="0.25">
      <c r="A3976">
        <v>2012</v>
      </c>
      <c r="B3976" t="s">
        <v>66</v>
      </c>
      <c r="C3976">
        <v>3</v>
      </c>
    </row>
    <row r="3977" spans="1:3" x14ac:dyDescent="0.25">
      <c r="A3977">
        <v>2012</v>
      </c>
      <c r="B3977" t="s">
        <v>63</v>
      </c>
      <c r="C3977">
        <v>2</v>
      </c>
    </row>
    <row r="3978" spans="1:3" x14ac:dyDescent="0.25">
      <c r="A3978">
        <v>2012</v>
      </c>
      <c r="B3978" t="s">
        <v>64</v>
      </c>
      <c r="C3978">
        <v>2</v>
      </c>
    </row>
    <row r="3979" spans="1:3" x14ac:dyDescent="0.25">
      <c r="A3979">
        <v>2012</v>
      </c>
      <c r="B3979" t="s">
        <v>64</v>
      </c>
      <c r="C3979">
        <v>2</v>
      </c>
    </row>
    <row r="3980" spans="1:3" x14ac:dyDescent="0.25">
      <c r="A3980">
        <v>2012</v>
      </c>
      <c r="B3980" t="s">
        <v>66</v>
      </c>
    </row>
    <row r="3981" spans="1:3" x14ac:dyDescent="0.25">
      <c r="A3981">
        <v>2012</v>
      </c>
      <c r="B3981" t="s">
        <v>64</v>
      </c>
      <c r="C3981">
        <v>2</v>
      </c>
    </row>
    <row r="3982" spans="1:3" x14ac:dyDescent="0.25">
      <c r="A3982">
        <v>2012</v>
      </c>
      <c r="B3982" t="s">
        <v>65</v>
      </c>
      <c r="C3982">
        <v>5</v>
      </c>
    </row>
    <row r="3983" spans="1:3" x14ac:dyDescent="0.25">
      <c r="A3983">
        <v>2012</v>
      </c>
      <c r="B3983" t="s">
        <v>65</v>
      </c>
      <c r="C3983">
        <v>3</v>
      </c>
    </row>
    <row r="3984" spans="1:3" x14ac:dyDescent="0.25">
      <c r="A3984">
        <v>2012</v>
      </c>
      <c r="B3984" t="s">
        <v>63</v>
      </c>
      <c r="C3984">
        <v>2</v>
      </c>
    </row>
    <row r="3985" spans="1:3" x14ac:dyDescent="0.25">
      <c r="A3985">
        <v>2012</v>
      </c>
      <c r="B3985" t="s">
        <v>66</v>
      </c>
      <c r="C3985">
        <v>5</v>
      </c>
    </row>
    <row r="3986" spans="1:3" x14ac:dyDescent="0.25">
      <c r="A3986">
        <v>2012</v>
      </c>
      <c r="B3986" t="s">
        <v>65</v>
      </c>
      <c r="C3986">
        <v>5</v>
      </c>
    </row>
    <row r="3987" spans="1:3" x14ac:dyDescent="0.25">
      <c r="A3987">
        <v>2012</v>
      </c>
      <c r="B3987" t="s">
        <v>66</v>
      </c>
      <c r="C3987">
        <v>2</v>
      </c>
    </row>
    <row r="3988" spans="1:3" x14ac:dyDescent="0.25">
      <c r="A3988">
        <v>2012</v>
      </c>
      <c r="B3988" t="s">
        <v>64</v>
      </c>
      <c r="C3988">
        <v>2</v>
      </c>
    </row>
    <row r="3989" spans="1:3" x14ac:dyDescent="0.25">
      <c r="A3989">
        <v>2012</v>
      </c>
      <c r="B3989" t="s">
        <v>64</v>
      </c>
      <c r="C3989">
        <v>2</v>
      </c>
    </row>
    <row r="3990" spans="1:3" x14ac:dyDescent="0.25">
      <c r="A3990">
        <v>2012</v>
      </c>
      <c r="B3990" t="s">
        <v>64</v>
      </c>
      <c r="C3990">
        <v>2</v>
      </c>
    </row>
    <row r="3991" spans="1:3" x14ac:dyDescent="0.25">
      <c r="A3991">
        <v>2012</v>
      </c>
      <c r="B3991" t="s">
        <v>66</v>
      </c>
      <c r="C3991">
        <v>5</v>
      </c>
    </row>
    <row r="3992" spans="1:3" x14ac:dyDescent="0.25">
      <c r="A3992">
        <v>2012</v>
      </c>
      <c r="B3992" t="s">
        <v>63</v>
      </c>
      <c r="C3992">
        <v>1</v>
      </c>
    </row>
    <row r="3993" spans="1:3" x14ac:dyDescent="0.25">
      <c r="A3993">
        <v>2012</v>
      </c>
      <c r="B3993" t="s">
        <v>63</v>
      </c>
      <c r="C3993">
        <v>2</v>
      </c>
    </row>
    <row r="3994" spans="1:3" x14ac:dyDescent="0.25">
      <c r="A3994">
        <v>2012</v>
      </c>
      <c r="B3994" t="s">
        <v>65</v>
      </c>
      <c r="C3994">
        <v>2</v>
      </c>
    </row>
    <row r="3995" spans="1:3" x14ac:dyDescent="0.25">
      <c r="A3995">
        <v>2012</v>
      </c>
      <c r="B3995" t="s">
        <v>63</v>
      </c>
      <c r="C3995">
        <v>5</v>
      </c>
    </row>
    <row r="3996" spans="1:3" x14ac:dyDescent="0.25">
      <c r="A3996">
        <v>2012</v>
      </c>
      <c r="B3996" t="s">
        <v>63</v>
      </c>
      <c r="C3996">
        <v>2</v>
      </c>
    </row>
    <row r="3997" spans="1:3" x14ac:dyDescent="0.25">
      <c r="A3997">
        <v>2012</v>
      </c>
      <c r="B3997" t="s">
        <v>64</v>
      </c>
      <c r="C3997">
        <v>3</v>
      </c>
    </row>
    <row r="3998" spans="1:3" x14ac:dyDescent="0.25">
      <c r="A3998">
        <v>2012</v>
      </c>
      <c r="B3998" t="s">
        <v>64</v>
      </c>
      <c r="C3998">
        <v>5</v>
      </c>
    </row>
    <row r="3999" spans="1:3" x14ac:dyDescent="0.25">
      <c r="A3999">
        <v>2012</v>
      </c>
      <c r="B3999" t="s">
        <v>64</v>
      </c>
      <c r="C3999">
        <v>2</v>
      </c>
    </row>
    <row r="4000" spans="1:3" x14ac:dyDescent="0.25">
      <c r="A4000">
        <v>2012</v>
      </c>
      <c r="B4000" t="s">
        <v>66</v>
      </c>
      <c r="C4000">
        <v>2</v>
      </c>
    </row>
    <row r="4001" spans="1:3" x14ac:dyDescent="0.25">
      <c r="A4001">
        <v>2012</v>
      </c>
      <c r="B4001" t="s">
        <v>66</v>
      </c>
      <c r="C4001">
        <v>3</v>
      </c>
    </row>
    <row r="4002" spans="1:3" x14ac:dyDescent="0.25">
      <c r="A4002">
        <v>2012</v>
      </c>
      <c r="B4002" t="s">
        <v>63</v>
      </c>
      <c r="C4002">
        <v>5</v>
      </c>
    </row>
    <row r="4003" spans="1:3" x14ac:dyDescent="0.25">
      <c r="A4003">
        <v>2012</v>
      </c>
      <c r="B4003" t="s">
        <v>65</v>
      </c>
      <c r="C4003">
        <v>4</v>
      </c>
    </row>
    <row r="4004" spans="1:3" x14ac:dyDescent="0.25">
      <c r="A4004">
        <v>2012</v>
      </c>
      <c r="B4004" t="s">
        <v>65</v>
      </c>
      <c r="C4004">
        <v>3</v>
      </c>
    </row>
    <row r="4005" spans="1:3" x14ac:dyDescent="0.25">
      <c r="A4005">
        <v>2012</v>
      </c>
      <c r="B4005" t="s">
        <v>64</v>
      </c>
      <c r="C4005">
        <v>5</v>
      </c>
    </row>
    <row r="4006" spans="1:3" x14ac:dyDescent="0.25">
      <c r="A4006">
        <v>2012</v>
      </c>
      <c r="B4006" t="s">
        <v>66</v>
      </c>
      <c r="C4006">
        <v>3</v>
      </c>
    </row>
    <row r="4007" spans="1:3" x14ac:dyDescent="0.25">
      <c r="A4007">
        <v>2012</v>
      </c>
      <c r="B4007" t="s">
        <v>63</v>
      </c>
      <c r="C4007">
        <v>2</v>
      </c>
    </row>
    <row r="4008" spans="1:3" x14ac:dyDescent="0.25">
      <c r="A4008">
        <v>2012</v>
      </c>
      <c r="B4008" t="s">
        <v>64</v>
      </c>
      <c r="C4008">
        <v>5</v>
      </c>
    </row>
    <row r="4009" spans="1:3" x14ac:dyDescent="0.25">
      <c r="A4009">
        <v>2012</v>
      </c>
      <c r="B4009" t="s">
        <v>65</v>
      </c>
      <c r="C4009">
        <v>5</v>
      </c>
    </row>
    <row r="4010" spans="1:3" x14ac:dyDescent="0.25">
      <c r="A4010">
        <v>2012</v>
      </c>
      <c r="B4010" t="s">
        <v>65</v>
      </c>
      <c r="C4010">
        <v>4</v>
      </c>
    </row>
    <row r="4011" spans="1:3" x14ac:dyDescent="0.25">
      <c r="A4011">
        <v>2012</v>
      </c>
      <c r="B4011" t="s">
        <v>65</v>
      </c>
      <c r="C4011">
        <v>2</v>
      </c>
    </row>
    <row r="4012" spans="1:3" x14ac:dyDescent="0.25">
      <c r="A4012">
        <v>2012</v>
      </c>
      <c r="B4012" t="s">
        <v>66</v>
      </c>
      <c r="C4012">
        <v>5</v>
      </c>
    </row>
    <row r="4013" spans="1:3" x14ac:dyDescent="0.25">
      <c r="A4013">
        <v>2012</v>
      </c>
      <c r="B4013" t="s">
        <v>66</v>
      </c>
      <c r="C4013">
        <v>5</v>
      </c>
    </row>
    <row r="4014" spans="1:3" x14ac:dyDescent="0.25">
      <c r="A4014">
        <v>2012</v>
      </c>
      <c r="B4014" t="s">
        <v>64</v>
      </c>
      <c r="C4014">
        <v>3</v>
      </c>
    </row>
    <row r="4015" spans="1:3" x14ac:dyDescent="0.25">
      <c r="A4015">
        <v>2012</v>
      </c>
      <c r="B4015" t="s">
        <v>63</v>
      </c>
      <c r="C4015">
        <v>2</v>
      </c>
    </row>
    <row r="4016" spans="1:3" x14ac:dyDescent="0.25">
      <c r="A4016">
        <v>2012</v>
      </c>
      <c r="B4016" t="s">
        <v>64</v>
      </c>
      <c r="C4016">
        <v>1</v>
      </c>
    </row>
    <row r="4017" spans="1:3" x14ac:dyDescent="0.25">
      <c r="A4017">
        <v>2012</v>
      </c>
      <c r="B4017" t="s">
        <v>64</v>
      </c>
      <c r="C4017">
        <v>3</v>
      </c>
    </row>
    <row r="4018" spans="1:3" x14ac:dyDescent="0.25">
      <c r="A4018">
        <v>2012</v>
      </c>
      <c r="B4018" t="s">
        <v>64</v>
      </c>
      <c r="C4018">
        <v>2</v>
      </c>
    </row>
    <row r="4019" spans="1:3" x14ac:dyDescent="0.25">
      <c r="A4019">
        <v>2012</v>
      </c>
      <c r="B4019" t="s">
        <v>63</v>
      </c>
      <c r="C4019">
        <v>3</v>
      </c>
    </row>
    <row r="4020" spans="1:3" x14ac:dyDescent="0.25">
      <c r="A4020">
        <v>2012</v>
      </c>
      <c r="B4020" t="s">
        <v>63</v>
      </c>
      <c r="C4020">
        <v>2</v>
      </c>
    </row>
    <row r="4021" spans="1:3" x14ac:dyDescent="0.25">
      <c r="A4021">
        <v>2012</v>
      </c>
      <c r="B4021" t="s">
        <v>63</v>
      </c>
      <c r="C4021">
        <v>2</v>
      </c>
    </row>
    <row r="4022" spans="1:3" x14ac:dyDescent="0.25">
      <c r="A4022">
        <v>2012</v>
      </c>
      <c r="B4022" t="s">
        <v>63</v>
      </c>
      <c r="C4022">
        <v>5</v>
      </c>
    </row>
    <row r="4023" spans="1:3" x14ac:dyDescent="0.25">
      <c r="A4023">
        <v>2012</v>
      </c>
      <c r="B4023" t="s">
        <v>64</v>
      </c>
      <c r="C4023">
        <v>3</v>
      </c>
    </row>
    <row r="4024" spans="1:3" x14ac:dyDescent="0.25">
      <c r="A4024">
        <v>2012</v>
      </c>
      <c r="B4024" t="s">
        <v>66</v>
      </c>
      <c r="C4024">
        <v>3</v>
      </c>
    </row>
    <row r="4025" spans="1:3" x14ac:dyDescent="0.25">
      <c r="A4025">
        <v>2012</v>
      </c>
      <c r="B4025" t="s">
        <v>65</v>
      </c>
      <c r="C4025">
        <v>4</v>
      </c>
    </row>
    <row r="4026" spans="1:3" x14ac:dyDescent="0.25">
      <c r="A4026">
        <v>2012</v>
      </c>
      <c r="B4026" t="s">
        <v>63</v>
      </c>
      <c r="C4026">
        <v>2</v>
      </c>
    </row>
    <row r="4027" spans="1:3" x14ac:dyDescent="0.25">
      <c r="A4027">
        <v>2012</v>
      </c>
      <c r="B4027" t="s">
        <v>63</v>
      </c>
      <c r="C4027">
        <v>5</v>
      </c>
    </row>
    <row r="4028" spans="1:3" x14ac:dyDescent="0.25">
      <c r="A4028">
        <v>2012</v>
      </c>
      <c r="B4028" t="s">
        <v>66</v>
      </c>
      <c r="C4028">
        <v>3</v>
      </c>
    </row>
    <row r="4029" spans="1:3" x14ac:dyDescent="0.25">
      <c r="A4029">
        <v>2012</v>
      </c>
      <c r="B4029" t="s">
        <v>64</v>
      </c>
      <c r="C4029">
        <v>3</v>
      </c>
    </row>
    <row r="4030" spans="1:3" x14ac:dyDescent="0.25">
      <c r="A4030">
        <v>2012</v>
      </c>
      <c r="B4030" t="s">
        <v>65</v>
      </c>
      <c r="C4030">
        <v>5</v>
      </c>
    </row>
    <row r="4031" spans="1:3" x14ac:dyDescent="0.25">
      <c r="A4031">
        <v>2012</v>
      </c>
      <c r="B4031" t="s">
        <v>66</v>
      </c>
      <c r="C4031">
        <v>5</v>
      </c>
    </row>
    <row r="4032" spans="1:3" x14ac:dyDescent="0.25">
      <c r="A4032">
        <v>2012</v>
      </c>
      <c r="B4032" t="s">
        <v>66</v>
      </c>
      <c r="C4032">
        <v>3</v>
      </c>
    </row>
    <row r="4033" spans="1:3" x14ac:dyDescent="0.25">
      <c r="A4033">
        <v>2012</v>
      </c>
      <c r="B4033" t="s">
        <v>63</v>
      </c>
      <c r="C4033">
        <v>3</v>
      </c>
    </row>
    <row r="4034" spans="1:3" x14ac:dyDescent="0.25">
      <c r="A4034">
        <v>2012</v>
      </c>
      <c r="B4034" t="s">
        <v>64</v>
      </c>
      <c r="C4034">
        <v>2</v>
      </c>
    </row>
    <row r="4035" spans="1:3" x14ac:dyDescent="0.25">
      <c r="A4035">
        <v>2012</v>
      </c>
      <c r="B4035" t="s">
        <v>63</v>
      </c>
      <c r="C4035">
        <v>1</v>
      </c>
    </row>
    <row r="4036" spans="1:3" x14ac:dyDescent="0.25">
      <c r="A4036">
        <v>2012</v>
      </c>
      <c r="B4036" t="s">
        <v>66</v>
      </c>
      <c r="C4036">
        <v>2</v>
      </c>
    </row>
    <row r="4037" spans="1:3" x14ac:dyDescent="0.25">
      <c r="A4037">
        <v>2012</v>
      </c>
      <c r="B4037" t="s">
        <v>65</v>
      </c>
      <c r="C4037">
        <v>3</v>
      </c>
    </row>
    <row r="4038" spans="1:3" x14ac:dyDescent="0.25">
      <c r="A4038">
        <v>2012</v>
      </c>
      <c r="B4038" t="s">
        <v>64</v>
      </c>
      <c r="C4038">
        <v>3</v>
      </c>
    </row>
    <row r="4039" spans="1:3" x14ac:dyDescent="0.25">
      <c r="A4039">
        <v>2012</v>
      </c>
      <c r="B4039" t="s">
        <v>65</v>
      </c>
      <c r="C4039">
        <v>2</v>
      </c>
    </row>
    <row r="4040" spans="1:3" x14ac:dyDescent="0.25">
      <c r="A4040">
        <v>2012</v>
      </c>
      <c r="B4040" t="s">
        <v>64</v>
      </c>
      <c r="C4040">
        <v>2</v>
      </c>
    </row>
    <row r="4041" spans="1:3" x14ac:dyDescent="0.25">
      <c r="A4041">
        <v>2012</v>
      </c>
      <c r="B4041" t="s">
        <v>63</v>
      </c>
      <c r="C4041">
        <v>2</v>
      </c>
    </row>
    <row r="4042" spans="1:3" x14ac:dyDescent="0.25">
      <c r="A4042">
        <v>2012</v>
      </c>
      <c r="B4042" t="s">
        <v>65</v>
      </c>
      <c r="C4042">
        <v>5</v>
      </c>
    </row>
    <row r="4043" spans="1:3" x14ac:dyDescent="0.25">
      <c r="A4043">
        <v>2012</v>
      </c>
      <c r="B4043" t="s">
        <v>63</v>
      </c>
      <c r="C4043">
        <v>2</v>
      </c>
    </row>
    <row r="4044" spans="1:3" x14ac:dyDescent="0.25">
      <c r="A4044">
        <v>2012</v>
      </c>
      <c r="B4044" t="s">
        <v>63</v>
      </c>
      <c r="C4044">
        <v>2</v>
      </c>
    </row>
    <row r="4045" spans="1:3" x14ac:dyDescent="0.25">
      <c r="A4045">
        <v>2012</v>
      </c>
      <c r="B4045" t="s">
        <v>63</v>
      </c>
      <c r="C4045">
        <v>2</v>
      </c>
    </row>
    <row r="4046" spans="1:3" x14ac:dyDescent="0.25">
      <c r="A4046">
        <v>2012</v>
      </c>
      <c r="B4046" t="s">
        <v>63</v>
      </c>
      <c r="C4046">
        <v>3</v>
      </c>
    </row>
    <row r="4047" spans="1:3" x14ac:dyDescent="0.25">
      <c r="A4047">
        <v>2012</v>
      </c>
      <c r="B4047" t="s">
        <v>64</v>
      </c>
      <c r="C4047">
        <v>2</v>
      </c>
    </row>
    <row r="4048" spans="1:3" x14ac:dyDescent="0.25">
      <c r="A4048">
        <v>2012</v>
      </c>
      <c r="B4048" t="s">
        <v>64</v>
      </c>
      <c r="C4048">
        <v>3</v>
      </c>
    </row>
    <row r="4049" spans="1:3" x14ac:dyDescent="0.25">
      <c r="A4049">
        <v>2012</v>
      </c>
      <c r="B4049" t="s">
        <v>66</v>
      </c>
      <c r="C4049">
        <v>2</v>
      </c>
    </row>
    <row r="4050" spans="1:3" x14ac:dyDescent="0.25">
      <c r="A4050">
        <v>2012</v>
      </c>
      <c r="B4050" t="s">
        <v>64</v>
      </c>
      <c r="C4050">
        <v>5</v>
      </c>
    </row>
    <row r="4051" spans="1:3" x14ac:dyDescent="0.25">
      <c r="A4051">
        <v>2012</v>
      </c>
      <c r="B4051" t="s">
        <v>64</v>
      </c>
      <c r="C4051">
        <v>5</v>
      </c>
    </row>
    <row r="4052" spans="1:3" x14ac:dyDescent="0.25">
      <c r="A4052">
        <v>2012</v>
      </c>
      <c r="B4052" t="s">
        <v>63</v>
      </c>
      <c r="C4052">
        <v>2</v>
      </c>
    </row>
    <row r="4053" spans="1:3" x14ac:dyDescent="0.25">
      <c r="A4053">
        <v>2012</v>
      </c>
      <c r="B4053" t="s">
        <v>63</v>
      </c>
      <c r="C4053">
        <v>3</v>
      </c>
    </row>
    <row r="4054" spans="1:3" x14ac:dyDescent="0.25">
      <c r="A4054">
        <v>2012</v>
      </c>
      <c r="B4054" t="s">
        <v>63</v>
      </c>
      <c r="C4054">
        <v>2</v>
      </c>
    </row>
    <row r="4055" spans="1:3" x14ac:dyDescent="0.25">
      <c r="A4055">
        <v>2012</v>
      </c>
      <c r="B4055" t="s">
        <v>64</v>
      </c>
      <c r="C4055">
        <v>1</v>
      </c>
    </row>
    <row r="4056" spans="1:3" x14ac:dyDescent="0.25">
      <c r="A4056">
        <v>2012</v>
      </c>
      <c r="B4056" t="s">
        <v>63</v>
      </c>
      <c r="C4056">
        <v>2</v>
      </c>
    </row>
    <row r="4057" spans="1:3" x14ac:dyDescent="0.25">
      <c r="A4057">
        <v>2012</v>
      </c>
      <c r="B4057" t="s">
        <v>64</v>
      </c>
      <c r="C4057">
        <v>3</v>
      </c>
    </row>
    <row r="4058" spans="1:3" x14ac:dyDescent="0.25">
      <c r="A4058">
        <v>2012</v>
      </c>
      <c r="B4058" t="s">
        <v>63</v>
      </c>
      <c r="C4058">
        <v>3</v>
      </c>
    </row>
    <row r="4059" spans="1:3" x14ac:dyDescent="0.25">
      <c r="A4059">
        <v>2012</v>
      </c>
      <c r="B4059" t="s">
        <v>64</v>
      </c>
      <c r="C4059">
        <v>2</v>
      </c>
    </row>
    <row r="4060" spans="1:3" x14ac:dyDescent="0.25">
      <c r="A4060">
        <v>2012</v>
      </c>
      <c r="B4060" t="s">
        <v>63</v>
      </c>
      <c r="C4060">
        <v>5</v>
      </c>
    </row>
    <row r="4061" spans="1:3" x14ac:dyDescent="0.25">
      <c r="A4061">
        <v>2012</v>
      </c>
      <c r="B4061" t="s">
        <v>65</v>
      </c>
      <c r="C4061">
        <v>5</v>
      </c>
    </row>
    <row r="4062" spans="1:3" x14ac:dyDescent="0.25">
      <c r="A4062">
        <v>2012</v>
      </c>
      <c r="B4062" t="s">
        <v>64</v>
      </c>
      <c r="C4062">
        <v>3</v>
      </c>
    </row>
    <row r="4063" spans="1:3" x14ac:dyDescent="0.25">
      <c r="A4063">
        <v>2012</v>
      </c>
      <c r="B4063" t="s">
        <v>63</v>
      </c>
      <c r="C4063">
        <v>2</v>
      </c>
    </row>
    <row r="4064" spans="1:3" x14ac:dyDescent="0.25">
      <c r="A4064">
        <v>2012</v>
      </c>
      <c r="B4064" t="s">
        <v>65</v>
      </c>
      <c r="C4064">
        <v>2</v>
      </c>
    </row>
    <row r="4065" spans="1:3" x14ac:dyDescent="0.25">
      <c r="A4065">
        <v>2012</v>
      </c>
      <c r="B4065" t="s">
        <v>63</v>
      </c>
      <c r="C4065">
        <v>5</v>
      </c>
    </row>
    <row r="4066" spans="1:3" x14ac:dyDescent="0.25">
      <c r="A4066">
        <v>2012</v>
      </c>
      <c r="B4066" t="s">
        <v>63</v>
      </c>
      <c r="C4066">
        <v>2</v>
      </c>
    </row>
    <row r="4067" spans="1:3" x14ac:dyDescent="0.25">
      <c r="A4067">
        <v>2012</v>
      </c>
      <c r="B4067" t="s">
        <v>63</v>
      </c>
      <c r="C4067">
        <v>2</v>
      </c>
    </row>
    <row r="4068" spans="1:3" x14ac:dyDescent="0.25">
      <c r="A4068">
        <v>2012</v>
      </c>
      <c r="B4068" t="s">
        <v>65</v>
      </c>
      <c r="C4068">
        <v>5</v>
      </c>
    </row>
    <row r="4069" spans="1:3" x14ac:dyDescent="0.25">
      <c r="A4069">
        <v>2012</v>
      </c>
      <c r="B4069" t="s">
        <v>65</v>
      </c>
      <c r="C4069">
        <v>3</v>
      </c>
    </row>
    <row r="4070" spans="1:3" x14ac:dyDescent="0.25">
      <c r="A4070">
        <v>2012</v>
      </c>
      <c r="B4070" t="s">
        <v>65</v>
      </c>
      <c r="C4070">
        <v>2</v>
      </c>
    </row>
    <row r="4071" spans="1:3" x14ac:dyDescent="0.25">
      <c r="A4071">
        <v>2012</v>
      </c>
      <c r="B4071" t="s">
        <v>63</v>
      </c>
      <c r="C4071">
        <v>3</v>
      </c>
    </row>
    <row r="4072" spans="1:3" x14ac:dyDescent="0.25">
      <c r="A4072">
        <v>2012</v>
      </c>
      <c r="B4072" t="s">
        <v>66</v>
      </c>
      <c r="C4072">
        <v>5</v>
      </c>
    </row>
    <row r="4073" spans="1:3" x14ac:dyDescent="0.25">
      <c r="A4073">
        <v>2012</v>
      </c>
      <c r="B4073" t="s">
        <v>63</v>
      </c>
      <c r="C4073">
        <v>3</v>
      </c>
    </row>
    <row r="4074" spans="1:3" x14ac:dyDescent="0.25">
      <c r="A4074">
        <v>2012</v>
      </c>
      <c r="B4074" t="s">
        <v>65</v>
      </c>
      <c r="C4074">
        <v>5</v>
      </c>
    </row>
    <row r="4075" spans="1:3" x14ac:dyDescent="0.25">
      <c r="A4075">
        <v>2012</v>
      </c>
      <c r="B4075" t="s">
        <v>63</v>
      </c>
      <c r="C4075">
        <v>5</v>
      </c>
    </row>
    <row r="4076" spans="1:3" x14ac:dyDescent="0.25">
      <c r="A4076">
        <v>2012</v>
      </c>
      <c r="B4076" t="s">
        <v>64</v>
      </c>
      <c r="C4076">
        <v>3</v>
      </c>
    </row>
    <row r="4077" spans="1:3" x14ac:dyDescent="0.25">
      <c r="A4077">
        <v>2012</v>
      </c>
      <c r="B4077" t="s">
        <v>65</v>
      </c>
      <c r="C4077">
        <v>2</v>
      </c>
    </row>
    <row r="4078" spans="1:3" x14ac:dyDescent="0.25">
      <c r="A4078">
        <v>2012</v>
      </c>
      <c r="B4078" t="s">
        <v>65</v>
      </c>
      <c r="C4078">
        <v>3</v>
      </c>
    </row>
    <row r="4079" spans="1:3" x14ac:dyDescent="0.25">
      <c r="A4079">
        <v>2012</v>
      </c>
      <c r="B4079" t="s">
        <v>64</v>
      </c>
      <c r="C4079">
        <v>3</v>
      </c>
    </row>
    <row r="4080" spans="1:3" x14ac:dyDescent="0.25">
      <c r="A4080">
        <v>2012</v>
      </c>
      <c r="B4080" t="s">
        <v>64</v>
      </c>
      <c r="C4080">
        <v>2</v>
      </c>
    </row>
    <row r="4081" spans="1:3" x14ac:dyDescent="0.25">
      <c r="A4081">
        <v>2012</v>
      </c>
      <c r="B4081" t="s">
        <v>66</v>
      </c>
      <c r="C4081">
        <v>2</v>
      </c>
    </row>
    <row r="4082" spans="1:3" x14ac:dyDescent="0.25">
      <c r="A4082">
        <v>2012</v>
      </c>
      <c r="B4082" t="s">
        <v>63</v>
      </c>
      <c r="C4082">
        <v>5</v>
      </c>
    </row>
    <row r="4083" spans="1:3" x14ac:dyDescent="0.25">
      <c r="A4083">
        <v>2012</v>
      </c>
      <c r="B4083" t="s">
        <v>65</v>
      </c>
      <c r="C4083">
        <v>3</v>
      </c>
    </row>
    <row r="4084" spans="1:3" x14ac:dyDescent="0.25">
      <c r="A4084">
        <v>2012</v>
      </c>
      <c r="B4084" t="s">
        <v>65</v>
      </c>
      <c r="C4084">
        <v>2</v>
      </c>
    </row>
    <row r="4085" spans="1:3" x14ac:dyDescent="0.25">
      <c r="A4085">
        <v>2012</v>
      </c>
      <c r="B4085" t="s">
        <v>64</v>
      </c>
      <c r="C4085">
        <v>3</v>
      </c>
    </row>
    <row r="4086" spans="1:3" x14ac:dyDescent="0.25">
      <c r="A4086">
        <v>2012</v>
      </c>
      <c r="B4086" t="s">
        <v>65</v>
      </c>
      <c r="C4086">
        <v>5</v>
      </c>
    </row>
    <row r="4087" spans="1:3" x14ac:dyDescent="0.25">
      <c r="A4087">
        <v>2012</v>
      </c>
      <c r="B4087" t="s">
        <v>65</v>
      </c>
      <c r="C4087">
        <v>5</v>
      </c>
    </row>
    <row r="4088" spans="1:3" x14ac:dyDescent="0.25">
      <c r="A4088">
        <v>2012</v>
      </c>
      <c r="B4088" t="s">
        <v>65</v>
      </c>
      <c r="C4088">
        <v>2</v>
      </c>
    </row>
    <row r="4089" spans="1:3" x14ac:dyDescent="0.25">
      <c r="A4089">
        <v>2012</v>
      </c>
      <c r="B4089" t="s">
        <v>65</v>
      </c>
      <c r="C4089">
        <v>3</v>
      </c>
    </row>
    <row r="4090" spans="1:3" x14ac:dyDescent="0.25">
      <c r="A4090">
        <v>2012</v>
      </c>
      <c r="B4090" t="s">
        <v>65</v>
      </c>
      <c r="C4090">
        <v>5</v>
      </c>
    </row>
    <row r="4091" spans="1:3" x14ac:dyDescent="0.25">
      <c r="A4091">
        <v>2012</v>
      </c>
      <c r="B4091" t="s">
        <v>66</v>
      </c>
      <c r="C4091">
        <v>2</v>
      </c>
    </row>
    <row r="4092" spans="1:3" x14ac:dyDescent="0.25">
      <c r="A4092">
        <v>2012</v>
      </c>
      <c r="B4092" t="s">
        <v>63</v>
      </c>
      <c r="C4092">
        <v>3</v>
      </c>
    </row>
    <row r="4093" spans="1:3" x14ac:dyDescent="0.25">
      <c r="A4093">
        <v>2012</v>
      </c>
      <c r="B4093" t="s">
        <v>64</v>
      </c>
      <c r="C4093">
        <v>2</v>
      </c>
    </row>
    <row r="4094" spans="1:3" x14ac:dyDescent="0.25">
      <c r="A4094">
        <v>2012</v>
      </c>
      <c r="B4094" t="s">
        <v>63</v>
      </c>
      <c r="C4094">
        <v>2</v>
      </c>
    </row>
    <row r="4095" spans="1:3" x14ac:dyDescent="0.25">
      <c r="A4095">
        <v>2012</v>
      </c>
      <c r="B4095" t="s">
        <v>64</v>
      </c>
      <c r="C4095">
        <v>3</v>
      </c>
    </row>
    <row r="4096" spans="1:3" x14ac:dyDescent="0.25">
      <c r="A4096">
        <v>2012</v>
      </c>
      <c r="B4096" t="s">
        <v>63</v>
      </c>
      <c r="C4096">
        <v>2</v>
      </c>
    </row>
    <row r="4097" spans="1:3" x14ac:dyDescent="0.25">
      <c r="A4097">
        <v>2012</v>
      </c>
      <c r="B4097" t="s">
        <v>63</v>
      </c>
      <c r="C4097">
        <v>4</v>
      </c>
    </row>
    <row r="4098" spans="1:3" x14ac:dyDescent="0.25">
      <c r="A4098">
        <v>2012</v>
      </c>
      <c r="B4098" t="s">
        <v>64</v>
      </c>
      <c r="C4098">
        <v>2</v>
      </c>
    </row>
    <row r="4099" spans="1:3" x14ac:dyDescent="0.25">
      <c r="A4099">
        <v>2012</v>
      </c>
      <c r="B4099" t="s">
        <v>65</v>
      </c>
      <c r="C4099">
        <v>4</v>
      </c>
    </row>
    <row r="4100" spans="1:3" x14ac:dyDescent="0.25">
      <c r="A4100">
        <v>2012</v>
      </c>
      <c r="B4100" t="s">
        <v>64</v>
      </c>
      <c r="C4100">
        <v>2</v>
      </c>
    </row>
    <row r="4101" spans="1:3" x14ac:dyDescent="0.25">
      <c r="A4101">
        <v>2012</v>
      </c>
      <c r="B4101" t="s">
        <v>64</v>
      </c>
      <c r="C4101">
        <v>3</v>
      </c>
    </row>
    <row r="4102" spans="1:3" x14ac:dyDescent="0.25">
      <c r="A4102">
        <v>2012</v>
      </c>
      <c r="B4102" t="s">
        <v>63</v>
      </c>
      <c r="C4102">
        <v>3</v>
      </c>
    </row>
    <row r="4103" spans="1:3" x14ac:dyDescent="0.25">
      <c r="A4103">
        <v>2012</v>
      </c>
      <c r="B4103" t="s">
        <v>63</v>
      </c>
      <c r="C4103">
        <v>3</v>
      </c>
    </row>
    <row r="4104" spans="1:3" x14ac:dyDescent="0.25">
      <c r="A4104">
        <v>2012</v>
      </c>
      <c r="B4104" t="s">
        <v>66</v>
      </c>
      <c r="C4104">
        <v>5</v>
      </c>
    </row>
    <row r="4105" spans="1:3" x14ac:dyDescent="0.25">
      <c r="A4105">
        <v>2012</v>
      </c>
      <c r="B4105" t="s">
        <v>65</v>
      </c>
      <c r="C4105">
        <v>4</v>
      </c>
    </row>
    <row r="4106" spans="1:3" x14ac:dyDescent="0.25">
      <c r="A4106">
        <v>2012</v>
      </c>
      <c r="B4106" t="s">
        <v>66</v>
      </c>
      <c r="C4106">
        <v>3</v>
      </c>
    </row>
    <row r="4107" spans="1:3" x14ac:dyDescent="0.25">
      <c r="A4107">
        <v>2012</v>
      </c>
      <c r="B4107" t="s">
        <v>64</v>
      </c>
      <c r="C4107">
        <v>2</v>
      </c>
    </row>
    <row r="4108" spans="1:3" x14ac:dyDescent="0.25">
      <c r="A4108">
        <v>2012</v>
      </c>
      <c r="B4108" t="s">
        <v>64</v>
      </c>
      <c r="C4108">
        <v>3</v>
      </c>
    </row>
    <row r="4109" spans="1:3" x14ac:dyDescent="0.25">
      <c r="A4109">
        <v>2012</v>
      </c>
      <c r="B4109" t="s">
        <v>63</v>
      </c>
      <c r="C4109">
        <v>2</v>
      </c>
    </row>
    <row r="4110" spans="1:3" x14ac:dyDescent="0.25">
      <c r="A4110">
        <v>2012</v>
      </c>
      <c r="B4110" t="s">
        <v>64</v>
      </c>
    </row>
    <row r="4111" spans="1:3" x14ac:dyDescent="0.25">
      <c r="A4111">
        <v>2012</v>
      </c>
      <c r="B4111" t="s">
        <v>65</v>
      </c>
      <c r="C4111">
        <v>4</v>
      </c>
    </row>
    <row r="4112" spans="1:3" x14ac:dyDescent="0.25">
      <c r="A4112">
        <v>2012</v>
      </c>
      <c r="B4112" t="s">
        <v>64</v>
      </c>
      <c r="C4112">
        <v>3</v>
      </c>
    </row>
    <row r="4113" spans="1:3" x14ac:dyDescent="0.25">
      <c r="A4113">
        <v>2012</v>
      </c>
      <c r="B4113" t="s">
        <v>66</v>
      </c>
      <c r="C4113">
        <v>5</v>
      </c>
    </row>
    <row r="4114" spans="1:3" x14ac:dyDescent="0.25">
      <c r="A4114">
        <v>2012</v>
      </c>
      <c r="B4114" t="s">
        <v>63</v>
      </c>
      <c r="C4114">
        <v>3</v>
      </c>
    </row>
    <row r="4115" spans="1:3" x14ac:dyDescent="0.25">
      <c r="A4115">
        <v>2012</v>
      </c>
      <c r="B4115" t="s">
        <v>63</v>
      </c>
      <c r="C4115">
        <v>2</v>
      </c>
    </row>
    <row r="4116" spans="1:3" x14ac:dyDescent="0.25">
      <c r="A4116">
        <v>2012</v>
      </c>
      <c r="B4116" t="s">
        <v>65</v>
      </c>
      <c r="C4116">
        <v>4</v>
      </c>
    </row>
    <row r="4117" spans="1:3" x14ac:dyDescent="0.25">
      <c r="A4117">
        <v>2012</v>
      </c>
      <c r="B4117" t="s">
        <v>65</v>
      </c>
      <c r="C4117">
        <v>5</v>
      </c>
    </row>
    <row r="4118" spans="1:3" x14ac:dyDescent="0.25">
      <c r="A4118">
        <v>2012</v>
      </c>
      <c r="B4118" t="s">
        <v>64</v>
      </c>
      <c r="C4118">
        <v>5</v>
      </c>
    </row>
    <row r="4119" spans="1:3" x14ac:dyDescent="0.25">
      <c r="A4119">
        <v>2012</v>
      </c>
      <c r="B4119" t="s">
        <v>63</v>
      </c>
      <c r="C4119">
        <v>5</v>
      </c>
    </row>
    <row r="4120" spans="1:3" x14ac:dyDescent="0.25">
      <c r="A4120">
        <v>2012</v>
      </c>
      <c r="B4120" t="s">
        <v>64</v>
      </c>
      <c r="C4120">
        <v>2</v>
      </c>
    </row>
    <row r="4121" spans="1:3" x14ac:dyDescent="0.25">
      <c r="A4121">
        <v>2012</v>
      </c>
      <c r="B4121" t="s">
        <v>64</v>
      </c>
      <c r="C4121">
        <v>3</v>
      </c>
    </row>
    <row r="4122" spans="1:3" x14ac:dyDescent="0.25">
      <c r="A4122">
        <v>2012</v>
      </c>
      <c r="B4122" t="s">
        <v>65</v>
      </c>
      <c r="C4122">
        <v>5</v>
      </c>
    </row>
    <row r="4123" spans="1:3" x14ac:dyDescent="0.25">
      <c r="A4123">
        <v>2012</v>
      </c>
      <c r="B4123" t="s">
        <v>65</v>
      </c>
      <c r="C4123">
        <v>2</v>
      </c>
    </row>
    <row r="4124" spans="1:3" x14ac:dyDescent="0.25">
      <c r="A4124">
        <v>2012</v>
      </c>
      <c r="B4124" t="s">
        <v>63</v>
      </c>
      <c r="C4124">
        <v>1</v>
      </c>
    </row>
    <row r="4125" spans="1:3" x14ac:dyDescent="0.25">
      <c r="A4125">
        <v>2012</v>
      </c>
      <c r="B4125" t="s">
        <v>64</v>
      </c>
      <c r="C4125">
        <v>1</v>
      </c>
    </row>
    <row r="4126" spans="1:3" x14ac:dyDescent="0.25">
      <c r="A4126">
        <v>2012</v>
      </c>
      <c r="B4126" t="s">
        <v>63</v>
      </c>
    </row>
    <row r="4127" spans="1:3" x14ac:dyDescent="0.25">
      <c r="A4127">
        <v>2012</v>
      </c>
      <c r="B4127" t="s">
        <v>64</v>
      </c>
      <c r="C4127">
        <v>2</v>
      </c>
    </row>
    <row r="4128" spans="1:3" x14ac:dyDescent="0.25">
      <c r="A4128">
        <v>2012</v>
      </c>
      <c r="B4128" t="s">
        <v>66</v>
      </c>
      <c r="C4128">
        <v>2</v>
      </c>
    </row>
    <row r="4129" spans="1:3" x14ac:dyDescent="0.25">
      <c r="A4129">
        <v>2012</v>
      </c>
      <c r="B4129" t="s">
        <v>64</v>
      </c>
      <c r="C4129">
        <v>3</v>
      </c>
    </row>
    <row r="4130" spans="1:3" x14ac:dyDescent="0.25">
      <c r="A4130">
        <v>2012</v>
      </c>
      <c r="B4130" t="s">
        <v>65</v>
      </c>
      <c r="C4130">
        <v>5</v>
      </c>
    </row>
    <row r="4131" spans="1:3" x14ac:dyDescent="0.25">
      <c r="A4131">
        <v>2012</v>
      </c>
      <c r="B4131" t="s">
        <v>63</v>
      </c>
    </row>
    <row r="4132" spans="1:3" x14ac:dyDescent="0.25">
      <c r="A4132">
        <v>2012</v>
      </c>
      <c r="B4132" t="s">
        <v>66</v>
      </c>
    </row>
    <row r="4133" spans="1:3" x14ac:dyDescent="0.25">
      <c r="A4133">
        <v>2012</v>
      </c>
      <c r="B4133" t="s">
        <v>65</v>
      </c>
      <c r="C4133">
        <v>5</v>
      </c>
    </row>
    <row r="4134" spans="1:3" x14ac:dyDescent="0.25">
      <c r="A4134">
        <v>2012</v>
      </c>
      <c r="B4134" t="s">
        <v>64</v>
      </c>
      <c r="C4134">
        <v>1</v>
      </c>
    </row>
    <row r="4135" spans="1:3" x14ac:dyDescent="0.25">
      <c r="A4135">
        <v>2012</v>
      </c>
      <c r="B4135" t="s">
        <v>66</v>
      </c>
      <c r="C4135">
        <v>2</v>
      </c>
    </row>
    <row r="4136" spans="1:3" x14ac:dyDescent="0.25">
      <c r="A4136">
        <v>2012</v>
      </c>
      <c r="B4136" t="s">
        <v>64</v>
      </c>
    </row>
    <row r="4138" spans="1:3" x14ac:dyDescent="0.25">
      <c r="A4138" s="226" t="s">
        <v>79</v>
      </c>
      <c r="B4138" s="226" t="s">
        <v>83</v>
      </c>
      <c r="C4138" s="226" t="s">
        <v>104</v>
      </c>
    </row>
    <row r="4139" spans="1:3" x14ac:dyDescent="0.25">
      <c r="A4139">
        <v>2013</v>
      </c>
      <c r="B4139" t="s">
        <v>63</v>
      </c>
      <c r="C4139">
        <v>1</v>
      </c>
    </row>
    <row r="4140" spans="1:3" x14ac:dyDescent="0.25">
      <c r="A4140">
        <v>2013</v>
      </c>
      <c r="B4140" t="s">
        <v>65</v>
      </c>
      <c r="C4140">
        <v>5</v>
      </c>
    </row>
    <row r="4141" spans="1:3" x14ac:dyDescent="0.25">
      <c r="A4141">
        <v>2013</v>
      </c>
      <c r="B4141" t="s">
        <v>66</v>
      </c>
      <c r="C4141">
        <v>1</v>
      </c>
    </row>
    <row r="4142" spans="1:3" x14ac:dyDescent="0.25">
      <c r="A4142">
        <v>2013</v>
      </c>
      <c r="B4142" t="s">
        <v>64</v>
      </c>
      <c r="C4142">
        <v>2</v>
      </c>
    </row>
    <row r="4143" spans="1:3" x14ac:dyDescent="0.25">
      <c r="A4143">
        <v>2013</v>
      </c>
      <c r="B4143" t="s">
        <v>65</v>
      </c>
      <c r="C4143">
        <v>2</v>
      </c>
    </row>
    <row r="4144" spans="1:3" x14ac:dyDescent="0.25">
      <c r="A4144">
        <v>2013</v>
      </c>
      <c r="B4144" t="s">
        <v>64</v>
      </c>
      <c r="C4144">
        <v>2</v>
      </c>
    </row>
    <row r="4145" spans="1:3" x14ac:dyDescent="0.25">
      <c r="A4145">
        <v>2013</v>
      </c>
      <c r="B4145" t="s">
        <v>66</v>
      </c>
      <c r="C4145">
        <v>2</v>
      </c>
    </row>
    <row r="4146" spans="1:3" x14ac:dyDescent="0.25">
      <c r="A4146">
        <v>2013</v>
      </c>
      <c r="B4146" t="s">
        <v>65</v>
      </c>
      <c r="C4146">
        <v>2</v>
      </c>
    </row>
    <row r="4147" spans="1:3" x14ac:dyDescent="0.25">
      <c r="A4147">
        <v>2013</v>
      </c>
      <c r="B4147" t="s">
        <v>65</v>
      </c>
      <c r="C4147">
        <v>2</v>
      </c>
    </row>
    <row r="4148" spans="1:3" x14ac:dyDescent="0.25">
      <c r="A4148">
        <v>2013</v>
      </c>
      <c r="B4148" t="s">
        <v>63</v>
      </c>
      <c r="C4148">
        <v>2</v>
      </c>
    </row>
    <row r="4149" spans="1:3" x14ac:dyDescent="0.25">
      <c r="A4149">
        <v>2013</v>
      </c>
      <c r="B4149" t="s">
        <v>63</v>
      </c>
      <c r="C4149">
        <v>2</v>
      </c>
    </row>
    <row r="4150" spans="1:3" x14ac:dyDescent="0.25">
      <c r="A4150">
        <v>2013</v>
      </c>
      <c r="B4150" t="s">
        <v>64</v>
      </c>
      <c r="C4150">
        <v>3</v>
      </c>
    </row>
    <row r="4151" spans="1:3" x14ac:dyDescent="0.25">
      <c r="A4151">
        <v>2013</v>
      </c>
      <c r="B4151" t="s">
        <v>65</v>
      </c>
      <c r="C4151">
        <v>5</v>
      </c>
    </row>
    <row r="4152" spans="1:3" x14ac:dyDescent="0.25">
      <c r="A4152">
        <v>2013</v>
      </c>
      <c r="B4152" t="s">
        <v>65</v>
      </c>
      <c r="C4152">
        <v>3</v>
      </c>
    </row>
    <row r="4153" spans="1:3" x14ac:dyDescent="0.25">
      <c r="A4153">
        <v>2013</v>
      </c>
      <c r="B4153" t="s">
        <v>63</v>
      </c>
      <c r="C4153">
        <v>1</v>
      </c>
    </row>
    <row r="4154" spans="1:3" x14ac:dyDescent="0.25">
      <c r="A4154">
        <v>2013</v>
      </c>
      <c r="B4154" t="s">
        <v>64</v>
      </c>
      <c r="C4154">
        <v>2</v>
      </c>
    </row>
    <row r="4155" spans="1:3" x14ac:dyDescent="0.25">
      <c r="A4155">
        <v>2013</v>
      </c>
      <c r="B4155" t="s">
        <v>65</v>
      </c>
      <c r="C4155">
        <v>2</v>
      </c>
    </row>
    <row r="4156" spans="1:3" x14ac:dyDescent="0.25">
      <c r="A4156">
        <v>2013</v>
      </c>
      <c r="B4156" t="s">
        <v>66</v>
      </c>
      <c r="C4156">
        <v>1</v>
      </c>
    </row>
    <row r="4157" spans="1:3" x14ac:dyDescent="0.25">
      <c r="A4157">
        <v>2013</v>
      </c>
      <c r="B4157" t="s">
        <v>66</v>
      </c>
      <c r="C4157">
        <v>2</v>
      </c>
    </row>
    <row r="4158" spans="1:3" x14ac:dyDescent="0.25">
      <c r="A4158">
        <v>2013</v>
      </c>
      <c r="B4158" t="s">
        <v>66</v>
      </c>
      <c r="C4158">
        <v>1</v>
      </c>
    </row>
    <row r="4159" spans="1:3" x14ac:dyDescent="0.25">
      <c r="A4159">
        <v>2013</v>
      </c>
      <c r="B4159" t="s">
        <v>66</v>
      </c>
      <c r="C4159">
        <v>2</v>
      </c>
    </row>
    <row r="4160" spans="1:3" x14ac:dyDescent="0.25">
      <c r="A4160">
        <v>2013</v>
      </c>
      <c r="B4160" t="s">
        <v>63</v>
      </c>
      <c r="C4160">
        <v>1</v>
      </c>
    </row>
    <row r="4161" spans="1:3" x14ac:dyDescent="0.25">
      <c r="A4161">
        <v>2013</v>
      </c>
      <c r="B4161" t="s">
        <v>64</v>
      </c>
      <c r="C4161">
        <v>1</v>
      </c>
    </row>
    <row r="4162" spans="1:3" x14ac:dyDescent="0.25">
      <c r="A4162">
        <v>2013</v>
      </c>
      <c r="B4162" t="s">
        <v>63</v>
      </c>
      <c r="C4162">
        <v>1</v>
      </c>
    </row>
    <row r="4163" spans="1:3" x14ac:dyDescent="0.25">
      <c r="A4163">
        <v>2013</v>
      </c>
      <c r="B4163" t="s">
        <v>65</v>
      </c>
      <c r="C4163">
        <v>2</v>
      </c>
    </row>
    <row r="4164" spans="1:3" x14ac:dyDescent="0.25">
      <c r="A4164">
        <v>2013</v>
      </c>
      <c r="B4164" t="s">
        <v>64</v>
      </c>
      <c r="C4164">
        <v>2</v>
      </c>
    </row>
    <row r="4165" spans="1:3" x14ac:dyDescent="0.25">
      <c r="A4165">
        <v>2013</v>
      </c>
      <c r="B4165" t="s">
        <v>63</v>
      </c>
      <c r="C4165">
        <v>1</v>
      </c>
    </row>
    <row r="4166" spans="1:3" x14ac:dyDescent="0.25">
      <c r="A4166">
        <v>2013</v>
      </c>
      <c r="B4166" t="s">
        <v>63</v>
      </c>
      <c r="C4166">
        <v>2</v>
      </c>
    </row>
    <row r="4167" spans="1:3" x14ac:dyDescent="0.25">
      <c r="A4167">
        <v>2013</v>
      </c>
      <c r="B4167" t="s">
        <v>66</v>
      </c>
      <c r="C4167">
        <v>2</v>
      </c>
    </row>
    <row r="4168" spans="1:3" x14ac:dyDescent="0.25">
      <c r="A4168">
        <v>2013</v>
      </c>
      <c r="B4168" t="s">
        <v>66</v>
      </c>
      <c r="C4168">
        <v>1</v>
      </c>
    </row>
    <row r="4169" spans="1:3" x14ac:dyDescent="0.25">
      <c r="A4169">
        <v>2013</v>
      </c>
      <c r="B4169" t="s">
        <v>64</v>
      </c>
      <c r="C4169">
        <v>1</v>
      </c>
    </row>
    <row r="4170" spans="1:3" x14ac:dyDescent="0.25">
      <c r="A4170">
        <v>2013</v>
      </c>
      <c r="B4170" t="s">
        <v>64</v>
      </c>
      <c r="C4170">
        <v>1</v>
      </c>
    </row>
    <row r="4171" spans="1:3" x14ac:dyDescent="0.25">
      <c r="A4171">
        <v>2013</v>
      </c>
      <c r="B4171" t="s">
        <v>63</v>
      </c>
      <c r="C4171">
        <v>1</v>
      </c>
    </row>
    <row r="4172" spans="1:3" x14ac:dyDescent="0.25">
      <c r="A4172">
        <v>2013</v>
      </c>
      <c r="B4172" t="s">
        <v>63</v>
      </c>
      <c r="C4172">
        <v>1</v>
      </c>
    </row>
    <row r="4173" spans="1:3" x14ac:dyDescent="0.25">
      <c r="A4173">
        <v>2013</v>
      </c>
      <c r="B4173" t="s">
        <v>66</v>
      </c>
      <c r="C4173">
        <v>1</v>
      </c>
    </row>
    <row r="4174" spans="1:3" x14ac:dyDescent="0.25">
      <c r="A4174">
        <v>2013</v>
      </c>
      <c r="B4174" t="s">
        <v>63</v>
      </c>
      <c r="C4174">
        <v>2</v>
      </c>
    </row>
    <row r="4175" spans="1:3" x14ac:dyDescent="0.25">
      <c r="A4175">
        <v>2013</v>
      </c>
      <c r="B4175" t="s">
        <v>63</v>
      </c>
      <c r="C4175">
        <v>1</v>
      </c>
    </row>
    <row r="4176" spans="1:3" x14ac:dyDescent="0.25">
      <c r="A4176">
        <v>2013</v>
      </c>
      <c r="B4176" t="s">
        <v>63</v>
      </c>
      <c r="C4176">
        <v>1</v>
      </c>
    </row>
    <row r="4177" spans="1:3" x14ac:dyDescent="0.25">
      <c r="A4177">
        <v>2013</v>
      </c>
      <c r="B4177" t="s">
        <v>66</v>
      </c>
      <c r="C4177">
        <v>1</v>
      </c>
    </row>
    <row r="4178" spans="1:3" x14ac:dyDescent="0.25">
      <c r="A4178">
        <v>2013</v>
      </c>
      <c r="B4178" t="s">
        <v>64</v>
      </c>
      <c r="C4178">
        <v>2</v>
      </c>
    </row>
    <row r="4179" spans="1:3" x14ac:dyDescent="0.25">
      <c r="A4179">
        <v>2013</v>
      </c>
      <c r="B4179" t="s">
        <v>63</v>
      </c>
      <c r="C4179">
        <v>1</v>
      </c>
    </row>
    <row r="4180" spans="1:3" x14ac:dyDescent="0.25">
      <c r="A4180">
        <v>2013</v>
      </c>
      <c r="B4180" t="s">
        <v>64</v>
      </c>
      <c r="C4180">
        <v>2</v>
      </c>
    </row>
    <row r="4181" spans="1:3" x14ac:dyDescent="0.25">
      <c r="A4181">
        <v>2013</v>
      </c>
      <c r="B4181" t="s">
        <v>63</v>
      </c>
      <c r="C4181">
        <v>1</v>
      </c>
    </row>
    <row r="4182" spans="1:3" x14ac:dyDescent="0.25">
      <c r="A4182">
        <v>2013</v>
      </c>
      <c r="B4182" t="s">
        <v>66</v>
      </c>
      <c r="C4182">
        <v>2</v>
      </c>
    </row>
    <row r="4183" spans="1:3" x14ac:dyDescent="0.25">
      <c r="A4183">
        <v>2013</v>
      </c>
      <c r="B4183" t="s">
        <v>64</v>
      </c>
      <c r="C4183">
        <v>2</v>
      </c>
    </row>
    <row r="4184" spans="1:3" x14ac:dyDescent="0.25">
      <c r="A4184">
        <v>2013</v>
      </c>
      <c r="B4184" t="s">
        <v>63</v>
      </c>
      <c r="C4184">
        <v>2</v>
      </c>
    </row>
    <row r="4185" spans="1:3" x14ac:dyDescent="0.25">
      <c r="A4185">
        <v>2013</v>
      </c>
      <c r="B4185" t="s">
        <v>65</v>
      </c>
      <c r="C4185">
        <v>2</v>
      </c>
    </row>
    <row r="4186" spans="1:3" x14ac:dyDescent="0.25">
      <c r="A4186">
        <v>2013</v>
      </c>
      <c r="B4186" t="s">
        <v>63</v>
      </c>
      <c r="C4186">
        <v>2</v>
      </c>
    </row>
    <row r="4187" spans="1:3" x14ac:dyDescent="0.25">
      <c r="A4187">
        <v>2013</v>
      </c>
      <c r="B4187" t="s">
        <v>65</v>
      </c>
      <c r="C4187">
        <v>2</v>
      </c>
    </row>
    <row r="4188" spans="1:3" x14ac:dyDescent="0.25">
      <c r="A4188">
        <v>2013</v>
      </c>
      <c r="B4188" t="s">
        <v>65</v>
      </c>
      <c r="C4188">
        <v>2</v>
      </c>
    </row>
    <row r="4189" spans="1:3" x14ac:dyDescent="0.25">
      <c r="A4189">
        <v>2013</v>
      </c>
      <c r="B4189" t="s">
        <v>65</v>
      </c>
      <c r="C4189">
        <v>2</v>
      </c>
    </row>
    <row r="4190" spans="1:3" x14ac:dyDescent="0.25">
      <c r="A4190">
        <v>2013</v>
      </c>
      <c r="B4190" t="s">
        <v>65</v>
      </c>
      <c r="C4190">
        <v>2</v>
      </c>
    </row>
    <row r="4191" spans="1:3" x14ac:dyDescent="0.25">
      <c r="A4191">
        <v>2013</v>
      </c>
      <c r="B4191" t="s">
        <v>65</v>
      </c>
      <c r="C4191">
        <v>2</v>
      </c>
    </row>
    <row r="4192" spans="1:3" x14ac:dyDescent="0.25">
      <c r="A4192">
        <v>2013</v>
      </c>
      <c r="B4192" t="s">
        <v>65</v>
      </c>
      <c r="C4192">
        <v>2</v>
      </c>
    </row>
    <row r="4193" spans="1:3" x14ac:dyDescent="0.25">
      <c r="A4193">
        <v>2013</v>
      </c>
      <c r="B4193" t="s">
        <v>65</v>
      </c>
      <c r="C4193">
        <v>2</v>
      </c>
    </row>
    <row r="4194" spans="1:3" x14ac:dyDescent="0.25">
      <c r="A4194">
        <v>2013</v>
      </c>
      <c r="B4194" t="s">
        <v>64</v>
      </c>
      <c r="C4194">
        <v>2</v>
      </c>
    </row>
    <row r="4195" spans="1:3" x14ac:dyDescent="0.25">
      <c r="A4195">
        <v>2013</v>
      </c>
      <c r="B4195" t="s">
        <v>65</v>
      </c>
      <c r="C4195">
        <v>2</v>
      </c>
    </row>
    <row r="4196" spans="1:3" x14ac:dyDescent="0.25">
      <c r="A4196">
        <v>2013</v>
      </c>
      <c r="B4196" t="s">
        <v>64</v>
      </c>
      <c r="C4196">
        <v>2</v>
      </c>
    </row>
    <row r="4197" spans="1:3" x14ac:dyDescent="0.25">
      <c r="A4197">
        <v>2013</v>
      </c>
      <c r="B4197" t="s">
        <v>65</v>
      </c>
      <c r="C4197">
        <v>2</v>
      </c>
    </row>
    <row r="4198" spans="1:3" x14ac:dyDescent="0.25">
      <c r="A4198">
        <v>2013</v>
      </c>
      <c r="B4198" t="s">
        <v>65</v>
      </c>
      <c r="C4198">
        <v>3</v>
      </c>
    </row>
    <row r="4199" spans="1:3" x14ac:dyDescent="0.25">
      <c r="A4199">
        <v>2013</v>
      </c>
      <c r="B4199" t="s">
        <v>66</v>
      </c>
      <c r="C4199">
        <v>1</v>
      </c>
    </row>
    <row r="4200" spans="1:3" x14ac:dyDescent="0.25">
      <c r="A4200">
        <v>2013</v>
      </c>
      <c r="B4200" t="s">
        <v>65</v>
      </c>
      <c r="C4200">
        <v>2</v>
      </c>
    </row>
    <row r="4201" spans="1:3" x14ac:dyDescent="0.25">
      <c r="A4201">
        <v>2013</v>
      </c>
      <c r="B4201" t="s">
        <v>66</v>
      </c>
      <c r="C4201">
        <v>1</v>
      </c>
    </row>
    <row r="4202" spans="1:3" x14ac:dyDescent="0.25">
      <c r="A4202">
        <v>2013</v>
      </c>
      <c r="B4202" t="s">
        <v>65</v>
      </c>
      <c r="C4202">
        <v>2</v>
      </c>
    </row>
    <row r="4203" spans="1:3" x14ac:dyDescent="0.25">
      <c r="A4203">
        <v>2013</v>
      </c>
      <c r="B4203" t="s">
        <v>65</v>
      </c>
      <c r="C4203">
        <v>2</v>
      </c>
    </row>
    <row r="4204" spans="1:3" x14ac:dyDescent="0.25">
      <c r="A4204">
        <v>2013</v>
      </c>
      <c r="B4204" t="s">
        <v>65</v>
      </c>
    </row>
    <row r="4205" spans="1:3" x14ac:dyDescent="0.25">
      <c r="A4205">
        <v>2013</v>
      </c>
      <c r="B4205" t="s">
        <v>64</v>
      </c>
      <c r="C4205">
        <v>2</v>
      </c>
    </row>
    <row r="4206" spans="1:3" x14ac:dyDescent="0.25">
      <c r="A4206">
        <v>2013</v>
      </c>
      <c r="B4206" t="s">
        <v>65</v>
      </c>
      <c r="C4206">
        <v>2</v>
      </c>
    </row>
    <row r="4207" spans="1:3" x14ac:dyDescent="0.25">
      <c r="A4207">
        <v>2013</v>
      </c>
      <c r="B4207" t="s">
        <v>64</v>
      </c>
      <c r="C4207">
        <v>1</v>
      </c>
    </row>
    <row r="4208" spans="1:3" x14ac:dyDescent="0.25">
      <c r="A4208">
        <v>2013</v>
      </c>
      <c r="B4208" t="s">
        <v>65</v>
      </c>
      <c r="C4208">
        <v>2</v>
      </c>
    </row>
    <row r="4209" spans="1:3" x14ac:dyDescent="0.25">
      <c r="A4209">
        <v>2013</v>
      </c>
      <c r="B4209" t="s">
        <v>65</v>
      </c>
      <c r="C4209">
        <v>2</v>
      </c>
    </row>
    <row r="4210" spans="1:3" x14ac:dyDescent="0.25">
      <c r="A4210">
        <v>2013</v>
      </c>
      <c r="B4210" t="s">
        <v>65</v>
      </c>
      <c r="C4210">
        <v>2</v>
      </c>
    </row>
    <row r="4211" spans="1:3" x14ac:dyDescent="0.25">
      <c r="A4211">
        <v>2013</v>
      </c>
      <c r="B4211" t="s">
        <v>65</v>
      </c>
      <c r="C4211">
        <v>2</v>
      </c>
    </row>
    <row r="4212" spans="1:3" x14ac:dyDescent="0.25">
      <c r="A4212">
        <v>2013</v>
      </c>
      <c r="B4212" t="s">
        <v>65</v>
      </c>
      <c r="C4212">
        <v>2</v>
      </c>
    </row>
    <row r="4213" spans="1:3" x14ac:dyDescent="0.25">
      <c r="A4213">
        <v>2013</v>
      </c>
      <c r="B4213" t="s">
        <v>64</v>
      </c>
      <c r="C4213">
        <v>2</v>
      </c>
    </row>
    <row r="4214" spans="1:3" x14ac:dyDescent="0.25">
      <c r="A4214">
        <v>2013</v>
      </c>
      <c r="B4214" t="s">
        <v>65</v>
      </c>
      <c r="C4214">
        <v>2</v>
      </c>
    </row>
    <row r="4215" spans="1:3" x14ac:dyDescent="0.25">
      <c r="A4215">
        <v>2013</v>
      </c>
      <c r="B4215" t="s">
        <v>65</v>
      </c>
      <c r="C4215">
        <v>5</v>
      </c>
    </row>
    <row r="4216" spans="1:3" x14ac:dyDescent="0.25">
      <c r="A4216">
        <v>2013</v>
      </c>
      <c r="B4216" t="s">
        <v>65</v>
      </c>
    </row>
    <row r="4217" spans="1:3" x14ac:dyDescent="0.25">
      <c r="A4217">
        <v>2013</v>
      </c>
      <c r="B4217" t="s">
        <v>65</v>
      </c>
      <c r="C4217">
        <v>2</v>
      </c>
    </row>
    <row r="4218" spans="1:3" x14ac:dyDescent="0.25">
      <c r="A4218">
        <v>2013</v>
      </c>
      <c r="B4218" t="s">
        <v>66</v>
      </c>
      <c r="C4218">
        <v>2</v>
      </c>
    </row>
    <row r="4219" spans="1:3" x14ac:dyDescent="0.25">
      <c r="A4219">
        <v>2013</v>
      </c>
      <c r="B4219" t="s">
        <v>65</v>
      </c>
      <c r="C4219">
        <v>3</v>
      </c>
    </row>
    <row r="4220" spans="1:3" x14ac:dyDescent="0.25">
      <c r="A4220">
        <v>2013</v>
      </c>
      <c r="B4220" t="s">
        <v>65</v>
      </c>
      <c r="C4220">
        <v>1</v>
      </c>
    </row>
    <row r="4221" spans="1:3" x14ac:dyDescent="0.25">
      <c r="A4221">
        <v>2013</v>
      </c>
      <c r="B4221" t="s">
        <v>65</v>
      </c>
      <c r="C4221">
        <v>5</v>
      </c>
    </row>
    <row r="4222" spans="1:3" x14ac:dyDescent="0.25">
      <c r="A4222">
        <v>2013</v>
      </c>
      <c r="B4222" t="s">
        <v>64</v>
      </c>
      <c r="C4222">
        <v>2</v>
      </c>
    </row>
    <row r="4223" spans="1:3" x14ac:dyDescent="0.25">
      <c r="A4223">
        <v>2013</v>
      </c>
      <c r="B4223" t="s">
        <v>64</v>
      </c>
      <c r="C4223">
        <v>2</v>
      </c>
    </row>
    <row r="4224" spans="1:3" x14ac:dyDescent="0.25">
      <c r="A4224">
        <v>2013</v>
      </c>
      <c r="B4224" t="s">
        <v>65</v>
      </c>
      <c r="C4224">
        <v>2</v>
      </c>
    </row>
    <row r="4225" spans="1:3" x14ac:dyDescent="0.25">
      <c r="A4225">
        <v>2013</v>
      </c>
      <c r="B4225" t="s">
        <v>65</v>
      </c>
    </row>
    <row r="4226" spans="1:3" x14ac:dyDescent="0.25">
      <c r="A4226">
        <v>2013</v>
      </c>
      <c r="B4226" t="s">
        <v>65</v>
      </c>
      <c r="C4226">
        <v>2</v>
      </c>
    </row>
    <row r="4227" spans="1:3" x14ac:dyDescent="0.25">
      <c r="A4227">
        <v>2013</v>
      </c>
      <c r="B4227" t="s">
        <v>65</v>
      </c>
      <c r="C4227">
        <v>2</v>
      </c>
    </row>
    <row r="4228" spans="1:3" x14ac:dyDescent="0.25">
      <c r="A4228">
        <v>2013</v>
      </c>
      <c r="B4228" t="s">
        <v>64</v>
      </c>
      <c r="C4228">
        <v>2</v>
      </c>
    </row>
    <row r="4229" spans="1:3" x14ac:dyDescent="0.25">
      <c r="A4229">
        <v>2013</v>
      </c>
      <c r="B4229" t="s">
        <v>65</v>
      </c>
      <c r="C4229">
        <v>1</v>
      </c>
    </row>
    <row r="4230" spans="1:3" x14ac:dyDescent="0.25">
      <c r="A4230">
        <v>2013</v>
      </c>
      <c r="B4230" t="s">
        <v>66</v>
      </c>
      <c r="C4230">
        <v>1</v>
      </c>
    </row>
    <row r="4231" spans="1:3" x14ac:dyDescent="0.25">
      <c r="A4231">
        <v>2013</v>
      </c>
      <c r="B4231" t="s">
        <v>66</v>
      </c>
      <c r="C4231">
        <v>1</v>
      </c>
    </row>
    <row r="4232" spans="1:3" x14ac:dyDescent="0.25">
      <c r="A4232">
        <v>2013</v>
      </c>
      <c r="B4232" t="s">
        <v>63</v>
      </c>
      <c r="C4232">
        <v>1</v>
      </c>
    </row>
    <row r="4233" spans="1:3" x14ac:dyDescent="0.25">
      <c r="A4233">
        <v>2013</v>
      </c>
      <c r="B4233" t="s">
        <v>66</v>
      </c>
      <c r="C4233">
        <v>2</v>
      </c>
    </row>
    <row r="4234" spans="1:3" x14ac:dyDescent="0.25">
      <c r="A4234">
        <v>2013</v>
      </c>
      <c r="B4234" t="s">
        <v>65</v>
      </c>
      <c r="C4234">
        <v>3</v>
      </c>
    </row>
    <row r="4235" spans="1:3" x14ac:dyDescent="0.25">
      <c r="A4235">
        <v>2013</v>
      </c>
      <c r="B4235" t="s">
        <v>65</v>
      </c>
      <c r="C4235">
        <v>2</v>
      </c>
    </row>
    <row r="4236" spans="1:3" x14ac:dyDescent="0.25">
      <c r="A4236">
        <v>2013</v>
      </c>
      <c r="B4236" t="s">
        <v>65</v>
      </c>
    </row>
    <row r="4237" spans="1:3" x14ac:dyDescent="0.25">
      <c r="A4237">
        <v>2013</v>
      </c>
      <c r="B4237" t="s">
        <v>65</v>
      </c>
      <c r="C4237">
        <v>2</v>
      </c>
    </row>
    <row r="4238" spans="1:3" x14ac:dyDescent="0.25">
      <c r="A4238">
        <v>2013</v>
      </c>
      <c r="B4238" t="s">
        <v>63</v>
      </c>
      <c r="C4238">
        <v>1</v>
      </c>
    </row>
    <row r="4239" spans="1:3" x14ac:dyDescent="0.25">
      <c r="A4239">
        <v>2013</v>
      </c>
      <c r="B4239" t="s">
        <v>63</v>
      </c>
      <c r="C4239">
        <v>2</v>
      </c>
    </row>
    <row r="4240" spans="1:3" x14ac:dyDescent="0.25">
      <c r="A4240">
        <v>2013</v>
      </c>
      <c r="B4240" t="s">
        <v>64</v>
      </c>
      <c r="C4240">
        <v>2</v>
      </c>
    </row>
    <row r="4241" spans="1:3" x14ac:dyDescent="0.25">
      <c r="A4241">
        <v>2013</v>
      </c>
      <c r="B4241" t="s">
        <v>64</v>
      </c>
      <c r="C4241">
        <v>1</v>
      </c>
    </row>
    <row r="4242" spans="1:3" x14ac:dyDescent="0.25">
      <c r="A4242">
        <v>2013</v>
      </c>
      <c r="B4242" t="s">
        <v>65</v>
      </c>
      <c r="C4242">
        <v>2</v>
      </c>
    </row>
    <row r="4243" spans="1:3" x14ac:dyDescent="0.25">
      <c r="A4243">
        <v>2013</v>
      </c>
      <c r="B4243" t="s">
        <v>64</v>
      </c>
      <c r="C4243">
        <v>2</v>
      </c>
    </row>
    <row r="4244" spans="1:3" x14ac:dyDescent="0.25">
      <c r="A4244">
        <v>2013</v>
      </c>
      <c r="B4244" t="s">
        <v>65</v>
      </c>
      <c r="C4244">
        <v>4</v>
      </c>
    </row>
    <row r="4245" spans="1:3" x14ac:dyDescent="0.25">
      <c r="A4245">
        <v>2013</v>
      </c>
      <c r="B4245" t="s">
        <v>64</v>
      </c>
      <c r="C4245">
        <v>3</v>
      </c>
    </row>
    <row r="4246" spans="1:3" x14ac:dyDescent="0.25">
      <c r="A4246">
        <v>2013</v>
      </c>
      <c r="B4246" t="s">
        <v>65</v>
      </c>
      <c r="C4246">
        <v>5</v>
      </c>
    </row>
    <row r="4247" spans="1:3" x14ac:dyDescent="0.25">
      <c r="A4247">
        <v>2013</v>
      </c>
      <c r="B4247" t="s">
        <v>65</v>
      </c>
      <c r="C4247">
        <v>5</v>
      </c>
    </row>
    <row r="4248" spans="1:3" x14ac:dyDescent="0.25">
      <c r="A4248">
        <v>2013</v>
      </c>
      <c r="B4248" t="s">
        <v>65</v>
      </c>
      <c r="C4248">
        <v>4</v>
      </c>
    </row>
    <row r="4249" spans="1:3" x14ac:dyDescent="0.25">
      <c r="A4249">
        <v>2013</v>
      </c>
      <c r="B4249" t="s">
        <v>66</v>
      </c>
      <c r="C4249">
        <v>1</v>
      </c>
    </row>
    <row r="4250" spans="1:3" x14ac:dyDescent="0.25">
      <c r="A4250">
        <v>2013</v>
      </c>
      <c r="B4250" t="s">
        <v>65</v>
      </c>
      <c r="C4250">
        <v>5</v>
      </c>
    </row>
    <row r="4251" spans="1:3" x14ac:dyDescent="0.25">
      <c r="A4251">
        <v>2013</v>
      </c>
      <c r="B4251" t="s">
        <v>64</v>
      </c>
      <c r="C4251">
        <v>2</v>
      </c>
    </row>
    <row r="4252" spans="1:3" x14ac:dyDescent="0.25">
      <c r="A4252">
        <v>2013</v>
      </c>
      <c r="B4252" t="s">
        <v>65</v>
      </c>
      <c r="C4252">
        <v>3</v>
      </c>
    </row>
    <row r="4253" spans="1:3" x14ac:dyDescent="0.25">
      <c r="A4253">
        <v>2013</v>
      </c>
      <c r="B4253" t="s">
        <v>65</v>
      </c>
      <c r="C4253">
        <v>2</v>
      </c>
    </row>
    <row r="4254" spans="1:3" x14ac:dyDescent="0.25">
      <c r="A4254">
        <v>2013</v>
      </c>
      <c r="B4254" t="s">
        <v>65</v>
      </c>
      <c r="C4254">
        <v>4</v>
      </c>
    </row>
    <row r="4255" spans="1:3" x14ac:dyDescent="0.25">
      <c r="A4255">
        <v>2013</v>
      </c>
      <c r="B4255" t="s">
        <v>65</v>
      </c>
      <c r="C4255">
        <v>2</v>
      </c>
    </row>
    <row r="4256" spans="1:3" x14ac:dyDescent="0.25">
      <c r="A4256">
        <v>2013</v>
      </c>
      <c r="B4256" t="s">
        <v>64</v>
      </c>
      <c r="C4256">
        <v>3</v>
      </c>
    </row>
    <row r="4257" spans="1:3" x14ac:dyDescent="0.25">
      <c r="A4257">
        <v>2013</v>
      </c>
      <c r="B4257" t="s">
        <v>65</v>
      </c>
      <c r="C4257">
        <v>5</v>
      </c>
    </row>
    <row r="4258" spans="1:3" x14ac:dyDescent="0.25">
      <c r="A4258">
        <v>2013</v>
      </c>
      <c r="B4258" t="s">
        <v>66</v>
      </c>
      <c r="C4258">
        <v>1</v>
      </c>
    </row>
    <row r="4259" spans="1:3" x14ac:dyDescent="0.25">
      <c r="A4259">
        <v>2013</v>
      </c>
      <c r="B4259" t="s">
        <v>65</v>
      </c>
      <c r="C4259">
        <v>2</v>
      </c>
    </row>
    <row r="4260" spans="1:3" x14ac:dyDescent="0.25">
      <c r="A4260">
        <v>2013</v>
      </c>
      <c r="B4260" t="s">
        <v>65</v>
      </c>
      <c r="C4260">
        <v>2</v>
      </c>
    </row>
    <row r="4261" spans="1:3" x14ac:dyDescent="0.25">
      <c r="A4261">
        <v>2013</v>
      </c>
      <c r="B4261" t="s">
        <v>65</v>
      </c>
      <c r="C4261">
        <v>2</v>
      </c>
    </row>
    <row r="4262" spans="1:3" x14ac:dyDescent="0.25">
      <c r="A4262">
        <v>2013</v>
      </c>
      <c r="B4262" t="s">
        <v>64</v>
      </c>
      <c r="C4262">
        <v>3</v>
      </c>
    </row>
    <row r="4263" spans="1:3" x14ac:dyDescent="0.25">
      <c r="A4263">
        <v>2013</v>
      </c>
      <c r="B4263" t="s">
        <v>66</v>
      </c>
      <c r="C4263">
        <v>1</v>
      </c>
    </row>
    <row r="4264" spans="1:3" x14ac:dyDescent="0.25">
      <c r="A4264">
        <v>2013</v>
      </c>
      <c r="B4264" t="s">
        <v>65</v>
      </c>
      <c r="C4264">
        <v>5</v>
      </c>
    </row>
    <row r="4265" spans="1:3" x14ac:dyDescent="0.25">
      <c r="A4265">
        <v>2013</v>
      </c>
      <c r="B4265" t="s">
        <v>64</v>
      </c>
      <c r="C4265">
        <v>2</v>
      </c>
    </row>
    <row r="4266" spans="1:3" x14ac:dyDescent="0.25">
      <c r="A4266">
        <v>2013</v>
      </c>
      <c r="B4266" t="s">
        <v>65</v>
      </c>
    </row>
    <row r="4267" spans="1:3" x14ac:dyDescent="0.25">
      <c r="A4267">
        <v>2013</v>
      </c>
      <c r="B4267" t="s">
        <v>64</v>
      </c>
      <c r="C4267">
        <v>3</v>
      </c>
    </row>
    <row r="4268" spans="1:3" x14ac:dyDescent="0.25">
      <c r="A4268">
        <v>2013</v>
      </c>
      <c r="B4268" t="s">
        <v>65</v>
      </c>
      <c r="C4268">
        <v>2</v>
      </c>
    </row>
    <row r="4269" spans="1:3" x14ac:dyDescent="0.25">
      <c r="A4269">
        <v>2013</v>
      </c>
      <c r="B4269" t="s">
        <v>66</v>
      </c>
      <c r="C4269">
        <v>1</v>
      </c>
    </row>
    <row r="4270" spans="1:3" x14ac:dyDescent="0.25">
      <c r="A4270">
        <v>2013</v>
      </c>
      <c r="B4270" t="s">
        <v>66</v>
      </c>
      <c r="C4270">
        <v>1</v>
      </c>
    </row>
    <row r="4271" spans="1:3" x14ac:dyDescent="0.25">
      <c r="A4271">
        <v>2013</v>
      </c>
      <c r="B4271" t="s">
        <v>66</v>
      </c>
      <c r="C4271">
        <v>1</v>
      </c>
    </row>
    <row r="4272" spans="1:3" x14ac:dyDescent="0.25">
      <c r="A4272">
        <v>2013</v>
      </c>
      <c r="B4272" t="s">
        <v>66</v>
      </c>
      <c r="C4272">
        <v>1</v>
      </c>
    </row>
    <row r="4273" spans="1:3" x14ac:dyDescent="0.25">
      <c r="A4273">
        <v>2013</v>
      </c>
      <c r="B4273" t="s">
        <v>66</v>
      </c>
      <c r="C4273">
        <v>1</v>
      </c>
    </row>
    <row r="4274" spans="1:3" x14ac:dyDescent="0.25">
      <c r="A4274">
        <v>2013</v>
      </c>
      <c r="B4274" t="s">
        <v>63</v>
      </c>
      <c r="C4274">
        <v>1</v>
      </c>
    </row>
    <row r="4275" spans="1:3" x14ac:dyDescent="0.25">
      <c r="A4275">
        <v>2013</v>
      </c>
      <c r="B4275" t="s">
        <v>66</v>
      </c>
      <c r="C4275">
        <v>2</v>
      </c>
    </row>
    <row r="4276" spans="1:3" x14ac:dyDescent="0.25">
      <c r="A4276">
        <v>2013</v>
      </c>
      <c r="B4276" t="s">
        <v>63</v>
      </c>
      <c r="C4276">
        <v>1</v>
      </c>
    </row>
    <row r="4277" spans="1:3" x14ac:dyDescent="0.25">
      <c r="A4277">
        <v>2013</v>
      </c>
      <c r="B4277" t="s">
        <v>63</v>
      </c>
      <c r="C4277">
        <v>1</v>
      </c>
    </row>
    <row r="4278" spans="1:3" x14ac:dyDescent="0.25">
      <c r="A4278">
        <v>2013</v>
      </c>
      <c r="B4278" t="s">
        <v>63</v>
      </c>
      <c r="C4278">
        <v>2</v>
      </c>
    </row>
    <row r="4279" spans="1:3" x14ac:dyDescent="0.25">
      <c r="A4279">
        <v>2013</v>
      </c>
      <c r="B4279" t="s">
        <v>63</v>
      </c>
      <c r="C4279">
        <v>1</v>
      </c>
    </row>
    <row r="4280" spans="1:3" x14ac:dyDescent="0.25">
      <c r="A4280">
        <v>2013</v>
      </c>
      <c r="B4280" t="s">
        <v>63</v>
      </c>
      <c r="C4280">
        <v>1</v>
      </c>
    </row>
    <row r="4281" spans="1:3" x14ac:dyDescent="0.25">
      <c r="A4281">
        <v>2013</v>
      </c>
      <c r="B4281" t="s">
        <v>66</v>
      </c>
      <c r="C4281">
        <v>1</v>
      </c>
    </row>
    <row r="4282" spans="1:3" x14ac:dyDescent="0.25">
      <c r="A4282">
        <v>2013</v>
      </c>
      <c r="B4282" t="s">
        <v>66</v>
      </c>
      <c r="C4282">
        <v>2</v>
      </c>
    </row>
    <row r="4283" spans="1:3" x14ac:dyDescent="0.25">
      <c r="A4283">
        <v>2013</v>
      </c>
      <c r="B4283" t="s">
        <v>63</v>
      </c>
      <c r="C4283">
        <v>1</v>
      </c>
    </row>
    <row r="4284" spans="1:3" x14ac:dyDescent="0.25">
      <c r="A4284">
        <v>2013</v>
      </c>
      <c r="B4284" t="s">
        <v>64</v>
      </c>
      <c r="C4284">
        <v>2</v>
      </c>
    </row>
    <row r="4285" spans="1:3" x14ac:dyDescent="0.25">
      <c r="A4285">
        <v>2013</v>
      </c>
      <c r="B4285" t="s">
        <v>63</v>
      </c>
      <c r="C4285">
        <v>2</v>
      </c>
    </row>
    <row r="4286" spans="1:3" x14ac:dyDescent="0.25">
      <c r="A4286">
        <v>2013</v>
      </c>
      <c r="B4286" t="s">
        <v>66</v>
      </c>
      <c r="C4286">
        <v>1</v>
      </c>
    </row>
    <row r="4287" spans="1:3" x14ac:dyDescent="0.25">
      <c r="A4287">
        <v>2013</v>
      </c>
      <c r="B4287" t="s">
        <v>63</v>
      </c>
      <c r="C4287">
        <v>1</v>
      </c>
    </row>
    <row r="4288" spans="1:3" x14ac:dyDescent="0.25">
      <c r="A4288">
        <v>2013</v>
      </c>
      <c r="B4288" t="s">
        <v>64</v>
      </c>
      <c r="C4288">
        <v>1</v>
      </c>
    </row>
    <row r="4289" spans="1:3" x14ac:dyDescent="0.25">
      <c r="A4289">
        <v>2013</v>
      </c>
      <c r="B4289" t="s">
        <v>64</v>
      </c>
      <c r="C4289">
        <v>2</v>
      </c>
    </row>
    <row r="4290" spans="1:3" x14ac:dyDescent="0.25">
      <c r="A4290">
        <v>2013</v>
      </c>
      <c r="B4290" t="s">
        <v>66</v>
      </c>
      <c r="C4290">
        <v>2</v>
      </c>
    </row>
    <row r="4291" spans="1:3" x14ac:dyDescent="0.25">
      <c r="A4291">
        <v>2013</v>
      </c>
      <c r="B4291" t="s">
        <v>66</v>
      </c>
      <c r="C4291">
        <v>1</v>
      </c>
    </row>
    <row r="4292" spans="1:3" x14ac:dyDescent="0.25">
      <c r="A4292">
        <v>2013</v>
      </c>
      <c r="B4292" t="s">
        <v>66</v>
      </c>
      <c r="C4292">
        <v>1</v>
      </c>
    </row>
    <row r="4293" spans="1:3" x14ac:dyDescent="0.25">
      <c r="A4293">
        <v>2013</v>
      </c>
      <c r="B4293" t="s">
        <v>64</v>
      </c>
      <c r="C4293">
        <v>1</v>
      </c>
    </row>
    <row r="4294" spans="1:3" x14ac:dyDescent="0.25">
      <c r="A4294">
        <v>2013</v>
      </c>
      <c r="B4294" t="s">
        <v>66</v>
      </c>
      <c r="C4294">
        <v>2</v>
      </c>
    </row>
    <row r="4295" spans="1:3" x14ac:dyDescent="0.25">
      <c r="A4295">
        <v>2013</v>
      </c>
      <c r="B4295" t="s">
        <v>64</v>
      </c>
      <c r="C4295">
        <v>2</v>
      </c>
    </row>
    <row r="4296" spans="1:3" x14ac:dyDescent="0.25">
      <c r="A4296">
        <v>2013</v>
      </c>
      <c r="B4296" t="s">
        <v>66</v>
      </c>
      <c r="C4296">
        <v>2</v>
      </c>
    </row>
    <row r="4297" spans="1:3" x14ac:dyDescent="0.25">
      <c r="A4297">
        <v>2013</v>
      </c>
      <c r="B4297" t="s">
        <v>63</v>
      </c>
      <c r="C4297">
        <v>1</v>
      </c>
    </row>
    <row r="4298" spans="1:3" x14ac:dyDescent="0.25">
      <c r="A4298">
        <v>2013</v>
      </c>
      <c r="B4298" t="s">
        <v>63</v>
      </c>
      <c r="C4298">
        <v>2</v>
      </c>
    </row>
    <row r="4299" spans="1:3" x14ac:dyDescent="0.25">
      <c r="A4299">
        <v>2013</v>
      </c>
      <c r="B4299" t="s">
        <v>64</v>
      </c>
      <c r="C4299">
        <v>2</v>
      </c>
    </row>
    <row r="4300" spans="1:3" x14ac:dyDescent="0.25">
      <c r="A4300">
        <v>2013</v>
      </c>
      <c r="B4300" t="s">
        <v>64</v>
      </c>
      <c r="C4300">
        <v>1</v>
      </c>
    </row>
    <row r="4301" spans="1:3" x14ac:dyDescent="0.25">
      <c r="A4301">
        <v>2013</v>
      </c>
      <c r="B4301" t="s">
        <v>63</v>
      </c>
      <c r="C4301">
        <v>1</v>
      </c>
    </row>
    <row r="4302" spans="1:3" x14ac:dyDescent="0.25">
      <c r="A4302">
        <v>2013</v>
      </c>
      <c r="B4302" t="s">
        <v>63</v>
      </c>
      <c r="C4302">
        <v>1</v>
      </c>
    </row>
    <row r="4303" spans="1:3" x14ac:dyDescent="0.25">
      <c r="A4303">
        <v>2013</v>
      </c>
      <c r="B4303" t="s">
        <v>63</v>
      </c>
      <c r="C4303">
        <v>1</v>
      </c>
    </row>
    <row r="4304" spans="1:3" x14ac:dyDescent="0.25">
      <c r="A4304">
        <v>2013</v>
      </c>
      <c r="B4304" t="s">
        <v>63</v>
      </c>
      <c r="C4304">
        <v>1</v>
      </c>
    </row>
    <row r="4305" spans="1:3" x14ac:dyDescent="0.25">
      <c r="A4305">
        <v>2013</v>
      </c>
      <c r="B4305" t="s">
        <v>63</v>
      </c>
      <c r="C4305">
        <v>1</v>
      </c>
    </row>
    <row r="4306" spans="1:3" x14ac:dyDescent="0.25">
      <c r="A4306">
        <v>2013</v>
      </c>
      <c r="B4306" t="s">
        <v>64</v>
      </c>
      <c r="C4306">
        <v>2</v>
      </c>
    </row>
    <row r="4307" spans="1:3" x14ac:dyDescent="0.25">
      <c r="A4307">
        <v>2013</v>
      </c>
      <c r="B4307" t="s">
        <v>63</v>
      </c>
      <c r="C4307">
        <v>1</v>
      </c>
    </row>
    <row r="4308" spans="1:3" x14ac:dyDescent="0.25">
      <c r="A4308">
        <v>2013</v>
      </c>
      <c r="B4308" t="s">
        <v>66</v>
      </c>
      <c r="C4308">
        <v>2</v>
      </c>
    </row>
    <row r="4309" spans="1:3" x14ac:dyDescent="0.25">
      <c r="A4309">
        <v>2013</v>
      </c>
      <c r="B4309" t="s">
        <v>63</v>
      </c>
      <c r="C4309">
        <v>1</v>
      </c>
    </row>
    <row r="4310" spans="1:3" x14ac:dyDescent="0.25">
      <c r="A4310">
        <v>2013</v>
      </c>
      <c r="B4310" t="s">
        <v>63</v>
      </c>
      <c r="C4310">
        <v>1</v>
      </c>
    </row>
    <row r="4311" spans="1:3" x14ac:dyDescent="0.25">
      <c r="A4311">
        <v>2013</v>
      </c>
      <c r="B4311" t="s">
        <v>64</v>
      </c>
      <c r="C4311">
        <v>2</v>
      </c>
    </row>
    <row r="4312" spans="1:3" x14ac:dyDescent="0.25">
      <c r="A4312">
        <v>2013</v>
      </c>
      <c r="B4312" t="s">
        <v>63</v>
      </c>
      <c r="C4312">
        <v>1</v>
      </c>
    </row>
    <row r="4313" spans="1:3" x14ac:dyDescent="0.25">
      <c r="A4313">
        <v>2013</v>
      </c>
      <c r="B4313" t="s">
        <v>63</v>
      </c>
      <c r="C4313">
        <v>1</v>
      </c>
    </row>
    <row r="4314" spans="1:3" x14ac:dyDescent="0.25">
      <c r="A4314">
        <v>2013</v>
      </c>
      <c r="B4314" t="s">
        <v>63</v>
      </c>
      <c r="C4314">
        <v>1</v>
      </c>
    </row>
    <row r="4315" spans="1:3" x14ac:dyDescent="0.25">
      <c r="A4315">
        <v>2013</v>
      </c>
      <c r="B4315" t="s">
        <v>64</v>
      </c>
      <c r="C4315">
        <v>1</v>
      </c>
    </row>
    <row r="4316" spans="1:3" x14ac:dyDescent="0.25">
      <c r="A4316">
        <v>2013</v>
      </c>
      <c r="B4316" t="s">
        <v>64</v>
      </c>
      <c r="C4316">
        <v>1</v>
      </c>
    </row>
    <row r="4317" spans="1:3" x14ac:dyDescent="0.25">
      <c r="A4317">
        <v>2013</v>
      </c>
      <c r="B4317" t="s">
        <v>64</v>
      </c>
      <c r="C4317">
        <v>2</v>
      </c>
    </row>
    <row r="4318" spans="1:3" x14ac:dyDescent="0.25">
      <c r="A4318">
        <v>2013</v>
      </c>
      <c r="B4318" t="s">
        <v>64</v>
      </c>
      <c r="C4318">
        <v>2</v>
      </c>
    </row>
    <row r="4319" spans="1:3" x14ac:dyDescent="0.25">
      <c r="A4319">
        <v>2013</v>
      </c>
      <c r="B4319" t="s">
        <v>64</v>
      </c>
      <c r="C4319">
        <v>1</v>
      </c>
    </row>
    <row r="4320" spans="1:3" x14ac:dyDescent="0.25">
      <c r="A4320">
        <v>2013</v>
      </c>
      <c r="B4320" t="s">
        <v>64</v>
      </c>
      <c r="C4320">
        <v>1</v>
      </c>
    </row>
    <row r="4321" spans="1:3" x14ac:dyDescent="0.25">
      <c r="A4321">
        <v>2013</v>
      </c>
      <c r="B4321" t="s">
        <v>63</v>
      </c>
      <c r="C4321">
        <v>2</v>
      </c>
    </row>
    <row r="4322" spans="1:3" x14ac:dyDescent="0.25">
      <c r="A4322">
        <v>2013</v>
      </c>
      <c r="B4322" t="s">
        <v>63</v>
      </c>
      <c r="C4322">
        <v>1</v>
      </c>
    </row>
    <row r="4323" spans="1:3" x14ac:dyDescent="0.25">
      <c r="A4323">
        <v>2013</v>
      </c>
      <c r="B4323" t="s">
        <v>64</v>
      </c>
      <c r="C4323">
        <v>2</v>
      </c>
    </row>
    <row r="4324" spans="1:3" x14ac:dyDescent="0.25">
      <c r="A4324">
        <v>2013</v>
      </c>
      <c r="B4324" t="s">
        <v>66</v>
      </c>
      <c r="C4324">
        <v>1</v>
      </c>
    </row>
    <row r="4325" spans="1:3" x14ac:dyDescent="0.25">
      <c r="A4325">
        <v>2013</v>
      </c>
      <c r="B4325" t="s">
        <v>63</v>
      </c>
      <c r="C4325">
        <v>1</v>
      </c>
    </row>
    <row r="4326" spans="1:3" x14ac:dyDescent="0.25">
      <c r="A4326">
        <v>2013</v>
      </c>
      <c r="B4326" t="s">
        <v>64</v>
      </c>
      <c r="C4326">
        <v>2</v>
      </c>
    </row>
    <row r="4327" spans="1:3" x14ac:dyDescent="0.25">
      <c r="A4327">
        <v>2013</v>
      </c>
      <c r="B4327" t="s">
        <v>64</v>
      </c>
      <c r="C4327">
        <v>1</v>
      </c>
    </row>
    <row r="4328" spans="1:3" x14ac:dyDescent="0.25">
      <c r="A4328">
        <v>2013</v>
      </c>
      <c r="B4328" t="s">
        <v>65</v>
      </c>
      <c r="C4328">
        <v>2</v>
      </c>
    </row>
    <row r="4329" spans="1:3" x14ac:dyDescent="0.25">
      <c r="A4329">
        <v>2013</v>
      </c>
      <c r="B4329" t="s">
        <v>66</v>
      </c>
      <c r="C4329">
        <v>2</v>
      </c>
    </row>
    <row r="4330" spans="1:3" x14ac:dyDescent="0.25">
      <c r="A4330">
        <v>2013</v>
      </c>
      <c r="B4330" t="s">
        <v>64</v>
      </c>
      <c r="C4330">
        <v>3</v>
      </c>
    </row>
    <row r="4331" spans="1:3" x14ac:dyDescent="0.25">
      <c r="A4331">
        <v>2013</v>
      </c>
      <c r="B4331" t="s">
        <v>63</v>
      </c>
      <c r="C4331">
        <v>1</v>
      </c>
    </row>
    <row r="4332" spans="1:3" x14ac:dyDescent="0.25">
      <c r="A4332">
        <v>2013</v>
      </c>
      <c r="B4332" t="s">
        <v>65</v>
      </c>
      <c r="C4332">
        <v>2</v>
      </c>
    </row>
    <row r="4333" spans="1:3" x14ac:dyDescent="0.25">
      <c r="A4333">
        <v>2013</v>
      </c>
      <c r="B4333" t="s">
        <v>64</v>
      </c>
      <c r="C4333">
        <v>2</v>
      </c>
    </row>
    <row r="4334" spans="1:3" x14ac:dyDescent="0.25">
      <c r="A4334">
        <v>2013</v>
      </c>
      <c r="B4334" t="s">
        <v>65</v>
      </c>
      <c r="C4334">
        <v>2</v>
      </c>
    </row>
    <row r="4335" spans="1:3" x14ac:dyDescent="0.25">
      <c r="A4335">
        <v>2013</v>
      </c>
      <c r="B4335" t="s">
        <v>65</v>
      </c>
      <c r="C4335">
        <v>2</v>
      </c>
    </row>
    <row r="4336" spans="1:3" x14ac:dyDescent="0.25">
      <c r="A4336">
        <v>2013</v>
      </c>
      <c r="B4336" t="s">
        <v>65</v>
      </c>
      <c r="C4336">
        <v>2</v>
      </c>
    </row>
    <row r="4337" spans="1:3" x14ac:dyDescent="0.25">
      <c r="A4337">
        <v>2013</v>
      </c>
      <c r="B4337" t="s">
        <v>65</v>
      </c>
      <c r="C4337">
        <v>2</v>
      </c>
    </row>
    <row r="4338" spans="1:3" x14ac:dyDescent="0.25">
      <c r="A4338">
        <v>2013</v>
      </c>
      <c r="B4338" t="s">
        <v>65</v>
      </c>
    </row>
    <row r="4339" spans="1:3" x14ac:dyDescent="0.25">
      <c r="A4339">
        <v>2013</v>
      </c>
      <c r="B4339" t="s">
        <v>65</v>
      </c>
      <c r="C4339">
        <v>5</v>
      </c>
    </row>
    <row r="4340" spans="1:3" x14ac:dyDescent="0.25">
      <c r="A4340">
        <v>2013</v>
      </c>
      <c r="B4340" t="s">
        <v>65</v>
      </c>
      <c r="C4340">
        <v>3</v>
      </c>
    </row>
    <row r="4341" spans="1:3" x14ac:dyDescent="0.25">
      <c r="A4341">
        <v>2013</v>
      </c>
      <c r="B4341" t="s">
        <v>64</v>
      </c>
      <c r="C4341">
        <v>2</v>
      </c>
    </row>
    <row r="4342" spans="1:3" x14ac:dyDescent="0.25">
      <c r="A4342">
        <v>2013</v>
      </c>
      <c r="B4342" t="s">
        <v>65</v>
      </c>
      <c r="C4342">
        <v>1</v>
      </c>
    </row>
    <row r="4343" spans="1:3" x14ac:dyDescent="0.25">
      <c r="A4343">
        <v>2013</v>
      </c>
      <c r="B4343" t="s">
        <v>64</v>
      </c>
      <c r="C4343">
        <v>2</v>
      </c>
    </row>
    <row r="4344" spans="1:3" x14ac:dyDescent="0.25">
      <c r="A4344">
        <v>2013</v>
      </c>
      <c r="B4344" t="s">
        <v>64</v>
      </c>
      <c r="C4344">
        <v>2</v>
      </c>
    </row>
    <row r="4345" spans="1:3" x14ac:dyDescent="0.25">
      <c r="A4345">
        <v>2013</v>
      </c>
      <c r="B4345" t="s">
        <v>64</v>
      </c>
      <c r="C4345">
        <v>3</v>
      </c>
    </row>
    <row r="4346" spans="1:3" x14ac:dyDescent="0.25">
      <c r="A4346">
        <v>2013</v>
      </c>
      <c r="B4346" t="s">
        <v>65</v>
      </c>
      <c r="C4346">
        <v>2</v>
      </c>
    </row>
    <row r="4347" spans="1:3" x14ac:dyDescent="0.25">
      <c r="A4347">
        <v>2013</v>
      </c>
      <c r="B4347" t="s">
        <v>64</v>
      </c>
      <c r="C4347">
        <v>3</v>
      </c>
    </row>
    <row r="4348" spans="1:3" x14ac:dyDescent="0.25">
      <c r="A4348">
        <v>2013</v>
      </c>
      <c r="B4348" t="s">
        <v>63</v>
      </c>
      <c r="C4348">
        <v>1</v>
      </c>
    </row>
    <row r="4349" spans="1:3" x14ac:dyDescent="0.25">
      <c r="A4349">
        <v>2013</v>
      </c>
      <c r="B4349" t="s">
        <v>66</v>
      </c>
      <c r="C4349">
        <v>1</v>
      </c>
    </row>
    <row r="4350" spans="1:3" x14ac:dyDescent="0.25">
      <c r="A4350">
        <v>2013</v>
      </c>
      <c r="B4350" t="s">
        <v>65</v>
      </c>
      <c r="C4350">
        <v>5</v>
      </c>
    </row>
    <row r="4351" spans="1:3" x14ac:dyDescent="0.25">
      <c r="A4351">
        <v>2013</v>
      </c>
      <c r="B4351" t="s">
        <v>65</v>
      </c>
      <c r="C4351">
        <v>2</v>
      </c>
    </row>
    <row r="4352" spans="1:3" x14ac:dyDescent="0.25">
      <c r="A4352">
        <v>2013</v>
      </c>
      <c r="B4352" t="s">
        <v>64</v>
      </c>
      <c r="C4352">
        <v>2</v>
      </c>
    </row>
    <row r="4353" spans="1:3" x14ac:dyDescent="0.25">
      <c r="A4353">
        <v>2013</v>
      </c>
      <c r="B4353" t="s">
        <v>63</v>
      </c>
      <c r="C4353">
        <v>1</v>
      </c>
    </row>
    <row r="4354" spans="1:3" x14ac:dyDescent="0.25">
      <c r="A4354">
        <v>2013</v>
      </c>
      <c r="B4354" t="s">
        <v>63</v>
      </c>
      <c r="C4354">
        <v>1</v>
      </c>
    </row>
    <row r="4355" spans="1:3" x14ac:dyDescent="0.25">
      <c r="A4355">
        <v>2013</v>
      </c>
      <c r="B4355" t="s">
        <v>63</v>
      </c>
      <c r="C4355">
        <v>1</v>
      </c>
    </row>
    <row r="4356" spans="1:3" x14ac:dyDescent="0.25">
      <c r="A4356">
        <v>2013</v>
      </c>
      <c r="B4356" t="s">
        <v>66</v>
      </c>
      <c r="C4356">
        <v>2</v>
      </c>
    </row>
    <row r="4357" spans="1:3" x14ac:dyDescent="0.25">
      <c r="A4357">
        <v>2013</v>
      </c>
      <c r="B4357" t="s">
        <v>65</v>
      </c>
      <c r="C4357">
        <v>2</v>
      </c>
    </row>
    <row r="4358" spans="1:3" x14ac:dyDescent="0.25">
      <c r="A4358">
        <v>2013</v>
      </c>
      <c r="B4358" t="s">
        <v>65</v>
      </c>
      <c r="C4358">
        <v>1</v>
      </c>
    </row>
    <row r="4359" spans="1:3" x14ac:dyDescent="0.25">
      <c r="A4359">
        <v>2013</v>
      </c>
      <c r="B4359" t="s">
        <v>66</v>
      </c>
      <c r="C4359">
        <v>2</v>
      </c>
    </row>
    <row r="4360" spans="1:3" x14ac:dyDescent="0.25">
      <c r="A4360">
        <v>2013</v>
      </c>
      <c r="B4360" t="s">
        <v>64</v>
      </c>
      <c r="C4360">
        <v>1</v>
      </c>
    </row>
    <row r="4361" spans="1:3" x14ac:dyDescent="0.25">
      <c r="A4361">
        <v>2013</v>
      </c>
      <c r="B4361" t="s">
        <v>63</v>
      </c>
      <c r="C4361">
        <v>1</v>
      </c>
    </row>
    <row r="4362" spans="1:3" x14ac:dyDescent="0.25">
      <c r="A4362">
        <v>2013</v>
      </c>
      <c r="B4362" t="s">
        <v>66</v>
      </c>
      <c r="C4362">
        <v>1</v>
      </c>
    </row>
    <row r="4363" spans="1:3" x14ac:dyDescent="0.25">
      <c r="A4363">
        <v>2013</v>
      </c>
      <c r="B4363" t="s">
        <v>66</v>
      </c>
      <c r="C4363">
        <v>1</v>
      </c>
    </row>
    <row r="4364" spans="1:3" x14ac:dyDescent="0.25">
      <c r="A4364">
        <v>2013</v>
      </c>
      <c r="B4364" t="s">
        <v>66</v>
      </c>
      <c r="C4364">
        <v>1</v>
      </c>
    </row>
    <row r="4365" spans="1:3" x14ac:dyDescent="0.25">
      <c r="A4365">
        <v>2013</v>
      </c>
      <c r="B4365" t="s">
        <v>64</v>
      </c>
      <c r="C4365">
        <v>2</v>
      </c>
    </row>
    <row r="4366" spans="1:3" x14ac:dyDescent="0.25">
      <c r="A4366">
        <v>2013</v>
      </c>
      <c r="B4366" t="s">
        <v>64</v>
      </c>
      <c r="C4366">
        <v>2</v>
      </c>
    </row>
    <row r="4367" spans="1:3" x14ac:dyDescent="0.25">
      <c r="A4367">
        <v>2013</v>
      </c>
      <c r="B4367" t="s">
        <v>63</v>
      </c>
      <c r="C4367">
        <v>1</v>
      </c>
    </row>
    <row r="4368" spans="1:3" x14ac:dyDescent="0.25">
      <c r="A4368">
        <v>2013</v>
      </c>
      <c r="B4368" t="s">
        <v>66</v>
      </c>
      <c r="C4368">
        <v>1</v>
      </c>
    </row>
    <row r="4369" spans="1:3" x14ac:dyDescent="0.25">
      <c r="A4369">
        <v>2013</v>
      </c>
      <c r="B4369" t="s">
        <v>65</v>
      </c>
      <c r="C4369">
        <v>2</v>
      </c>
    </row>
    <row r="4370" spans="1:3" x14ac:dyDescent="0.25">
      <c r="A4370">
        <v>2013</v>
      </c>
      <c r="B4370" t="s">
        <v>64</v>
      </c>
      <c r="C4370">
        <v>2</v>
      </c>
    </row>
    <row r="4371" spans="1:3" x14ac:dyDescent="0.25">
      <c r="A4371">
        <v>2013</v>
      </c>
      <c r="B4371" t="s">
        <v>63</v>
      </c>
      <c r="C4371">
        <v>1</v>
      </c>
    </row>
    <row r="4372" spans="1:3" x14ac:dyDescent="0.25">
      <c r="A4372">
        <v>2013</v>
      </c>
      <c r="B4372" t="s">
        <v>63</v>
      </c>
      <c r="C4372">
        <v>1</v>
      </c>
    </row>
    <row r="4373" spans="1:3" x14ac:dyDescent="0.25">
      <c r="A4373">
        <v>2013</v>
      </c>
      <c r="B4373" t="s">
        <v>63</v>
      </c>
      <c r="C4373">
        <v>1</v>
      </c>
    </row>
    <row r="4374" spans="1:3" x14ac:dyDescent="0.25">
      <c r="A4374">
        <v>2013</v>
      </c>
      <c r="B4374" t="s">
        <v>64</v>
      </c>
      <c r="C4374">
        <v>2</v>
      </c>
    </row>
    <row r="4375" spans="1:3" x14ac:dyDescent="0.25">
      <c r="A4375">
        <v>2013</v>
      </c>
      <c r="B4375" t="s">
        <v>64</v>
      </c>
      <c r="C4375">
        <v>1</v>
      </c>
    </row>
    <row r="4376" spans="1:3" x14ac:dyDescent="0.25">
      <c r="A4376">
        <v>2013</v>
      </c>
      <c r="B4376" t="s">
        <v>64</v>
      </c>
      <c r="C4376">
        <v>2</v>
      </c>
    </row>
    <row r="4377" spans="1:3" x14ac:dyDescent="0.25">
      <c r="A4377">
        <v>2013</v>
      </c>
      <c r="B4377" t="s">
        <v>64</v>
      </c>
    </row>
    <row r="4378" spans="1:3" x14ac:dyDescent="0.25">
      <c r="A4378">
        <v>2013</v>
      </c>
      <c r="B4378" t="s">
        <v>65</v>
      </c>
      <c r="C4378">
        <v>2</v>
      </c>
    </row>
    <row r="4379" spans="1:3" x14ac:dyDescent="0.25">
      <c r="A4379">
        <v>2013</v>
      </c>
      <c r="B4379" t="s">
        <v>65</v>
      </c>
      <c r="C4379">
        <v>3</v>
      </c>
    </row>
    <row r="4380" spans="1:3" x14ac:dyDescent="0.25">
      <c r="A4380">
        <v>2013</v>
      </c>
      <c r="B4380" t="s">
        <v>63</v>
      </c>
      <c r="C4380">
        <v>1</v>
      </c>
    </row>
    <row r="4381" spans="1:3" x14ac:dyDescent="0.25">
      <c r="A4381">
        <v>2013</v>
      </c>
      <c r="B4381" t="s">
        <v>66</v>
      </c>
      <c r="C4381">
        <v>1</v>
      </c>
    </row>
    <row r="4382" spans="1:3" x14ac:dyDescent="0.25">
      <c r="A4382">
        <v>2013</v>
      </c>
      <c r="B4382" t="s">
        <v>66</v>
      </c>
      <c r="C4382">
        <v>1</v>
      </c>
    </row>
    <row r="4383" spans="1:3" x14ac:dyDescent="0.25">
      <c r="A4383">
        <v>2013</v>
      </c>
      <c r="B4383" t="s">
        <v>66</v>
      </c>
      <c r="C4383">
        <v>1</v>
      </c>
    </row>
    <row r="4384" spans="1:3" x14ac:dyDescent="0.25">
      <c r="A4384">
        <v>2013</v>
      </c>
      <c r="B4384" t="s">
        <v>65</v>
      </c>
      <c r="C4384">
        <v>2</v>
      </c>
    </row>
    <row r="4385" spans="1:3" x14ac:dyDescent="0.25">
      <c r="A4385">
        <v>2013</v>
      </c>
      <c r="B4385" t="s">
        <v>64</v>
      </c>
      <c r="C4385">
        <v>2</v>
      </c>
    </row>
    <row r="4386" spans="1:3" x14ac:dyDescent="0.25">
      <c r="A4386">
        <v>2013</v>
      </c>
      <c r="B4386" t="s">
        <v>65</v>
      </c>
      <c r="C4386">
        <v>2</v>
      </c>
    </row>
    <row r="4387" spans="1:3" x14ac:dyDescent="0.25">
      <c r="A4387">
        <v>2013</v>
      </c>
      <c r="B4387" t="s">
        <v>63</v>
      </c>
      <c r="C4387">
        <v>2</v>
      </c>
    </row>
    <row r="4388" spans="1:3" x14ac:dyDescent="0.25">
      <c r="A4388">
        <v>2013</v>
      </c>
      <c r="B4388" t="s">
        <v>66</v>
      </c>
      <c r="C4388">
        <v>1</v>
      </c>
    </row>
    <row r="4389" spans="1:3" x14ac:dyDescent="0.25">
      <c r="A4389">
        <v>2013</v>
      </c>
      <c r="B4389" t="s">
        <v>65</v>
      </c>
    </row>
    <row r="4390" spans="1:3" x14ac:dyDescent="0.25">
      <c r="A4390">
        <v>2013</v>
      </c>
      <c r="B4390" t="s">
        <v>66</v>
      </c>
      <c r="C4390">
        <v>1</v>
      </c>
    </row>
    <row r="4391" spans="1:3" x14ac:dyDescent="0.25">
      <c r="A4391">
        <v>2013</v>
      </c>
      <c r="B4391" t="s">
        <v>66</v>
      </c>
      <c r="C4391">
        <v>1</v>
      </c>
    </row>
    <row r="4392" spans="1:3" x14ac:dyDescent="0.25">
      <c r="A4392">
        <v>2013</v>
      </c>
      <c r="B4392" t="s">
        <v>63</v>
      </c>
      <c r="C4392">
        <v>1</v>
      </c>
    </row>
    <row r="4393" spans="1:3" x14ac:dyDescent="0.25">
      <c r="A4393">
        <v>2013</v>
      </c>
      <c r="B4393" t="s">
        <v>66</v>
      </c>
      <c r="C4393">
        <v>1</v>
      </c>
    </row>
    <row r="4394" spans="1:3" x14ac:dyDescent="0.25">
      <c r="A4394">
        <v>2013</v>
      </c>
      <c r="B4394" t="s">
        <v>63</v>
      </c>
      <c r="C4394">
        <v>1</v>
      </c>
    </row>
    <row r="4395" spans="1:3" x14ac:dyDescent="0.25">
      <c r="A4395">
        <v>2013</v>
      </c>
      <c r="B4395" t="s">
        <v>65</v>
      </c>
      <c r="C4395">
        <v>5</v>
      </c>
    </row>
    <row r="4396" spans="1:3" x14ac:dyDescent="0.25">
      <c r="A4396">
        <v>2013</v>
      </c>
      <c r="B4396" t="s">
        <v>66</v>
      </c>
      <c r="C4396">
        <v>1</v>
      </c>
    </row>
    <row r="4397" spans="1:3" x14ac:dyDescent="0.25">
      <c r="A4397">
        <v>2013</v>
      </c>
      <c r="B4397" t="s">
        <v>63</v>
      </c>
      <c r="C4397">
        <v>2</v>
      </c>
    </row>
    <row r="4398" spans="1:3" x14ac:dyDescent="0.25">
      <c r="A4398">
        <v>2013</v>
      </c>
      <c r="B4398" t="s">
        <v>63</v>
      </c>
      <c r="C4398">
        <v>1</v>
      </c>
    </row>
    <row r="4399" spans="1:3" x14ac:dyDescent="0.25">
      <c r="A4399">
        <v>2013</v>
      </c>
      <c r="B4399" t="s">
        <v>66</v>
      </c>
      <c r="C4399">
        <v>1</v>
      </c>
    </row>
    <row r="4400" spans="1:3" x14ac:dyDescent="0.25">
      <c r="A4400">
        <v>2013</v>
      </c>
      <c r="B4400" t="s">
        <v>63</v>
      </c>
      <c r="C4400">
        <v>1</v>
      </c>
    </row>
    <row r="4401" spans="1:3" x14ac:dyDescent="0.25">
      <c r="A4401">
        <v>2013</v>
      </c>
      <c r="B4401" t="s">
        <v>65</v>
      </c>
      <c r="C4401">
        <v>1</v>
      </c>
    </row>
    <row r="4402" spans="1:3" x14ac:dyDescent="0.25">
      <c r="A4402">
        <v>2013</v>
      </c>
      <c r="B4402" t="s">
        <v>63</v>
      </c>
      <c r="C4402">
        <v>2</v>
      </c>
    </row>
    <row r="4403" spans="1:3" x14ac:dyDescent="0.25">
      <c r="A4403">
        <v>2013</v>
      </c>
      <c r="B4403" t="s">
        <v>65</v>
      </c>
      <c r="C4403">
        <v>5</v>
      </c>
    </row>
    <row r="4404" spans="1:3" x14ac:dyDescent="0.25">
      <c r="A4404">
        <v>2013</v>
      </c>
      <c r="B4404" t="s">
        <v>64</v>
      </c>
      <c r="C4404">
        <v>3</v>
      </c>
    </row>
    <row r="4405" spans="1:3" x14ac:dyDescent="0.25">
      <c r="A4405">
        <v>2013</v>
      </c>
      <c r="B4405" t="s">
        <v>65</v>
      </c>
      <c r="C4405">
        <v>3</v>
      </c>
    </row>
    <row r="4406" spans="1:3" x14ac:dyDescent="0.25">
      <c r="A4406">
        <v>2013</v>
      </c>
      <c r="B4406" t="s">
        <v>66</v>
      </c>
      <c r="C4406">
        <v>2</v>
      </c>
    </row>
    <row r="4407" spans="1:3" x14ac:dyDescent="0.25">
      <c r="A4407">
        <v>2013</v>
      </c>
      <c r="B4407" t="s">
        <v>64</v>
      </c>
      <c r="C4407">
        <v>1</v>
      </c>
    </row>
    <row r="4408" spans="1:3" x14ac:dyDescent="0.25">
      <c r="A4408">
        <v>2013</v>
      </c>
      <c r="B4408" t="s">
        <v>65</v>
      </c>
      <c r="C4408">
        <v>5</v>
      </c>
    </row>
    <row r="4409" spans="1:3" x14ac:dyDescent="0.25">
      <c r="A4409">
        <v>2013</v>
      </c>
      <c r="B4409" t="s">
        <v>66</v>
      </c>
      <c r="C4409">
        <v>1</v>
      </c>
    </row>
    <row r="4410" spans="1:3" x14ac:dyDescent="0.25">
      <c r="A4410">
        <v>2013</v>
      </c>
      <c r="B4410" t="s">
        <v>65</v>
      </c>
      <c r="C4410">
        <v>5</v>
      </c>
    </row>
    <row r="4411" spans="1:3" x14ac:dyDescent="0.25">
      <c r="A4411">
        <v>2013</v>
      </c>
      <c r="B4411" t="s">
        <v>66</v>
      </c>
      <c r="C4411">
        <v>2</v>
      </c>
    </row>
    <row r="4412" spans="1:3" x14ac:dyDescent="0.25">
      <c r="A4412">
        <v>2013</v>
      </c>
      <c r="B4412" t="s">
        <v>66</v>
      </c>
      <c r="C4412">
        <v>1</v>
      </c>
    </row>
    <row r="4413" spans="1:3" x14ac:dyDescent="0.25">
      <c r="A4413">
        <v>2013</v>
      </c>
      <c r="B4413" t="s">
        <v>64</v>
      </c>
    </row>
    <row r="4414" spans="1:3" x14ac:dyDescent="0.25">
      <c r="A4414">
        <v>2013</v>
      </c>
      <c r="B4414" t="s">
        <v>65</v>
      </c>
      <c r="C4414">
        <v>2</v>
      </c>
    </row>
    <row r="4415" spans="1:3" x14ac:dyDescent="0.25">
      <c r="A4415">
        <v>2013</v>
      </c>
      <c r="B4415" t="s">
        <v>64</v>
      </c>
      <c r="C4415">
        <v>2</v>
      </c>
    </row>
    <row r="4416" spans="1:3" x14ac:dyDescent="0.25">
      <c r="A4416">
        <v>2013</v>
      </c>
      <c r="B4416" t="s">
        <v>66</v>
      </c>
      <c r="C4416">
        <v>1</v>
      </c>
    </row>
    <row r="4417" spans="1:3" x14ac:dyDescent="0.25">
      <c r="A4417">
        <v>2013</v>
      </c>
      <c r="B4417" t="s">
        <v>63</v>
      </c>
      <c r="C4417">
        <v>1</v>
      </c>
    </row>
    <row r="4418" spans="1:3" x14ac:dyDescent="0.25">
      <c r="A4418">
        <v>2013</v>
      </c>
      <c r="B4418" t="s">
        <v>63</v>
      </c>
      <c r="C4418">
        <v>1</v>
      </c>
    </row>
    <row r="4419" spans="1:3" x14ac:dyDescent="0.25">
      <c r="A4419">
        <v>2013</v>
      </c>
      <c r="B4419" t="s">
        <v>64</v>
      </c>
      <c r="C4419">
        <v>2</v>
      </c>
    </row>
    <row r="4420" spans="1:3" x14ac:dyDescent="0.25">
      <c r="A4420">
        <v>2013</v>
      </c>
      <c r="B4420" t="s">
        <v>63</v>
      </c>
      <c r="C4420">
        <v>2</v>
      </c>
    </row>
    <row r="4421" spans="1:3" x14ac:dyDescent="0.25">
      <c r="A4421">
        <v>2013</v>
      </c>
      <c r="B4421" t="s">
        <v>64</v>
      </c>
      <c r="C4421">
        <v>1</v>
      </c>
    </row>
    <row r="4422" spans="1:3" x14ac:dyDescent="0.25">
      <c r="A4422">
        <v>2013</v>
      </c>
      <c r="B4422" t="s">
        <v>63</v>
      </c>
      <c r="C4422">
        <v>1</v>
      </c>
    </row>
    <row r="4423" spans="1:3" x14ac:dyDescent="0.25">
      <c r="A4423">
        <v>2013</v>
      </c>
      <c r="B4423" t="s">
        <v>64</v>
      </c>
      <c r="C4423">
        <v>2</v>
      </c>
    </row>
    <row r="4424" spans="1:3" x14ac:dyDescent="0.25">
      <c r="A4424">
        <v>2013</v>
      </c>
      <c r="B4424" t="s">
        <v>63</v>
      </c>
      <c r="C4424">
        <v>1</v>
      </c>
    </row>
    <row r="4425" spans="1:3" x14ac:dyDescent="0.25">
      <c r="A4425">
        <v>2013</v>
      </c>
      <c r="B4425" t="s">
        <v>65</v>
      </c>
      <c r="C4425">
        <v>5</v>
      </c>
    </row>
    <row r="4426" spans="1:3" x14ac:dyDescent="0.25">
      <c r="A4426">
        <v>2013</v>
      </c>
      <c r="B4426" t="s">
        <v>64</v>
      </c>
      <c r="C4426">
        <v>3</v>
      </c>
    </row>
    <row r="4427" spans="1:3" x14ac:dyDescent="0.25">
      <c r="A4427">
        <v>2013</v>
      </c>
      <c r="B4427" t="s">
        <v>65</v>
      </c>
      <c r="C4427">
        <v>2</v>
      </c>
    </row>
    <row r="4428" spans="1:3" x14ac:dyDescent="0.25">
      <c r="A4428">
        <v>2013</v>
      </c>
      <c r="B4428" t="s">
        <v>65</v>
      </c>
      <c r="C4428">
        <v>2</v>
      </c>
    </row>
    <row r="4429" spans="1:3" x14ac:dyDescent="0.25">
      <c r="A4429">
        <v>2013</v>
      </c>
      <c r="B4429" t="s">
        <v>66</v>
      </c>
      <c r="C4429">
        <v>2</v>
      </c>
    </row>
    <row r="4430" spans="1:3" x14ac:dyDescent="0.25">
      <c r="A4430">
        <v>2013</v>
      </c>
      <c r="B4430" t="s">
        <v>65</v>
      </c>
      <c r="C4430">
        <v>2</v>
      </c>
    </row>
    <row r="4431" spans="1:3" x14ac:dyDescent="0.25">
      <c r="A4431">
        <v>2013</v>
      </c>
      <c r="B4431" t="s">
        <v>63</v>
      </c>
      <c r="C4431">
        <v>2</v>
      </c>
    </row>
    <row r="4432" spans="1:3" x14ac:dyDescent="0.25">
      <c r="A4432">
        <v>2013</v>
      </c>
      <c r="B4432" t="s">
        <v>64</v>
      </c>
      <c r="C4432">
        <v>2</v>
      </c>
    </row>
    <row r="4433" spans="1:3" x14ac:dyDescent="0.25">
      <c r="A4433">
        <v>2013</v>
      </c>
      <c r="B4433" t="s">
        <v>65</v>
      </c>
      <c r="C4433">
        <v>5</v>
      </c>
    </row>
    <row r="4434" spans="1:3" x14ac:dyDescent="0.25">
      <c r="A4434">
        <v>2013</v>
      </c>
      <c r="B4434" t="s">
        <v>64</v>
      </c>
      <c r="C4434">
        <v>2</v>
      </c>
    </row>
    <row r="4435" spans="1:3" x14ac:dyDescent="0.25">
      <c r="A4435">
        <v>2013</v>
      </c>
      <c r="B4435" t="s">
        <v>64</v>
      </c>
      <c r="C4435">
        <v>2</v>
      </c>
    </row>
    <row r="4436" spans="1:3" x14ac:dyDescent="0.25">
      <c r="A4436">
        <v>2013</v>
      </c>
      <c r="B4436" t="s">
        <v>65</v>
      </c>
      <c r="C4436">
        <v>2</v>
      </c>
    </row>
    <row r="4437" spans="1:3" x14ac:dyDescent="0.25">
      <c r="A4437">
        <v>2013</v>
      </c>
      <c r="B4437" t="s">
        <v>66</v>
      </c>
      <c r="C4437">
        <v>2</v>
      </c>
    </row>
    <row r="4438" spans="1:3" x14ac:dyDescent="0.25">
      <c r="A4438">
        <v>2013</v>
      </c>
      <c r="B4438" t="s">
        <v>63</v>
      </c>
      <c r="C4438">
        <v>1</v>
      </c>
    </row>
    <row r="4439" spans="1:3" x14ac:dyDescent="0.25">
      <c r="A4439">
        <v>2013</v>
      </c>
      <c r="B4439" t="s">
        <v>65</v>
      </c>
      <c r="C4439">
        <v>3</v>
      </c>
    </row>
    <row r="4440" spans="1:3" x14ac:dyDescent="0.25">
      <c r="A4440">
        <v>2013</v>
      </c>
      <c r="B4440" t="s">
        <v>63</v>
      </c>
      <c r="C4440">
        <v>1</v>
      </c>
    </row>
    <row r="4441" spans="1:3" x14ac:dyDescent="0.25">
      <c r="A4441">
        <v>2013</v>
      </c>
      <c r="B4441" t="s">
        <v>66</v>
      </c>
      <c r="C4441">
        <v>2</v>
      </c>
    </row>
    <row r="4442" spans="1:3" x14ac:dyDescent="0.25">
      <c r="A4442">
        <v>2013</v>
      </c>
      <c r="B4442" t="s">
        <v>64</v>
      </c>
      <c r="C4442">
        <v>2</v>
      </c>
    </row>
    <row r="4443" spans="1:3" x14ac:dyDescent="0.25">
      <c r="A4443">
        <v>2013</v>
      </c>
      <c r="B4443" t="s">
        <v>65</v>
      </c>
      <c r="C4443">
        <v>2</v>
      </c>
    </row>
    <row r="4444" spans="1:3" x14ac:dyDescent="0.25">
      <c r="A4444">
        <v>2013</v>
      </c>
      <c r="B4444" t="s">
        <v>64</v>
      </c>
      <c r="C4444">
        <v>2</v>
      </c>
    </row>
    <row r="4445" spans="1:3" x14ac:dyDescent="0.25">
      <c r="A4445">
        <v>2013</v>
      </c>
      <c r="B4445" t="s">
        <v>66</v>
      </c>
      <c r="C4445">
        <v>1</v>
      </c>
    </row>
    <row r="4446" spans="1:3" x14ac:dyDescent="0.25">
      <c r="A4446">
        <v>2013</v>
      </c>
      <c r="B4446" t="s">
        <v>66</v>
      </c>
      <c r="C4446">
        <v>1</v>
      </c>
    </row>
    <row r="4447" spans="1:3" x14ac:dyDescent="0.25">
      <c r="A4447">
        <v>2013</v>
      </c>
      <c r="B4447" t="s">
        <v>66</v>
      </c>
      <c r="C4447">
        <v>1</v>
      </c>
    </row>
    <row r="4448" spans="1:3" x14ac:dyDescent="0.25">
      <c r="A4448">
        <v>2013</v>
      </c>
      <c r="B4448" t="s">
        <v>63</v>
      </c>
      <c r="C4448">
        <v>1</v>
      </c>
    </row>
    <row r="4449" spans="1:3" x14ac:dyDescent="0.25">
      <c r="A4449">
        <v>2013</v>
      </c>
      <c r="B4449" t="s">
        <v>66</v>
      </c>
      <c r="C4449">
        <v>1</v>
      </c>
    </row>
    <row r="4450" spans="1:3" x14ac:dyDescent="0.25">
      <c r="A4450">
        <v>2013</v>
      </c>
      <c r="B4450" t="s">
        <v>66</v>
      </c>
      <c r="C4450">
        <v>2</v>
      </c>
    </row>
    <row r="4451" spans="1:3" x14ac:dyDescent="0.25">
      <c r="A4451">
        <v>2013</v>
      </c>
      <c r="B4451" t="s">
        <v>63</v>
      </c>
      <c r="C4451">
        <v>1</v>
      </c>
    </row>
    <row r="4452" spans="1:3" x14ac:dyDescent="0.25">
      <c r="A4452">
        <v>2013</v>
      </c>
      <c r="B4452" t="s">
        <v>66</v>
      </c>
      <c r="C4452">
        <v>2</v>
      </c>
    </row>
    <row r="4453" spans="1:3" x14ac:dyDescent="0.25">
      <c r="A4453">
        <v>2013</v>
      </c>
      <c r="B4453" t="s">
        <v>64</v>
      </c>
      <c r="C4453">
        <v>2</v>
      </c>
    </row>
    <row r="4454" spans="1:3" x14ac:dyDescent="0.25">
      <c r="A4454">
        <v>2013</v>
      </c>
      <c r="B4454" t="s">
        <v>63</v>
      </c>
      <c r="C4454">
        <v>1</v>
      </c>
    </row>
    <row r="4455" spans="1:3" x14ac:dyDescent="0.25">
      <c r="A4455">
        <v>2013</v>
      </c>
      <c r="B4455" t="s">
        <v>63</v>
      </c>
      <c r="C4455">
        <v>1</v>
      </c>
    </row>
    <row r="4456" spans="1:3" x14ac:dyDescent="0.25">
      <c r="A4456">
        <v>2013</v>
      </c>
      <c r="B4456" t="s">
        <v>65</v>
      </c>
      <c r="C4456">
        <v>2</v>
      </c>
    </row>
    <row r="4457" spans="1:3" x14ac:dyDescent="0.25">
      <c r="A4457">
        <v>2013</v>
      </c>
      <c r="B4457" t="s">
        <v>64</v>
      </c>
      <c r="C4457">
        <v>2</v>
      </c>
    </row>
    <row r="4458" spans="1:3" x14ac:dyDescent="0.25">
      <c r="A4458">
        <v>2013</v>
      </c>
      <c r="B4458" t="s">
        <v>66</v>
      </c>
      <c r="C4458">
        <v>1</v>
      </c>
    </row>
    <row r="4459" spans="1:3" x14ac:dyDescent="0.25">
      <c r="A4459">
        <v>2013</v>
      </c>
      <c r="B4459" t="s">
        <v>65</v>
      </c>
      <c r="C4459">
        <v>2</v>
      </c>
    </row>
    <row r="4460" spans="1:3" x14ac:dyDescent="0.25">
      <c r="A4460">
        <v>2013</v>
      </c>
      <c r="B4460" t="s">
        <v>66</v>
      </c>
      <c r="C4460">
        <v>1</v>
      </c>
    </row>
    <row r="4461" spans="1:3" x14ac:dyDescent="0.25">
      <c r="A4461">
        <v>2013</v>
      </c>
      <c r="B4461" t="s">
        <v>63</v>
      </c>
      <c r="C4461">
        <v>1</v>
      </c>
    </row>
    <row r="4462" spans="1:3" x14ac:dyDescent="0.25">
      <c r="A4462">
        <v>2013</v>
      </c>
      <c r="B4462" t="s">
        <v>63</v>
      </c>
      <c r="C4462">
        <v>2</v>
      </c>
    </row>
    <row r="4463" spans="1:3" x14ac:dyDescent="0.25">
      <c r="A4463">
        <v>2013</v>
      </c>
      <c r="B4463" t="s">
        <v>63</v>
      </c>
      <c r="C4463">
        <v>2</v>
      </c>
    </row>
    <row r="4464" spans="1:3" x14ac:dyDescent="0.25">
      <c r="A4464">
        <v>2013</v>
      </c>
      <c r="B4464" t="s">
        <v>66</v>
      </c>
      <c r="C4464">
        <v>1</v>
      </c>
    </row>
    <row r="4465" spans="1:3" x14ac:dyDescent="0.25">
      <c r="A4465">
        <v>2013</v>
      </c>
      <c r="B4465" t="s">
        <v>63</v>
      </c>
      <c r="C4465">
        <v>1</v>
      </c>
    </row>
    <row r="4466" spans="1:3" x14ac:dyDescent="0.25">
      <c r="A4466">
        <v>2013</v>
      </c>
      <c r="B4466" t="s">
        <v>63</v>
      </c>
      <c r="C4466">
        <v>1</v>
      </c>
    </row>
    <row r="4467" spans="1:3" x14ac:dyDescent="0.25">
      <c r="A4467">
        <v>2013</v>
      </c>
      <c r="B4467" t="s">
        <v>65</v>
      </c>
      <c r="C4467">
        <v>5</v>
      </c>
    </row>
    <row r="4468" spans="1:3" x14ac:dyDescent="0.25">
      <c r="A4468">
        <v>2013</v>
      </c>
      <c r="B4468" t="s">
        <v>63</v>
      </c>
      <c r="C4468">
        <v>1</v>
      </c>
    </row>
    <row r="4469" spans="1:3" x14ac:dyDescent="0.25">
      <c r="A4469">
        <v>2013</v>
      </c>
      <c r="B4469" t="s">
        <v>66</v>
      </c>
      <c r="C4469">
        <v>2</v>
      </c>
    </row>
    <row r="4470" spans="1:3" x14ac:dyDescent="0.25">
      <c r="A4470">
        <v>2013</v>
      </c>
      <c r="B4470" t="s">
        <v>66</v>
      </c>
      <c r="C4470">
        <v>1</v>
      </c>
    </row>
    <row r="4471" spans="1:3" x14ac:dyDescent="0.25">
      <c r="A4471">
        <v>2013</v>
      </c>
      <c r="B4471" t="s">
        <v>63</v>
      </c>
      <c r="C4471">
        <v>1</v>
      </c>
    </row>
    <row r="4472" spans="1:3" x14ac:dyDescent="0.25">
      <c r="A4472">
        <v>2013</v>
      </c>
      <c r="B4472" t="s">
        <v>63</v>
      </c>
      <c r="C4472">
        <v>1</v>
      </c>
    </row>
    <row r="4473" spans="1:3" x14ac:dyDescent="0.25">
      <c r="A4473">
        <v>2013</v>
      </c>
      <c r="B4473" t="s">
        <v>66</v>
      </c>
      <c r="C4473">
        <v>1</v>
      </c>
    </row>
    <row r="4474" spans="1:3" x14ac:dyDescent="0.25">
      <c r="A4474">
        <v>2013</v>
      </c>
      <c r="B4474" t="s">
        <v>65</v>
      </c>
      <c r="C4474">
        <v>2</v>
      </c>
    </row>
    <row r="4475" spans="1:3" x14ac:dyDescent="0.25">
      <c r="A4475">
        <v>2013</v>
      </c>
      <c r="B4475" t="s">
        <v>66</v>
      </c>
      <c r="C4475">
        <v>2</v>
      </c>
    </row>
    <row r="4476" spans="1:3" x14ac:dyDescent="0.25">
      <c r="A4476">
        <v>2013</v>
      </c>
      <c r="B4476" t="s">
        <v>65</v>
      </c>
      <c r="C4476">
        <v>4</v>
      </c>
    </row>
    <row r="4477" spans="1:3" x14ac:dyDescent="0.25">
      <c r="A4477">
        <v>2013</v>
      </c>
      <c r="B4477" t="s">
        <v>65</v>
      </c>
      <c r="C4477">
        <v>2</v>
      </c>
    </row>
    <row r="4478" spans="1:3" x14ac:dyDescent="0.25">
      <c r="A4478">
        <v>2013</v>
      </c>
      <c r="B4478" t="s">
        <v>65</v>
      </c>
      <c r="C4478">
        <v>5</v>
      </c>
    </row>
    <row r="4479" spans="1:3" x14ac:dyDescent="0.25">
      <c r="A4479">
        <v>2013</v>
      </c>
      <c r="B4479" t="s">
        <v>64</v>
      </c>
      <c r="C4479">
        <v>1</v>
      </c>
    </row>
    <row r="4480" spans="1:3" x14ac:dyDescent="0.25">
      <c r="A4480">
        <v>2013</v>
      </c>
      <c r="B4480" t="s">
        <v>65</v>
      </c>
      <c r="C4480">
        <v>2</v>
      </c>
    </row>
    <row r="4481" spans="1:3" x14ac:dyDescent="0.25">
      <c r="A4481">
        <v>2013</v>
      </c>
      <c r="B4481" t="s">
        <v>63</v>
      </c>
      <c r="C4481">
        <v>2</v>
      </c>
    </row>
    <row r="4482" spans="1:3" x14ac:dyDescent="0.25">
      <c r="A4482">
        <v>2013</v>
      </c>
      <c r="B4482" t="s">
        <v>63</v>
      </c>
    </row>
    <row r="4483" spans="1:3" x14ac:dyDescent="0.25">
      <c r="A4483">
        <v>2013</v>
      </c>
      <c r="B4483" t="s">
        <v>66</v>
      </c>
      <c r="C4483">
        <v>1</v>
      </c>
    </row>
    <row r="4484" spans="1:3" x14ac:dyDescent="0.25">
      <c r="A4484">
        <v>2013</v>
      </c>
      <c r="B4484" t="s">
        <v>66</v>
      </c>
      <c r="C4484">
        <v>2</v>
      </c>
    </row>
    <row r="4485" spans="1:3" x14ac:dyDescent="0.25">
      <c r="A4485">
        <v>2013</v>
      </c>
      <c r="B4485" t="s">
        <v>66</v>
      </c>
      <c r="C4485">
        <v>1</v>
      </c>
    </row>
    <row r="4486" spans="1:3" x14ac:dyDescent="0.25">
      <c r="A4486">
        <v>2013</v>
      </c>
      <c r="B4486" t="s">
        <v>64</v>
      </c>
      <c r="C4486">
        <v>1</v>
      </c>
    </row>
    <row r="4487" spans="1:3" x14ac:dyDescent="0.25">
      <c r="A4487">
        <v>2013</v>
      </c>
      <c r="B4487" t="s">
        <v>65</v>
      </c>
      <c r="C4487">
        <v>2</v>
      </c>
    </row>
    <row r="4488" spans="1:3" x14ac:dyDescent="0.25">
      <c r="A4488">
        <v>2013</v>
      </c>
      <c r="B4488" t="s">
        <v>66</v>
      </c>
      <c r="C4488">
        <v>1</v>
      </c>
    </row>
    <row r="4489" spans="1:3" x14ac:dyDescent="0.25">
      <c r="A4489">
        <v>2013</v>
      </c>
      <c r="B4489" t="s">
        <v>65</v>
      </c>
      <c r="C4489">
        <v>2</v>
      </c>
    </row>
    <row r="4490" spans="1:3" x14ac:dyDescent="0.25">
      <c r="A4490">
        <v>2013</v>
      </c>
      <c r="B4490" t="s">
        <v>64</v>
      </c>
      <c r="C4490">
        <v>1</v>
      </c>
    </row>
    <row r="4491" spans="1:3" x14ac:dyDescent="0.25">
      <c r="A4491">
        <v>2013</v>
      </c>
      <c r="B4491" t="s">
        <v>66</v>
      </c>
      <c r="C4491">
        <v>1</v>
      </c>
    </row>
    <row r="4492" spans="1:3" x14ac:dyDescent="0.25">
      <c r="A4492">
        <v>2013</v>
      </c>
      <c r="B4492" t="s">
        <v>63</v>
      </c>
      <c r="C4492">
        <v>1</v>
      </c>
    </row>
    <row r="4493" spans="1:3" x14ac:dyDescent="0.25">
      <c r="A4493">
        <v>2013</v>
      </c>
      <c r="B4493" t="s">
        <v>66</v>
      </c>
      <c r="C4493">
        <v>2</v>
      </c>
    </row>
    <row r="4494" spans="1:3" x14ac:dyDescent="0.25">
      <c r="A4494">
        <v>2013</v>
      </c>
      <c r="B4494" t="s">
        <v>64</v>
      </c>
      <c r="C4494">
        <v>1</v>
      </c>
    </row>
    <row r="4495" spans="1:3" x14ac:dyDescent="0.25">
      <c r="A4495">
        <v>2013</v>
      </c>
      <c r="B4495" t="s">
        <v>64</v>
      </c>
      <c r="C4495">
        <v>2</v>
      </c>
    </row>
    <row r="4496" spans="1:3" x14ac:dyDescent="0.25">
      <c r="A4496">
        <v>2013</v>
      </c>
      <c r="B4496" t="s">
        <v>66</v>
      </c>
      <c r="C4496">
        <v>2</v>
      </c>
    </row>
    <row r="4497" spans="1:3" x14ac:dyDescent="0.25">
      <c r="A4497">
        <v>2013</v>
      </c>
      <c r="B4497" t="s">
        <v>64</v>
      </c>
    </row>
    <row r="4498" spans="1:3" x14ac:dyDescent="0.25">
      <c r="A4498">
        <v>2013</v>
      </c>
      <c r="B4498" t="s">
        <v>66</v>
      </c>
      <c r="C4498">
        <v>1</v>
      </c>
    </row>
    <row r="4499" spans="1:3" x14ac:dyDescent="0.25">
      <c r="A4499">
        <v>2013</v>
      </c>
      <c r="B4499" t="s">
        <v>64</v>
      </c>
      <c r="C4499">
        <v>2</v>
      </c>
    </row>
    <row r="4500" spans="1:3" x14ac:dyDescent="0.25">
      <c r="A4500">
        <v>2013</v>
      </c>
      <c r="B4500" t="s">
        <v>66</v>
      </c>
      <c r="C4500">
        <v>1</v>
      </c>
    </row>
    <row r="4501" spans="1:3" x14ac:dyDescent="0.25">
      <c r="A4501">
        <v>2013</v>
      </c>
      <c r="B4501" t="s">
        <v>66</v>
      </c>
    </row>
    <row r="4502" spans="1:3" x14ac:dyDescent="0.25">
      <c r="A4502">
        <v>2013</v>
      </c>
      <c r="B4502" t="s">
        <v>63</v>
      </c>
      <c r="C4502">
        <v>1</v>
      </c>
    </row>
    <row r="4503" spans="1:3" x14ac:dyDescent="0.25">
      <c r="A4503">
        <v>2013</v>
      </c>
      <c r="B4503" t="s">
        <v>65</v>
      </c>
      <c r="C4503">
        <v>2</v>
      </c>
    </row>
    <row r="4504" spans="1:3" x14ac:dyDescent="0.25">
      <c r="A4504">
        <v>2013</v>
      </c>
      <c r="B4504" t="s">
        <v>64</v>
      </c>
      <c r="C4504">
        <v>2</v>
      </c>
    </row>
    <row r="4505" spans="1:3" x14ac:dyDescent="0.25">
      <c r="A4505">
        <v>2013</v>
      </c>
      <c r="B4505" t="s">
        <v>63</v>
      </c>
      <c r="C4505">
        <v>1</v>
      </c>
    </row>
    <row r="4506" spans="1:3" x14ac:dyDescent="0.25">
      <c r="A4506">
        <v>2013</v>
      </c>
      <c r="B4506" t="s">
        <v>66</v>
      </c>
    </row>
    <row r="4508" spans="1:3" x14ac:dyDescent="0.25">
      <c r="A4508" s="226" t="s">
        <v>79</v>
      </c>
      <c r="B4508" s="226" t="s">
        <v>84</v>
      </c>
      <c r="C4508" s="226" t="s">
        <v>105</v>
      </c>
    </row>
    <row r="4509" spans="1:3" x14ac:dyDescent="0.25">
      <c r="A4509">
        <v>2014</v>
      </c>
      <c r="B4509" t="s">
        <v>63</v>
      </c>
      <c r="C4509">
        <v>2</v>
      </c>
    </row>
    <row r="4510" spans="1:3" x14ac:dyDescent="0.25">
      <c r="A4510">
        <v>2014</v>
      </c>
      <c r="B4510" t="s">
        <v>66</v>
      </c>
      <c r="C4510">
        <v>2</v>
      </c>
    </row>
    <row r="4511" spans="1:3" x14ac:dyDescent="0.25">
      <c r="A4511">
        <v>2014</v>
      </c>
      <c r="B4511" t="s">
        <v>65</v>
      </c>
      <c r="C4511">
        <v>4</v>
      </c>
    </row>
    <row r="4512" spans="1:3" x14ac:dyDescent="0.25">
      <c r="A4512">
        <v>2014</v>
      </c>
      <c r="B4512" t="s">
        <v>66</v>
      </c>
      <c r="C4512">
        <v>2</v>
      </c>
    </row>
    <row r="4513" spans="1:3" x14ac:dyDescent="0.25">
      <c r="A4513">
        <v>2014</v>
      </c>
      <c r="B4513" t="s">
        <v>64</v>
      </c>
      <c r="C4513">
        <v>2</v>
      </c>
    </row>
    <row r="4514" spans="1:3" x14ac:dyDescent="0.25">
      <c r="A4514">
        <v>2014</v>
      </c>
      <c r="B4514" t="s">
        <v>66</v>
      </c>
      <c r="C4514">
        <v>2</v>
      </c>
    </row>
    <row r="4515" spans="1:3" x14ac:dyDescent="0.25">
      <c r="A4515">
        <v>2014</v>
      </c>
      <c r="B4515" t="s">
        <v>66</v>
      </c>
      <c r="C4515">
        <v>2</v>
      </c>
    </row>
    <row r="4516" spans="1:3" x14ac:dyDescent="0.25">
      <c r="A4516">
        <v>2014</v>
      </c>
      <c r="B4516" t="s">
        <v>65</v>
      </c>
    </row>
    <row r="4517" spans="1:3" x14ac:dyDescent="0.25">
      <c r="A4517">
        <v>2014</v>
      </c>
      <c r="B4517" t="s">
        <v>65</v>
      </c>
      <c r="C4517">
        <v>2</v>
      </c>
    </row>
    <row r="4518" spans="1:3" x14ac:dyDescent="0.25">
      <c r="A4518">
        <v>2014</v>
      </c>
      <c r="B4518" t="s">
        <v>64</v>
      </c>
      <c r="C4518">
        <v>2</v>
      </c>
    </row>
    <row r="4519" spans="1:3" x14ac:dyDescent="0.25">
      <c r="A4519">
        <v>2014</v>
      </c>
      <c r="B4519" t="s">
        <v>66</v>
      </c>
      <c r="C4519">
        <v>1</v>
      </c>
    </row>
    <row r="4520" spans="1:3" x14ac:dyDescent="0.25">
      <c r="A4520">
        <v>2014</v>
      </c>
      <c r="B4520" t="s">
        <v>63</v>
      </c>
      <c r="C4520">
        <v>2</v>
      </c>
    </row>
    <row r="4521" spans="1:3" x14ac:dyDescent="0.25">
      <c r="A4521">
        <v>2014</v>
      </c>
      <c r="B4521" t="s">
        <v>65</v>
      </c>
      <c r="C4521">
        <v>3</v>
      </c>
    </row>
    <row r="4522" spans="1:3" x14ac:dyDescent="0.25">
      <c r="A4522">
        <v>2014</v>
      </c>
      <c r="B4522" t="s">
        <v>65</v>
      </c>
      <c r="C4522">
        <v>2</v>
      </c>
    </row>
    <row r="4523" spans="1:3" x14ac:dyDescent="0.25">
      <c r="A4523">
        <v>2014</v>
      </c>
      <c r="B4523" t="s">
        <v>66</v>
      </c>
      <c r="C4523">
        <v>2</v>
      </c>
    </row>
    <row r="4524" spans="1:3" x14ac:dyDescent="0.25">
      <c r="A4524">
        <v>2014</v>
      </c>
      <c r="B4524" t="s">
        <v>65</v>
      </c>
      <c r="C4524">
        <v>2</v>
      </c>
    </row>
    <row r="4525" spans="1:3" x14ac:dyDescent="0.25">
      <c r="A4525">
        <v>2014</v>
      </c>
      <c r="B4525" t="s">
        <v>66</v>
      </c>
      <c r="C4525">
        <v>1</v>
      </c>
    </row>
    <row r="4526" spans="1:3" x14ac:dyDescent="0.25">
      <c r="A4526">
        <v>2014</v>
      </c>
      <c r="B4526" t="s">
        <v>65</v>
      </c>
      <c r="C4526">
        <v>2</v>
      </c>
    </row>
    <row r="4527" spans="1:3" x14ac:dyDescent="0.25">
      <c r="A4527">
        <v>2014</v>
      </c>
      <c r="B4527" t="s">
        <v>63</v>
      </c>
      <c r="C4527">
        <v>2</v>
      </c>
    </row>
    <row r="4528" spans="1:3" x14ac:dyDescent="0.25">
      <c r="A4528">
        <v>2014</v>
      </c>
      <c r="B4528" t="s">
        <v>65</v>
      </c>
      <c r="C4528">
        <v>2</v>
      </c>
    </row>
    <row r="4529" spans="1:3" x14ac:dyDescent="0.25">
      <c r="A4529">
        <v>2014</v>
      </c>
      <c r="B4529" t="s">
        <v>66</v>
      </c>
      <c r="C4529">
        <v>1</v>
      </c>
    </row>
    <row r="4530" spans="1:3" x14ac:dyDescent="0.25">
      <c r="A4530">
        <v>2014</v>
      </c>
      <c r="B4530" t="s">
        <v>63</v>
      </c>
      <c r="C4530">
        <v>1</v>
      </c>
    </row>
    <row r="4531" spans="1:3" x14ac:dyDescent="0.25">
      <c r="A4531">
        <v>2014</v>
      </c>
      <c r="B4531" t="s">
        <v>64</v>
      </c>
      <c r="C4531">
        <v>2</v>
      </c>
    </row>
    <row r="4532" spans="1:3" x14ac:dyDescent="0.25">
      <c r="A4532">
        <v>2014</v>
      </c>
      <c r="B4532" t="s">
        <v>65</v>
      </c>
      <c r="C4532">
        <v>2</v>
      </c>
    </row>
    <row r="4533" spans="1:3" x14ac:dyDescent="0.25">
      <c r="A4533">
        <v>2014</v>
      </c>
      <c r="B4533" t="s">
        <v>66</v>
      </c>
      <c r="C4533">
        <v>2</v>
      </c>
    </row>
    <row r="4534" spans="1:3" x14ac:dyDescent="0.25">
      <c r="A4534">
        <v>2014</v>
      </c>
      <c r="B4534" t="s">
        <v>65</v>
      </c>
      <c r="C4534">
        <v>2</v>
      </c>
    </row>
    <row r="4535" spans="1:3" x14ac:dyDescent="0.25">
      <c r="A4535">
        <v>2014</v>
      </c>
      <c r="B4535" t="s">
        <v>65</v>
      </c>
      <c r="C4535">
        <v>3</v>
      </c>
    </row>
    <row r="4536" spans="1:3" x14ac:dyDescent="0.25">
      <c r="A4536">
        <v>2014</v>
      </c>
      <c r="B4536" t="s">
        <v>65</v>
      </c>
      <c r="C4536">
        <v>3</v>
      </c>
    </row>
    <row r="4537" spans="1:3" x14ac:dyDescent="0.25">
      <c r="A4537">
        <v>2014</v>
      </c>
      <c r="B4537" t="s">
        <v>66</v>
      </c>
      <c r="C4537">
        <v>2</v>
      </c>
    </row>
    <row r="4538" spans="1:3" x14ac:dyDescent="0.25">
      <c r="A4538">
        <v>2014</v>
      </c>
      <c r="B4538" t="s">
        <v>65</v>
      </c>
      <c r="C4538">
        <v>3</v>
      </c>
    </row>
    <row r="4539" spans="1:3" x14ac:dyDescent="0.25">
      <c r="A4539">
        <v>2014</v>
      </c>
      <c r="B4539" t="s">
        <v>66</v>
      </c>
      <c r="C4539">
        <v>2</v>
      </c>
    </row>
    <row r="4540" spans="1:3" x14ac:dyDescent="0.25">
      <c r="A4540">
        <v>2014</v>
      </c>
      <c r="B4540" t="s">
        <v>65</v>
      </c>
      <c r="C4540">
        <v>3</v>
      </c>
    </row>
    <row r="4541" spans="1:3" x14ac:dyDescent="0.25">
      <c r="A4541">
        <v>2014</v>
      </c>
      <c r="B4541" t="s">
        <v>65</v>
      </c>
      <c r="C4541">
        <v>2</v>
      </c>
    </row>
    <row r="4542" spans="1:3" x14ac:dyDescent="0.25">
      <c r="A4542">
        <v>2014</v>
      </c>
      <c r="B4542" t="s">
        <v>65</v>
      </c>
      <c r="C4542">
        <v>2</v>
      </c>
    </row>
    <row r="4543" spans="1:3" x14ac:dyDescent="0.25">
      <c r="A4543">
        <v>2014</v>
      </c>
      <c r="B4543" t="s">
        <v>64</v>
      </c>
      <c r="C4543">
        <v>2</v>
      </c>
    </row>
    <row r="4544" spans="1:3" x14ac:dyDescent="0.25">
      <c r="A4544">
        <v>2014</v>
      </c>
      <c r="B4544" t="s">
        <v>64</v>
      </c>
      <c r="C4544">
        <v>2</v>
      </c>
    </row>
    <row r="4545" spans="1:3" x14ac:dyDescent="0.25">
      <c r="A4545">
        <v>2014</v>
      </c>
      <c r="B4545" t="s">
        <v>64</v>
      </c>
      <c r="C4545">
        <v>2</v>
      </c>
    </row>
    <row r="4546" spans="1:3" x14ac:dyDescent="0.25">
      <c r="A4546">
        <v>2014</v>
      </c>
      <c r="B4546" t="s">
        <v>66</v>
      </c>
      <c r="C4546">
        <v>1</v>
      </c>
    </row>
    <row r="4547" spans="1:3" x14ac:dyDescent="0.25">
      <c r="A4547">
        <v>2014</v>
      </c>
      <c r="B4547" t="s">
        <v>64</v>
      </c>
      <c r="C4547">
        <v>2</v>
      </c>
    </row>
    <row r="4548" spans="1:3" x14ac:dyDescent="0.25">
      <c r="A4548">
        <v>2014</v>
      </c>
      <c r="B4548" t="s">
        <v>65</v>
      </c>
      <c r="C4548">
        <v>3</v>
      </c>
    </row>
    <row r="4549" spans="1:3" x14ac:dyDescent="0.25">
      <c r="A4549">
        <v>2014</v>
      </c>
      <c r="B4549" t="s">
        <v>64</v>
      </c>
      <c r="C4549">
        <v>2</v>
      </c>
    </row>
    <row r="4550" spans="1:3" x14ac:dyDescent="0.25">
      <c r="A4550">
        <v>2014</v>
      </c>
      <c r="B4550" t="s">
        <v>66</v>
      </c>
      <c r="C4550">
        <v>2</v>
      </c>
    </row>
    <row r="4551" spans="1:3" x14ac:dyDescent="0.25">
      <c r="A4551">
        <v>2014</v>
      </c>
      <c r="B4551" t="s">
        <v>65</v>
      </c>
      <c r="C4551">
        <v>2</v>
      </c>
    </row>
    <row r="4552" spans="1:3" x14ac:dyDescent="0.25">
      <c r="A4552">
        <v>2014</v>
      </c>
      <c r="B4552" t="s">
        <v>64</v>
      </c>
      <c r="C4552">
        <v>2</v>
      </c>
    </row>
    <row r="4553" spans="1:3" x14ac:dyDescent="0.25">
      <c r="A4553">
        <v>2014</v>
      </c>
      <c r="B4553" t="s">
        <v>64</v>
      </c>
      <c r="C4553">
        <v>2</v>
      </c>
    </row>
    <row r="4554" spans="1:3" x14ac:dyDescent="0.25">
      <c r="A4554">
        <v>2014</v>
      </c>
      <c r="B4554" t="s">
        <v>64</v>
      </c>
      <c r="C4554">
        <v>2</v>
      </c>
    </row>
    <row r="4555" spans="1:3" x14ac:dyDescent="0.25">
      <c r="A4555">
        <v>2014</v>
      </c>
      <c r="B4555" t="s">
        <v>66</v>
      </c>
      <c r="C4555">
        <v>2</v>
      </c>
    </row>
    <row r="4556" spans="1:3" x14ac:dyDescent="0.25">
      <c r="A4556">
        <v>2014</v>
      </c>
      <c r="B4556" t="s">
        <v>66</v>
      </c>
      <c r="C4556">
        <v>3</v>
      </c>
    </row>
    <row r="4557" spans="1:3" x14ac:dyDescent="0.25">
      <c r="A4557">
        <v>2014</v>
      </c>
      <c r="B4557" t="s">
        <v>64</v>
      </c>
      <c r="C4557">
        <v>2</v>
      </c>
    </row>
    <row r="4558" spans="1:3" x14ac:dyDescent="0.25">
      <c r="A4558">
        <v>2014</v>
      </c>
      <c r="B4558" t="s">
        <v>64</v>
      </c>
      <c r="C4558">
        <v>1</v>
      </c>
    </row>
    <row r="4559" spans="1:3" x14ac:dyDescent="0.25">
      <c r="A4559">
        <v>2014</v>
      </c>
      <c r="B4559" t="s">
        <v>63</v>
      </c>
      <c r="C4559">
        <v>1</v>
      </c>
    </row>
    <row r="4560" spans="1:3" x14ac:dyDescent="0.25">
      <c r="A4560">
        <v>2014</v>
      </c>
      <c r="B4560" t="s">
        <v>63</v>
      </c>
      <c r="C4560">
        <v>1</v>
      </c>
    </row>
    <row r="4561" spans="1:3" x14ac:dyDescent="0.25">
      <c r="A4561">
        <v>2014</v>
      </c>
      <c r="B4561" t="s">
        <v>64</v>
      </c>
      <c r="C4561">
        <v>2</v>
      </c>
    </row>
    <row r="4562" spans="1:3" x14ac:dyDescent="0.25">
      <c r="A4562">
        <v>2014</v>
      </c>
      <c r="B4562" t="s">
        <v>65</v>
      </c>
      <c r="C4562">
        <v>2</v>
      </c>
    </row>
    <row r="4563" spans="1:3" x14ac:dyDescent="0.25">
      <c r="A4563">
        <v>2014</v>
      </c>
      <c r="B4563" t="s">
        <v>65</v>
      </c>
    </row>
    <row r="4564" spans="1:3" x14ac:dyDescent="0.25">
      <c r="A4564">
        <v>2014</v>
      </c>
      <c r="B4564" t="s">
        <v>65</v>
      </c>
      <c r="C4564">
        <v>2</v>
      </c>
    </row>
    <row r="4565" spans="1:3" x14ac:dyDescent="0.25">
      <c r="A4565">
        <v>2014</v>
      </c>
      <c r="B4565" t="s">
        <v>65</v>
      </c>
      <c r="C4565">
        <v>2</v>
      </c>
    </row>
    <row r="4566" spans="1:3" x14ac:dyDescent="0.25">
      <c r="A4566">
        <v>2014</v>
      </c>
      <c r="B4566" t="s">
        <v>65</v>
      </c>
      <c r="C4566">
        <v>1</v>
      </c>
    </row>
    <row r="4567" spans="1:3" x14ac:dyDescent="0.25">
      <c r="A4567">
        <v>2014</v>
      </c>
      <c r="B4567" t="s">
        <v>66</v>
      </c>
      <c r="C4567">
        <v>2</v>
      </c>
    </row>
    <row r="4568" spans="1:3" x14ac:dyDescent="0.25">
      <c r="A4568">
        <v>2014</v>
      </c>
      <c r="B4568" t="s">
        <v>63</v>
      </c>
      <c r="C4568">
        <v>1</v>
      </c>
    </row>
    <row r="4569" spans="1:3" x14ac:dyDescent="0.25">
      <c r="A4569">
        <v>2014</v>
      </c>
      <c r="B4569" t="s">
        <v>63</v>
      </c>
      <c r="C4569">
        <v>1</v>
      </c>
    </row>
    <row r="4570" spans="1:3" x14ac:dyDescent="0.25">
      <c r="A4570">
        <v>2014</v>
      </c>
      <c r="B4570" t="s">
        <v>63</v>
      </c>
      <c r="C4570">
        <v>1</v>
      </c>
    </row>
    <row r="4571" spans="1:3" x14ac:dyDescent="0.25">
      <c r="A4571">
        <v>2014</v>
      </c>
      <c r="B4571" t="s">
        <v>64</v>
      </c>
      <c r="C4571">
        <v>2</v>
      </c>
    </row>
    <row r="4572" spans="1:3" x14ac:dyDescent="0.25">
      <c r="A4572">
        <v>2014</v>
      </c>
      <c r="B4572" t="s">
        <v>66</v>
      </c>
      <c r="C4572">
        <v>2</v>
      </c>
    </row>
    <row r="4573" spans="1:3" x14ac:dyDescent="0.25">
      <c r="A4573">
        <v>2014</v>
      </c>
      <c r="B4573" t="s">
        <v>66</v>
      </c>
      <c r="C4573">
        <v>2</v>
      </c>
    </row>
    <row r="4574" spans="1:3" x14ac:dyDescent="0.25">
      <c r="A4574">
        <v>2014</v>
      </c>
      <c r="B4574" t="s">
        <v>63</v>
      </c>
      <c r="C4574">
        <v>1</v>
      </c>
    </row>
    <row r="4575" spans="1:3" x14ac:dyDescent="0.25">
      <c r="A4575">
        <v>2014</v>
      </c>
      <c r="B4575" t="s">
        <v>63</v>
      </c>
    </row>
    <row r="4576" spans="1:3" x14ac:dyDescent="0.25">
      <c r="A4576">
        <v>2014</v>
      </c>
      <c r="B4576" t="s">
        <v>63</v>
      </c>
      <c r="C4576">
        <v>1</v>
      </c>
    </row>
    <row r="4577" spans="1:3" x14ac:dyDescent="0.25">
      <c r="A4577">
        <v>2014</v>
      </c>
      <c r="B4577" t="s">
        <v>65</v>
      </c>
      <c r="C4577">
        <v>2</v>
      </c>
    </row>
    <row r="4578" spans="1:3" x14ac:dyDescent="0.25">
      <c r="A4578">
        <v>2014</v>
      </c>
      <c r="B4578" t="s">
        <v>65</v>
      </c>
      <c r="C4578">
        <v>2</v>
      </c>
    </row>
    <row r="4579" spans="1:3" x14ac:dyDescent="0.25">
      <c r="A4579">
        <v>2014</v>
      </c>
      <c r="B4579" t="s">
        <v>65</v>
      </c>
      <c r="C4579">
        <v>2</v>
      </c>
    </row>
    <row r="4580" spans="1:3" x14ac:dyDescent="0.25">
      <c r="A4580">
        <v>2014</v>
      </c>
      <c r="B4580" t="s">
        <v>65</v>
      </c>
      <c r="C4580">
        <v>3</v>
      </c>
    </row>
    <row r="4581" spans="1:3" x14ac:dyDescent="0.25">
      <c r="A4581">
        <v>2014</v>
      </c>
      <c r="B4581" t="s">
        <v>66</v>
      </c>
      <c r="C4581">
        <v>1</v>
      </c>
    </row>
    <row r="4582" spans="1:3" x14ac:dyDescent="0.25">
      <c r="A4582">
        <v>2014</v>
      </c>
      <c r="B4582" t="s">
        <v>64</v>
      </c>
      <c r="C4582">
        <v>2</v>
      </c>
    </row>
    <row r="4583" spans="1:3" x14ac:dyDescent="0.25">
      <c r="A4583">
        <v>2014</v>
      </c>
      <c r="B4583" t="s">
        <v>63</v>
      </c>
      <c r="C4583">
        <v>1</v>
      </c>
    </row>
    <row r="4584" spans="1:3" x14ac:dyDescent="0.25">
      <c r="A4584">
        <v>2014</v>
      </c>
      <c r="B4584" t="s">
        <v>66</v>
      </c>
      <c r="C4584">
        <v>1</v>
      </c>
    </row>
    <row r="4585" spans="1:3" x14ac:dyDescent="0.25">
      <c r="A4585">
        <v>2014</v>
      </c>
      <c r="B4585" t="s">
        <v>64</v>
      </c>
      <c r="C4585">
        <v>2</v>
      </c>
    </row>
    <row r="4586" spans="1:3" x14ac:dyDescent="0.25">
      <c r="A4586">
        <v>2014</v>
      </c>
      <c r="B4586" t="s">
        <v>66</v>
      </c>
      <c r="C4586">
        <v>2</v>
      </c>
    </row>
    <row r="4587" spans="1:3" x14ac:dyDescent="0.25">
      <c r="A4587">
        <v>2014</v>
      </c>
      <c r="B4587" t="s">
        <v>63</v>
      </c>
      <c r="C4587">
        <v>1</v>
      </c>
    </row>
    <row r="4588" spans="1:3" x14ac:dyDescent="0.25">
      <c r="A4588">
        <v>2014</v>
      </c>
      <c r="B4588" t="s">
        <v>65</v>
      </c>
      <c r="C4588">
        <v>2</v>
      </c>
    </row>
    <row r="4589" spans="1:3" x14ac:dyDescent="0.25">
      <c r="A4589">
        <v>2014</v>
      </c>
      <c r="B4589" t="s">
        <v>65</v>
      </c>
    </row>
    <row r="4590" spans="1:3" x14ac:dyDescent="0.25">
      <c r="A4590">
        <v>2014</v>
      </c>
      <c r="B4590" t="s">
        <v>65</v>
      </c>
      <c r="C4590">
        <v>2</v>
      </c>
    </row>
    <row r="4591" spans="1:3" x14ac:dyDescent="0.25">
      <c r="A4591">
        <v>2014</v>
      </c>
      <c r="B4591" t="s">
        <v>65</v>
      </c>
      <c r="C4591">
        <v>3</v>
      </c>
    </row>
    <row r="4592" spans="1:3" x14ac:dyDescent="0.25">
      <c r="A4592">
        <v>2014</v>
      </c>
      <c r="B4592" t="s">
        <v>66</v>
      </c>
      <c r="C4592">
        <v>2</v>
      </c>
    </row>
    <row r="4593" spans="1:3" x14ac:dyDescent="0.25">
      <c r="A4593">
        <v>2014</v>
      </c>
      <c r="B4593" t="s">
        <v>64</v>
      </c>
      <c r="C4593">
        <v>1</v>
      </c>
    </row>
    <row r="4594" spans="1:3" x14ac:dyDescent="0.25">
      <c r="A4594">
        <v>2014</v>
      </c>
      <c r="B4594" t="s">
        <v>64</v>
      </c>
      <c r="C4594">
        <v>2</v>
      </c>
    </row>
    <row r="4595" spans="1:3" x14ac:dyDescent="0.25">
      <c r="A4595">
        <v>2014</v>
      </c>
      <c r="B4595" t="s">
        <v>65</v>
      </c>
      <c r="C4595">
        <v>2</v>
      </c>
    </row>
    <row r="4596" spans="1:3" x14ac:dyDescent="0.25">
      <c r="A4596">
        <v>2014</v>
      </c>
      <c r="B4596" t="s">
        <v>66</v>
      </c>
      <c r="C4596">
        <v>1</v>
      </c>
    </row>
    <row r="4597" spans="1:3" x14ac:dyDescent="0.25">
      <c r="A4597">
        <v>2014</v>
      </c>
      <c r="B4597" t="s">
        <v>66</v>
      </c>
      <c r="C4597">
        <v>2</v>
      </c>
    </row>
    <row r="4598" spans="1:3" x14ac:dyDescent="0.25">
      <c r="A4598">
        <v>2014</v>
      </c>
      <c r="B4598" t="s">
        <v>65</v>
      </c>
      <c r="C4598">
        <v>5</v>
      </c>
    </row>
    <row r="4599" spans="1:3" x14ac:dyDescent="0.25">
      <c r="A4599">
        <v>2014</v>
      </c>
      <c r="B4599" t="s">
        <v>66</v>
      </c>
      <c r="C4599">
        <v>1</v>
      </c>
    </row>
    <row r="4600" spans="1:3" x14ac:dyDescent="0.25">
      <c r="A4600">
        <v>2014</v>
      </c>
      <c r="B4600" t="s">
        <v>65</v>
      </c>
      <c r="C4600">
        <v>3</v>
      </c>
    </row>
    <row r="4601" spans="1:3" x14ac:dyDescent="0.25">
      <c r="A4601">
        <v>2014</v>
      </c>
      <c r="B4601" t="s">
        <v>63</v>
      </c>
      <c r="C4601">
        <v>2</v>
      </c>
    </row>
    <row r="4602" spans="1:3" x14ac:dyDescent="0.25">
      <c r="A4602">
        <v>2014</v>
      </c>
      <c r="B4602" t="s">
        <v>66</v>
      </c>
    </row>
    <row r="4603" spans="1:3" x14ac:dyDescent="0.25">
      <c r="A4603">
        <v>2014</v>
      </c>
      <c r="B4603" t="s">
        <v>66</v>
      </c>
      <c r="C4603">
        <v>1</v>
      </c>
    </row>
    <row r="4604" spans="1:3" x14ac:dyDescent="0.25">
      <c r="A4604">
        <v>2014</v>
      </c>
      <c r="B4604" t="s">
        <v>65</v>
      </c>
      <c r="C4604">
        <v>2</v>
      </c>
    </row>
    <row r="4605" spans="1:3" x14ac:dyDescent="0.25">
      <c r="A4605">
        <v>2014</v>
      </c>
      <c r="B4605" t="s">
        <v>66</v>
      </c>
      <c r="C4605">
        <v>1</v>
      </c>
    </row>
    <row r="4606" spans="1:3" x14ac:dyDescent="0.25">
      <c r="A4606">
        <v>2014</v>
      </c>
      <c r="B4606" t="s">
        <v>65</v>
      </c>
      <c r="C4606">
        <v>3</v>
      </c>
    </row>
    <row r="4607" spans="1:3" x14ac:dyDescent="0.25">
      <c r="A4607">
        <v>2014</v>
      </c>
      <c r="B4607" t="s">
        <v>63</v>
      </c>
      <c r="C4607">
        <v>1</v>
      </c>
    </row>
    <row r="4608" spans="1:3" x14ac:dyDescent="0.25">
      <c r="A4608">
        <v>2014</v>
      </c>
      <c r="B4608" t="s">
        <v>65</v>
      </c>
      <c r="C4608">
        <v>2</v>
      </c>
    </row>
    <row r="4609" spans="1:3" x14ac:dyDescent="0.25">
      <c r="A4609">
        <v>2014</v>
      </c>
      <c r="B4609" t="s">
        <v>65</v>
      </c>
      <c r="C4609">
        <v>2</v>
      </c>
    </row>
    <row r="4610" spans="1:3" x14ac:dyDescent="0.25">
      <c r="A4610">
        <v>2014</v>
      </c>
      <c r="B4610" t="s">
        <v>64</v>
      </c>
      <c r="C4610">
        <v>2</v>
      </c>
    </row>
    <row r="4611" spans="1:3" x14ac:dyDescent="0.25">
      <c r="A4611">
        <v>2014</v>
      </c>
      <c r="B4611" t="s">
        <v>65</v>
      </c>
      <c r="C4611">
        <v>5</v>
      </c>
    </row>
    <row r="4612" spans="1:3" x14ac:dyDescent="0.25">
      <c r="A4612">
        <v>2014</v>
      </c>
      <c r="B4612" t="s">
        <v>65</v>
      </c>
      <c r="C4612">
        <v>2</v>
      </c>
    </row>
    <row r="4613" spans="1:3" x14ac:dyDescent="0.25">
      <c r="A4613">
        <v>2014</v>
      </c>
      <c r="B4613" t="s">
        <v>65</v>
      </c>
      <c r="C4613">
        <v>2</v>
      </c>
    </row>
    <row r="4614" spans="1:3" x14ac:dyDescent="0.25">
      <c r="A4614">
        <v>2014</v>
      </c>
      <c r="B4614" t="s">
        <v>65</v>
      </c>
      <c r="C4614">
        <v>2</v>
      </c>
    </row>
    <row r="4615" spans="1:3" x14ac:dyDescent="0.25">
      <c r="A4615">
        <v>2014</v>
      </c>
      <c r="B4615" t="s">
        <v>65</v>
      </c>
      <c r="C4615">
        <v>2</v>
      </c>
    </row>
    <row r="4616" spans="1:3" x14ac:dyDescent="0.25">
      <c r="A4616">
        <v>2014</v>
      </c>
      <c r="B4616" t="s">
        <v>65</v>
      </c>
      <c r="C4616">
        <v>2</v>
      </c>
    </row>
    <row r="4617" spans="1:3" x14ac:dyDescent="0.25">
      <c r="A4617">
        <v>2014</v>
      </c>
      <c r="B4617" t="s">
        <v>65</v>
      </c>
      <c r="C4617">
        <v>2</v>
      </c>
    </row>
    <row r="4618" spans="1:3" x14ac:dyDescent="0.25">
      <c r="A4618">
        <v>2014</v>
      </c>
      <c r="B4618" t="s">
        <v>65</v>
      </c>
      <c r="C4618">
        <v>2</v>
      </c>
    </row>
    <row r="4619" spans="1:3" x14ac:dyDescent="0.25">
      <c r="A4619">
        <v>2014</v>
      </c>
      <c r="B4619" t="s">
        <v>66</v>
      </c>
      <c r="C4619">
        <v>3</v>
      </c>
    </row>
    <row r="4620" spans="1:3" x14ac:dyDescent="0.25">
      <c r="A4620">
        <v>2014</v>
      </c>
      <c r="B4620" t="s">
        <v>66</v>
      </c>
      <c r="C4620">
        <v>2</v>
      </c>
    </row>
    <row r="4621" spans="1:3" x14ac:dyDescent="0.25">
      <c r="A4621">
        <v>2014</v>
      </c>
      <c r="B4621" t="s">
        <v>63</v>
      </c>
      <c r="C4621">
        <v>1</v>
      </c>
    </row>
    <row r="4622" spans="1:3" x14ac:dyDescent="0.25">
      <c r="A4622">
        <v>2014</v>
      </c>
      <c r="B4622" t="s">
        <v>66</v>
      </c>
      <c r="C4622">
        <v>2</v>
      </c>
    </row>
    <row r="4623" spans="1:3" x14ac:dyDescent="0.25">
      <c r="A4623">
        <v>2014</v>
      </c>
      <c r="B4623" t="s">
        <v>63</v>
      </c>
      <c r="C4623">
        <v>1</v>
      </c>
    </row>
    <row r="4624" spans="1:3" x14ac:dyDescent="0.25">
      <c r="A4624">
        <v>2014</v>
      </c>
      <c r="B4624" t="s">
        <v>66</v>
      </c>
      <c r="C4624">
        <v>2</v>
      </c>
    </row>
    <row r="4625" spans="1:3" x14ac:dyDescent="0.25">
      <c r="A4625">
        <v>2014</v>
      </c>
      <c r="B4625" t="s">
        <v>66</v>
      </c>
      <c r="C4625">
        <v>1</v>
      </c>
    </row>
    <row r="4626" spans="1:3" x14ac:dyDescent="0.25">
      <c r="A4626">
        <v>2014</v>
      </c>
      <c r="B4626" t="s">
        <v>66</v>
      </c>
      <c r="C4626">
        <v>2</v>
      </c>
    </row>
    <row r="4627" spans="1:3" x14ac:dyDescent="0.25">
      <c r="A4627">
        <v>2014</v>
      </c>
      <c r="B4627" t="s">
        <v>65</v>
      </c>
      <c r="C4627">
        <v>3</v>
      </c>
    </row>
    <row r="4628" spans="1:3" x14ac:dyDescent="0.25">
      <c r="A4628">
        <v>2014</v>
      </c>
      <c r="B4628" t="s">
        <v>65</v>
      </c>
      <c r="C4628">
        <v>3</v>
      </c>
    </row>
    <row r="4629" spans="1:3" x14ac:dyDescent="0.25">
      <c r="A4629">
        <v>2014</v>
      </c>
      <c r="B4629" t="s">
        <v>65</v>
      </c>
      <c r="C4629">
        <v>2</v>
      </c>
    </row>
    <row r="4630" spans="1:3" x14ac:dyDescent="0.25">
      <c r="A4630">
        <v>2014</v>
      </c>
      <c r="B4630" t="s">
        <v>63</v>
      </c>
      <c r="C4630">
        <v>1</v>
      </c>
    </row>
    <row r="4631" spans="1:3" x14ac:dyDescent="0.25">
      <c r="A4631">
        <v>2014</v>
      </c>
      <c r="B4631" t="s">
        <v>64</v>
      </c>
      <c r="C4631">
        <v>1</v>
      </c>
    </row>
    <row r="4632" spans="1:3" x14ac:dyDescent="0.25">
      <c r="A4632">
        <v>2014</v>
      </c>
      <c r="B4632" t="s">
        <v>64</v>
      </c>
      <c r="C4632">
        <v>2</v>
      </c>
    </row>
    <row r="4633" spans="1:3" x14ac:dyDescent="0.25">
      <c r="A4633">
        <v>2014</v>
      </c>
      <c r="B4633" t="s">
        <v>65</v>
      </c>
      <c r="C4633">
        <v>2</v>
      </c>
    </row>
    <row r="4634" spans="1:3" x14ac:dyDescent="0.25">
      <c r="A4634">
        <v>2014</v>
      </c>
      <c r="B4634" t="s">
        <v>66</v>
      </c>
      <c r="C4634">
        <v>2</v>
      </c>
    </row>
    <row r="4635" spans="1:3" x14ac:dyDescent="0.25">
      <c r="A4635">
        <v>2014</v>
      </c>
      <c r="B4635" t="s">
        <v>63</v>
      </c>
      <c r="C4635">
        <v>1</v>
      </c>
    </row>
    <row r="4636" spans="1:3" x14ac:dyDescent="0.25">
      <c r="A4636">
        <v>2014</v>
      </c>
      <c r="B4636" t="s">
        <v>64</v>
      </c>
      <c r="C4636">
        <v>2</v>
      </c>
    </row>
    <row r="4637" spans="1:3" x14ac:dyDescent="0.25">
      <c r="A4637">
        <v>2014</v>
      </c>
      <c r="B4637" t="s">
        <v>64</v>
      </c>
    </row>
    <row r="4638" spans="1:3" x14ac:dyDescent="0.25">
      <c r="A4638">
        <v>2014</v>
      </c>
      <c r="B4638" t="s">
        <v>66</v>
      </c>
      <c r="C4638">
        <v>2</v>
      </c>
    </row>
    <row r="4639" spans="1:3" x14ac:dyDescent="0.25">
      <c r="A4639">
        <v>2014</v>
      </c>
      <c r="B4639" t="s">
        <v>66</v>
      </c>
      <c r="C4639">
        <v>1</v>
      </c>
    </row>
    <row r="4640" spans="1:3" x14ac:dyDescent="0.25">
      <c r="A4640">
        <v>2014</v>
      </c>
      <c r="B4640" t="s">
        <v>65</v>
      </c>
      <c r="C4640">
        <v>2</v>
      </c>
    </row>
    <row r="4641" spans="1:3" x14ac:dyDescent="0.25">
      <c r="A4641">
        <v>2014</v>
      </c>
      <c r="B4641" t="s">
        <v>63</v>
      </c>
      <c r="C4641">
        <v>1</v>
      </c>
    </row>
    <row r="4642" spans="1:3" x14ac:dyDescent="0.25">
      <c r="A4642">
        <v>2014</v>
      </c>
      <c r="B4642" t="s">
        <v>64</v>
      </c>
      <c r="C4642">
        <v>1</v>
      </c>
    </row>
    <row r="4643" spans="1:3" x14ac:dyDescent="0.25">
      <c r="A4643">
        <v>2014</v>
      </c>
      <c r="B4643" t="s">
        <v>66</v>
      </c>
      <c r="C4643">
        <v>3</v>
      </c>
    </row>
    <row r="4644" spans="1:3" x14ac:dyDescent="0.25">
      <c r="A4644">
        <v>2014</v>
      </c>
      <c r="B4644" t="s">
        <v>65</v>
      </c>
      <c r="C4644">
        <v>2</v>
      </c>
    </row>
    <row r="4645" spans="1:3" x14ac:dyDescent="0.25">
      <c r="A4645">
        <v>2014</v>
      </c>
      <c r="B4645" t="s">
        <v>64</v>
      </c>
      <c r="C4645">
        <v>2</v>
      </c>
    </row>
    <row r="4646" spans="1:3" x14ac:dyDescent="0.25">
      <c r="A4646">
        <v>2014</v>
      </c>
      <c r="B4646" t="s">
        <v>66</v>
      </c>
      <c r="C4646">
        <v>2</v>
      </c>
    </row>
    <row r="4647" spans="1:3" x14ac:dyDescent="0.25">
      <c r="A4647">
        <v>2014</v>
      </c>
      <c r="B4647" t="s">
        <v>63</v>
      </c>
      <c r="C4647">
        <v>2</v>
      </c>
    </row>
    <row r="4648" spans="1:3" x14ac:dyDescent="0.25">
      <c r="A4648">
        <v>2014</v>
      </c>
      <c r="B4648" t="s">
        <v>64</v>
      </c>
      <c r="C4648">
        <v>1</v>
      </c>
    </row>
    <row r="4649" spans="1:3" x14ac:dyDescent="0.25">
      <c r="A4649">
        <v>2014</v>
      </c>
      <c r="B4649" t="s">
        <v>64</v>
      </c>
      <c r="C4649">
        <v>2</v>
      </c>
    </row>
    <row r="4650" spans="1:3" x14ac:dyDescent="0.25">
      <c r="A4650">
        <v>2014</v>
      </c>
      <c r="B4650" t="s">
        <v>64</v>
      </c>
      <c r="C4650">
        <v>2</v>
      </c>
    </row>
    <row r="4651" spans="1:3" x14ac:dyDescent="0.25">
      <c r="A4651">
        <v>2014</v>
      </c>
      <c r="B4651" t="s">
        <v>65</v>
      </c>
      <c r="C4651">
        <v>2</v>
      </c>
    </row>
    <row r="4652" spans="1:3" x14ac:dyDescent="0.25">
      <c r="A4652">
        <v>2014</v>
      </c>
      <c r="B4652" t="s">
        <v>65</v>
      </c>
      <c r="C4652">
        <v>3</v>
      </c>
    </row>
    <row r="4653" spans="1:3" x14ac:dyDescent="0.25">
      <c r="A4653">
        <v>2014</v>
      </c>
      <c r="B4653" t="s">
        <v>65</v>
      </c>
      <c r="C4653">
        <v>2</v>
      </c>
    </row>
    <row r="4654" spans="1:3" x14ac:dyDescent="0.25">
      <c r="A4654">
        <v>2014</v>
      </c>
      <c r="B4654" t="s">
        <v>64</v>
      </c>
      <c r="C4654">
        <v>1</v>
      </c>
    </row>
    <row r="4655" spans="1:3" x14ac:dyDescent="0.25">
      <c r="A4655">
        <v>2014</v>
      </c>
      <c r="B4655" t="s">
        <v>65</v>
      </c>
      <c r="C4655">
        <v>2</v>
      </c>
    </row>
    <row r="4656" spans="1:3" x14ac:dyDescent="0.25">
      <c r="A4656">
        <v>2014</v>
      </c>
      <c r="B4656" t="s">
        <v>66</v>
      </c>
      <c r="C4656">
        <v>2</v>
      </c>
    </row>
    <row r="4657" spans="1:3" x14ac:dyDescent="0.25">
      <c r="A4657">
        <v>2014</v>
      </c>
      <c r="B4657" t="s">
        <v>66</v>
      </c>
      <c r="C4657">
        <v>2</v>
      </c>
    </row>
    <row r="4658" spans="1:3" x14ac:dyDescent="0.25">
      <c r="A4658">
        <v>2014</v>
      </c>
      <c r="B4658" t="s">
        <v>65</v>
      </c>
      <c r="C4658">
        <v>2</v>
      </c>
    </row>
    <row r="4659" spans="1:3" x14ac:dyDescent="0.25">
      <c r="A4659">
        <v>2014</v>
      </c>
      <c r="B4659" t="s">
        <v>66</v>
      </c>
      <c r="C4659">
        <v>1</v>
      </c>
    </row>
    <row r="4660" spans="1:3" x14ac:dyDescent="0.25">
      <c r="A4660">
        <v>2014</v>
      </c>
      <c r="B4660" t="s">
        <v>64</v>
      </c>
      <c r="C4660">
        <v>1</v>
      </c>
    </row>
    <row r="4661" spans="1:3" x14ac:dyDescent="0.25">
      <c r="A4661">
        <v>2014</v>
      </c>
      <c r="B4661" t="s">
        <v>64</v>
      </c>
      <c r="C4661">
        <v>2</v>
      </c>
    </row>
    <row r="4662" spans="1:3" x14ac:dyDescent="0.25">
      <c r="A4662">
        <v>2014</v>
      </c>
      <c r="B4662" t="s">
        <v>64</v>
      </c>
      <c r="C4662">
        <v>2</v>
      </c>
    </row>
    <row r="4663" spans="1:3" x14ac:dyDescent="0.25">
      <c r="A4663">
        <v>2014</v>
      </c>
      <c r="B4663" t="s">
        <v>66</v>
      </c>
      <c r="C4663">
        <v>5</v>
      </c>
    </row>
    <row r="4664" spans="1:3" x14ac:dyDescent="0.25">
      <c r="A4664">
        <v>2014</v>
      </c>
      <c r="B4664" t="s">
        <v>64</v>
      </c>
      <c r="C4664">
        <v>1</v>
      </c>
    </row>
    <row r="4665" spans="1:3" x14ac:dyDescent="0.25">
      <c r="A4665">
        <v>2014</v>
      </c>
      <c r="B4665" t="s">
        <v>64</v>
      </c>
      <c r="C4665">
        <v>1</v>
      </c>
    </row>
    <row r="4666" spans="1:3" x14ac:dyDescent="0.25">
      <c r="A4666">
        <v>2014</v>
      </c>
      <c r="B4666" t="s">
        <v>64</v>
      </c>
      <c r="C4666">
        <v>2</v>
      </c>
    </row>
    <row r="4667" spans="1:3" x14ac:dyDescent="0.25">
      <c r="A4667">
        <v>2014</v>
      </c>
      <c r="B4667" t="s">
        <v>64</v>
      </c>
      <c r="C4667">
        <v>2</v>
      </c>
    </row>
    <row r="4668" spans="1:3" x14ac:dyDescent="0.25">
      <c r="A4668">
        <v>2014</v>
      </c>
      <c r="B4668" t="s">
        <v>64</v>
      </c>
      <c r="C4668">
        <v>1</v>
      </c>
    </row>
    <row r="4669" spans="1:3" x14ac:dyDescent="0.25">
      <c r="A4669">
        <v>2014</v>
      </c>
      <c r="B4669" t="s">
        <v>66</v>
      </c>
      <c r="C4669">
        <v>2</v>
      </c>
    </row>
    <row r="4670" spans="1:3" x14ac:dyDescent="0.25">
      <c r="A4670">
        <v>2014</v>
      </c>
      <c r="B4670" t="s">
        <v>65</v>
      </c>
      <c r="C4670">
        <v>2</v>
      </c>
    </row>
    <row r="4671" spans="1:3" x14ac:dyDescent="0.25">
      <c r="A4671">
        <v>2014</v>
      </c>
      <c r="B4671" t="s">
        <v>65</v>
      </c>
      <c r="C4671">
        <v>2</v>
      </c>
    </row>
    <row r="4672" spans="1:3" x14ac:dyDescent="0.25">
      <c r="A4672">
        <v>2014</v>
      </c>
      <c r="B4672" t="s">
        <v>63</v>
      </c>
      <c r="C4672">
        <v>1</v>
      </c>
    </row>
    <row r="4673" spans="1:3" x14ac:dyDescent="0.25">
      <c r="A4673">
        <v>2014</v>
      </c>
      <c r="B4673" t="s">
        <v>65</v>
      </c>
      <c r="C4673">
        <v>2</v>
      </c>
    </row>
    <row r="4674" spans="1:3" x14ac:dyDescent="0.25">
      <c r="A4674">
        <v>2014</v>
      </c>
      <c r="B4674" t="s">
        <v>65</v>
      </c>
      <c r="C4674">
        <v>2</v>
      </c>
    </row>
    <row r="4675" spans="1:3" x14ac:dyDescent="0.25">
      <c r="A4675">
        <v>2014</v>
      </c>
      <c r="B4675" t="s">
        <v>63</v>
      </c>
      <c r="C4675">
        <v>2</v>
      </c>
    </row>
    <row r="4676" spans="1:3" x14ac:dyDescent="0.25">
      <c r="A4676">
        <v>2014</v>
      </c>
      <c r="B4676" t="s">
        <v>63</v>
      </c>
      <c r="C4676">
        <v>1</v>
      </c>
    </row>
    <row r="4677" spans="1:3" x14ac:dyDescent="0.25">
      <c r="A4677">
        <v>2014</v>
      </c>
      <c r="B4677" t="s">
        <v>65</v>
      </c>
      <c r="C4677">
        <v>2</v>
      </c>
    </row>
    <row r="4678" spans="1:3" x14ac:dyDescent="0.25">
      <c r="A4678">
        <v>2014</v>
      </c>
      <c r="B4678" t="s">
        <v>65</v>
      </c>
      <c r="C4678">
        <v>1</v>
      </c>
    </row>
    <row r="4679" spans="1:3" x14ac:dyDescent="0.25">
      <c r="A4679">
        <v>2014</v>
      </c>
      <c r="B4679" t="s">
        <v>65</v>
      </c>
      <c r="C4679">
        <v>2</v>
      </c>
    </row>
    <row r="4680" spans="1:3" x14ac:dyDescent="0.25">
      <c r="A4680">
        <v>2014</v>
      </c>
      <c r="B4680" t="s">
        <v>65</v>
      </c>
      <c r="C4680">
        <v>2</v>
      </c>
    </row>
    <row r="4681" spans="1:3" x14ac:dyDescent="0.25">
      <c r="A4681">
        <v>2014</v>
      </c>
      <c r="B4681" t="s">
        <v>65</v>
      </c>
      <c r="C4681">
        <v>2</v>
      </c>
    </row>
    <row r="4682" spans="1:3" x14ac:dyDescent="0.25">
      <c r="A4682">
        <v>2014</v>
      </c>
      <c r="B4682" t="s">
        <v>65</v>
      </c>
      <c r="C4682">
        <v>2</v>
      </c>
    </row>
    <row r="4683" spans="1:3" x14ac:dyDescent="0.25">
      <c r="A4683">
        <v>2014</v>
      </c>
      <c r="B4683" t="s">
        <v>66</v>
      </c>
      <c r="C4683">
        <v>1</v>
      </c>
    </row>
    <row r="4684" spans="1:3" x14ac:dyDescent="0.25">
      <c r="A4684">
        <v>2014</v>
      </c>
      <c r="B4684" t="s">
        <v>64</v>
      </c>
      <c r="C4684">
        <v>2</v>
      </c>
    </row>
    <row r="4685" spans="1:3" x14ac:dyDescent="0.25">
      <c r="A4685">
        <v>2014</v>
      </c>
      <c r="B4685" t="s">
        <v>63</v>
      </c>
      <c r="C4685">
        <v>1</v>
      </c>
    </row>
    <row r="4686" spans="1:3" x14ac:dyDescent="0.25">
      <c r="A4686">
        <v>2014</v>
      </c>
      <c r="B4686" t="s">
        <v>65</v>
      </c>
      <c r="C4686">
        <v>2</v>
      </c>
    </row>
    <row r="4687" spans="1:3" x14ac:dyDescent="0.25">
      <c r="A4687">
        <v>2014</v>
      </c>
      <c r="B4687" t="s">
        <v>66</v>
      </c>
      <c r="C4687">
        <v>2</v>
      </c>
    </row>
    <row r="4688" spans="1:3" x14ac:dyDescent="0.25">
      <c r="A4688">
        <v>2014</v>
      </c>
      <c r="B4688" t="s">
        <v>63</v>
      </c>
      <c r="C4688">
        <v>1</v>
      </c>
    </row>
    <row r="4689" spans="1:3" x14ac:dyDescent="0.25">
      <c r="A4689">
        <v>2014</v>
      </c>
      <c r="B4689" t="s">
        <v>63</v>
      </c>
      <c r="C4689">
        <v>2</v>
      </c>
    </row>
    <row r="4690" spans="1:3" x14ac:dyDescent="0.25">
      <c r="A4690">
        <v>2014</v>
      </c>
      <c r="B4690" t="s">
        <v>63</v>
      </c>
      <c r="C4690">
        <v>2</v>
      </c>
    </row>
    <row r="4691" spans="1:3" x14ac:dyDescent="0.25">
      <c r="A4691">
        <v>2014</v>
      </c>
      <c r="B4691" t="s">
        <v>64</v>
      </c>
      <c r="C4691">
        <v>2</v>
      </c>
    </row>
    <row r="4692" spans="1:3" x14ac:dyDescent="0.25">
      <c r="A4692">
        <v>2014</v>
      </c>
      <c r="B4692" t="s">
        <v>65</v>
      </c>
      <c r="C4692">
        <v>2</v>
      </c>
    </row>
    <row r="4693" spans="1:3" x14ac:dyDescent="0.25">
      <c r="A4693">
        <v>2014</v>
      </c>
      <c r="B4693" t="s">
        <v>65</v>
      </c>
      <c r="C4693">
        <v>3</v>
      </c>
    </row>
    <row r="4694" spans="1:3" x14ac:dyDescent="0.25">
      <c r="A4694">
        <v>2014</v>
      </c>
      <c r="B4694" t="s">
        <v>64</v>
      </c>
      <c r="C4694">
        <v>2</v>
      </c>
    </row>
    <row r="4695" spans="1:3" x14ac:dyDescent="0.25">
      <c r="A4695">
        <v>2014</v>
      </c>
      <c r="B4695" t="s">
        <v>64</v>
      </c>
      <c r="C4695">
        <v>2</v>
      </c>
    </row>
    <row r="4696" spans="1:3" x14ac:dyDescent="0.25">
      <c r="A4696">
        <v>2014</v>
      </c>
      <c r="B4696" t="s">
        <v>63</v>
      </c>
      <c r="C4696">
        <v>2</v>
      </c>
    </row>
    <row r="4697" spans="1:3" x14ac:dyDescent="0.25">
      <c r="A4697">
        <v>2014</v>
      </c>
      <c r="B4697" t="s">
        <v>65</v>
      </c>
      <c r="C4697">
        <v>2</v>
      </c>
    </row>
    <row r="4698" spans="1:3" x14ac:dyDescent="0.25">
      <c r="A4698">
        <v>2014</v>
      </c>
      <c r="B4698" t="s">
        <v>63</v>
      </c>
      <c r="C4698">
        <v>1</v>
      </c>
    </row>
    <row r="4699" spans="1:3" x14ac:dyDescent="0.25">
      <c r="A4699">
        <v>2014</v>
      </c>
      <c r="B4699" t="s">
        <v>66</v>
      </c>
      <c r="C4699">
        <v>2</v>
      </c>
    </row>
    <row r="4700" spans="1:3" x14ac:dyDescent="0.25">
      <c r="A4700">
        <v>2014</v>
      </c>
      <c r="B4700" t="s">
        <v>66</v>
      </c>
      <c r="C4700">
        <v>1</v>
      </c>
    </row>
    <row r="4701" spans="1:3" x14ac:dyDescent="0.25">
      <c r="A4701">
        <v>2014</v>
      </c>
      <c r="B4701" t="s">
        <v>63</v>
      </c>
      <c r="C4701">
        <v>1</v>
      </c>
    </row>
    <row r="4702" spans="1:3" x14ac:dyDescent="0.25">
      <c r="A4702">
        <v>2014</v>
      </c>
      <c r="B4702" t="s">
        <v>63</v>
      </c>
      <c r="C4702">
        <v>1</v>
      </c>
    </row>
    <row r="4703" spans="1:3" x14ac:dyDescent="0.25">
      <c r="A4703">
        <v>2014</v>
      </c>
      <c r="B4703" t="s">
        <v>63</v>
      </c>
      <c r="C4703">
        <v>1</v>
      </c>
    </row>
    <row r="4704" spans="1:3" x14ac:dyDescent="0.25">
      <c r="A4704">
        <v>2014</v>
      </c>
      <c r="B4704" t="s">
        <v>63</v>
      </c>
      <c r="C4704">
        <v>1</v>
      </c>
    </row>
    <row r="4705" spans="1:3" x14ac:dyDescent="0.25">
      <c r="A4705">
        <v>2014</v>
      </c>
      <c r="B4705" t="s">
        <v>63</v>
      </c>
      <c r="C4705">
        <v>1</v>
      </c>
    </row>
    <row r="4706" spans="1:3" x14ac:dyDescent="0.25">
      <c r="A4706">
        <v>2014</v>
      </c>
      <c r="B4706" t="s">
        <v>63</v>
      </c>
      <c r="C4706">
        <v>2</v>
      </c>
    </row>
    <row r="4707" spans="1:3" x14ac:dyDescent="0.25">
      <c r="A4707">
        <v>2014</v>
      </c>
      <c r="B4707" t="s">
        <v>65</v>
      </c>
      <c r="C4707">
        <v>3</v>
      </c>
    </row>
    <row r="4708" spans="1:3" x14ac:dyDescent="0.25">
      <c r="A4708">
        <v>2014</v>
      </c>
      <c r="B4708" t="s">
        <v>65</v>
      </c>
      <c r="C4708">
        <v>2</v>
      </c>
    </row>
    <row r="4709" spans="1:3" x14ac:dyDescent="0.25">
      <c r="A4709">
        <v>2014</v>
      </c>
      <c r="B4709" t="s">
        <v>66</v>
      </c>
      <c r="C4709">
        <v>2</v>
      </c>
    </row>
    <row r="4710" spans="1:3" x14ac:dyDescent="0.25">
      <c r="A4710">
        <v>2014</v>
      </c>
      <c r="B4710" t="s">
        <v>66</v>
      </c>
      <c r="C4710">
        <v>1</v>
      </c>
    </row>
    <row r="4711" spans="1:3" x14ac:dyDescent="0.25">
      <c r="A4711">
        <v>2014</v>
      </c>
      <c r="B4711" t="s">
        <v>63</v>
      </c>
      <c r="C4711">
        <v>1</v>
      </c>
    </row>
    <row r="4712" spans="1:3" x14ac:dyDescent="0.25">
      <c r="A4712">
        <v>2014</v>
      </c>
      <c r="B4712" t="s">
        <v>63</v>
      </c>
      <c r="C4712">
        <v>1</v>
      </c>
    </row>
    <row r="4713" spans="1:3" x14ac:dyDescent="0.25">
      <c r="A4713">
        <v>2014</v>
      </c>
      <c r="B4713" t="s">
        <v>63</v>
      </c>
      <c r="C4713">
        <v>1</v>
      </c>
    </row>
    <row r="4714" spans="1:3" x14ac:dyDescent="0.25">
      <c r="A4714">
        <v>2014</v>
      </c>
      <c r="B4714" t="s">
        <v>66</v>
      </c>
      <c r="C4714">
        <v>2</v>
      </c>
    </row>
    <row r="4715" spans="1:3" x14ac:dyDescent="0.25">
      <c r="A4715">
        <v>2014</v>
      </c>
      <c r="B4715" t="s">
        <v>66</v>
      </c>
      <c r="C4715">
        <v>2</v>
      </c>
    </row>
    <row r="4716" spans="1:3" x14ac:dyDescent="0.25">
      <c r="A4716">
        <v>2014</v>
      </c>
      <c r="B4716" t="s">
        <v>64</v>
      </c>
      <c r="C4716">
        <v>2</v>
      </c>
    </row>
    <row r="4717" spans="1:3" x14ac:dyDescent="0.25">
      <c r="A4717">
        <v>2014</v>
      </c>
      <c r="B4717" t="s">
        <v>63</v>
      </c>
      <c r="C4717">
        <v>2</v>
      </c>
    </row>
    <row r="4718" spans="1:3" x14ac:dyDescent="0.25">
      <c r="A4718">
        <v>2014</v>
      </c>
      <c r="B4718" t="s">
        <v>65</v>
      </c>
      <c r="C4718">
        <v>2</v>
      </c>
    </row>
    <row r="4719" spans="1:3" x14ac:dyDescent="0.25">
      <c r="A4719">
        <v>2014</v>
      </c>
      <c r="B4719" t="s">
        <v>65</v>
      </c>
      <c r="C4719">
        <v>2</v>
      </c>
    </row>
    <row r="4720" spans="1:3" x14ac:dyDescent="0.25">
      <c r="A4720">
        <v>2014</v>
      </c>
      <c r="B4720" t="s">
        <v>65</v>
      </c>
      <c r="C4720">
        <v>3</v>
      </c>
    </row>
    <row r="4721" spans="1:3" x14ac:dyDescent="0.25">
      <c r="A4721">
        <v>2014</v>
      </c>
      <c r="B4721" t="s">
        <v>66</v>
      </c>
      <c r="C4721">
        <v>1</v>
      </c>
    </row>
    <row r="4722" spans="1:3" x14ac:dyDescent="0.25">
      <c r="A4722">
        <v>2014</v>
      </c>
      <c r="B4722" t="s">
        <v>66</v>
      </c>
      <c r="C4722">
        <v>1</v>
      </c>
    </row>
    <row r="4723" spans="1:3" x14ac:dyDescent="0.25">
      <c r="A4723">
        <v>2014</v>
      </c>
      <c r="B4723" t="s">
        <v>63</v>
      </c>
      <c r="C4723">
        <v>1</v>
      </c>
    </row>
    <row r="4724" spans="1:3" x14ac:dyDescent="0.25">
      <c r="A4724">
        <v>2014</v>
      </c>
      <c r="B4724" t="s">
        <v>66</v>
      </c>
      <c r="C4724">
        <v>2</v>
      </c>
    </row>
    <row r="4725" spans="1:3" x14ac:dyDescent="0.25">
      <c r="A4725">
        <v>2014</v>
      </c>
      <c r="B4725" t="s">
        <v>66</v>
      </c>
      <c r="C4725">
        <v>2</v>
      </c>
    </row>
    <row r="4726" spans="1:3" x14ac:dyDescent="0.25">
      <c r="A4726">
        <v>2014</v>
      </c>
      <c r="B4726" t="s">
        <v>66</v>
      </c>
      <c r="C4726">
        <v>1</v>
      </c>
    </row>
    <row r="4727" spans="1:3" x14ac:dyDescent="0.25">
      <c r="A4727">
        <v>2014</v>
      </c>
      <c r="B4727" t="s">
        <v>63</v>
      </c>
      <c r="C4727">
        <v>1</v>
      </c>
    </row>
    <row r="4728" spans="1:3" x14ac:dyDescent="0.25">
      <c r="A4728">
        <v>2014</v>
      </c>
      <c r="B4728" t="s">
        <v>63</v>
      </c>
      <c r="C4728">
        <v>1</v>
      </c>
    </row>
    <row r="4729" spans="1:3" x14ac:dyDescent="0.25">
      <c r="A4729">
        <v>2014</v>
      </c>
      <c r="B4729" t="s">
        <v>66</v>
      </c>
      <c r="C4729">
        <v>2</v>
      </c>
    </row>
    <row r="4730" spans="1:3" x14ac:dyDescent="0.25">
      <c r="A4730">
        <v>2014</v>
      </c>
      <c r="B4730" t="s">
        <v>65</v>
      </c>
      <c r="C4730">
        <v>5</v>
      </c>
    </row>
    <row r="4731" spans="1:3" x14ac:dyDescent="0.25">
      <c r="A4731">
        <v>2014</v>
      </c>
      <c r="B4731" t="s">
        <v>66</v>
      </c>
      <c r="C4731">
        <v>5</v>
      </c>
    </row>
    <row r="4732" spans="1:3" x14ac:dyDescent="0.25">
      <c r="A4732">
        <v>2014</v>
      </c>
      <c r="B4732" t="s">
        <v>65</v>
      </c>
      <c r="C4732">
        <v>2</v>
      </c>
    </row>
    <row r="4733" spans="1:3" x14ac:dyDescent="0.25">
      <c r="A4733">
        <v>2014</v>
      </c>
      <c r="B4733" t="s">
        <v>64</v>
      </c>
      <c r="C4733">
        <v>3</v>
      </c>
    </row>
    <row r="4734" spans="1:3" x14ac:dyDescent="0.25">
      <c r="A4734">
        <v>2014</v>
      </c>
      <c r="B4734" t="s">
        <v>66</v>
      </c>
      <c r="C4734">
        <v>2</v>
      </c>
    </row>
    <row r="4735" spans="1:3" x14ac:dyDescent="0.25">
      <c r="A4735">
        <v>2014</v>
      </c>
      <c r="B4735" t="s">
        <v>63</v>
      </c>
      <c r="C4735">
        <v>1</v>
      </c>
    </row>
    <row r="4736" spans="1:3" x14ac:dyDescent="0.25">
      <c r="A4736">
        <v>2014</v>
      </c>
      <c r="B4736" t="s">
        <v>63</v>
      </c>
      <c r="C4736">
        <v>1</v>
      </c>
    </row>
    <row r="4737" spans="1:3" x14ac:dyDescent="0.25">
      <c r="A4737">
        <v>2014</v>
      </c>
      <c r="B4737" t="s">
        <v>65</v>
      </c>
      <c r="C4737">
        <v>2</v>
      </c>
    </row>
    <row r="4738" spans="1:3" x14ac:dyDescent="0.25">
      <c r="A4738">
        <v>2014</v>
      </c>
      <c r="B4738" t="s">
        <v>63</v>
      </c>
    </row>
    <row r="4739" spans="1:3" x14ac:dyDescent="0.25">
      <c r="A4739">
        <v>2014</v>
      </c>
      <c r="B4739" t="s">
        <v>64</v>
      </c>
      <c r="C4739">
        <v>2</v>
      </c>
    </row>
    <row r="4740" spans="1:3" x14ac:dyDescent="0.25">
      <c r="A4740">
        <v>2014</v>
      </c>
      <c r="B4740" t="s">
        <v>65</v>
      </c>
      <c r="C4740">
        <v>5</v>
      </c>
    </row>
    <row r="4741" spans="1:3" x14ac:dyDescent="0.25">
      <c r="A4741">
        <v>2014</v>
      </c>
      <c r="B4741" t="s">
        <v>65</v>
      </c>
      <c r="C4741">
        <v>2</v>
      </c>
    </row>
    <row r="4742" spans="1:3" x14ac:dyDescent="0.25">
      <c r="A4742">
        <v>2014</v>
      </c>
      <c r="B4742" t="s">
        <v>63</v>
      </c>
      <c r="C4742">
        <v>2</v>
      </c>
    </row>
    <row r="4743" spans="1:3" x14ac:dyDescent="0.25">
      <c r="A4743">
        <v>2014</v>
      </c>
      <c r="B4743" t="s">
        <v>65</v>
      </c>
      <c r="C4743">
        <v>5</v>
      </c>
    </row>
    <row r="4744" spans="1:3" x14ac:dyDescent="0.25">
      <c r="A4744">
        <v>2014</v>
      </c>
      <c r="B4744" t="s">
        <v>66</v>
      </c>
      <c r="C4744">
        <v>2</v>
      </c>
    </row>
    <row r="4745" spans="1:3" x14ac:dyDescent="0.25">
      <c r="A4745">
        <v>2014</v>
      </c>
      <c r="B4745" t="s">
        <v>65</v>
      </c>
      <c r="C4745">
        <v>2</v>
      </c>
    </row>
    <row r="4746" spans="1:3" x14ac:dyDescent="0.25">
      <c r="A4746">
        <v>2014</v>
      </c>
      <c r="B4746" t="s">
        <v>63</v>
      </c>
      <c r="C4746">
        <v>2</v>
      </c>
    </row>
    <row r="4747" spans="1:3" x14ac:dyDescent="0.25">
      <c r="A4747">
        <v>2014</v>
      </c>
      <c r="B4747" t="s">
        <v>66</v>
      </c>
      <c r="C4747">
        <v>3</v>
      </c>
    </row>
    <row r="4748" spans="1:3" x14ac:dyDescent="0.25">
      <c r="A4748">
        <v>2014</v>
      </c>
      <c r="B4748" t="s">
        <v>64</v>
      </c>
    </row>
    <row r="4749" spans="1:3" x14ac:dyDescent="0.25">
      <c r="A4749">
        <v>2014</v>
      </c>
      <c r="B4749" t="s">
        <v>66</v>
      </c>
      <c r="C4749">
        <v>2</v>
      </c>
    </row>
    <row r="4750" spans="1:3" x14ac:dyDescent="0.25">
      <c r="A4750">
        <v>2014</v>
      </c>
      <c r="B4750" t="s">
        <v>63</v>
      </c>
      <c r="C4750">
        <v>1</v>
      </c>
    </row>
    <row r="4751" spans="1:3" x14ac:dyDescent="0.25">
      <c r="A4751">
        <v>2014</v>
      </c>
      <c r="B4751" t="s">
        <v>66</v>
      </c>
      <c r="C4751">
        <v>3</v>
      </c>
    </row>
    <row r="4752" spans="1:3" x14ac:dyDescent="0.25">
      <c r="A4752">
        <v>2014</v>
      </c>
      <c r="B4752" t="s">
        <v>66</v>
      </c>
      <c r="C4752">
        <v>2</v>
      </c>
    </row>
    <row r="4753" spans="1:3" x14ac:dyDescent="0.25">
      <c r="A4753">
        <v>2014</v>
      </c>
      <c r="B4753" t="s">
        <v>65</v>
      </c>
    </row>
    <row r="4754" spans="1:3" x14ac:dyDescent="0.25">
      <c r="A4754">
        <v>2014</v>
      </c>
      <c r="B4754" t="s">
        <v>66</v>
      </c>
    </row>
    <row r="4755" spans="1:3" x14ac:dyDescent="0.25">
      <c r="A4755">
        <v>2014</v>
      </c>
      <c r="B4755" t="s">
        <v>66</v>
      </c>
    </row>
    <row r="4756" spans="1:3" x14ac:dyDescent="0.25">
      <c r="A4756">
        <v>2014</v>
      </c>
      <c r="B4756" t="s">
        <v>64</v>
      </c>
    </row>
    <row r="4758" spans="1:3" x14ac:dyDescent="0.25">
      <c r="A4758" s="226" t="s">
        <v>79</v>
      </c>
      <c r="B4758" s="226" t="s">
        <v>85</v>
      </c>
      <c r="C4758" s="226" t="s">
        <v>106</v>
      </c>
    </row>
    <row r="4759" spans="1:3" x14ac:dyDescent="0.25">
      <c r="A4759">
        <v>2015</v>
      </c>
      <c r="B4759" t="s">
        <v>64</v>
      </c>
      <c r="C4759">
        <v>1</v>
      </c>
    </row>
    <row r="4760" spans="1:3" x14ac:dyDescent="0.25">
      <c r="A4760">
        <v>2015</v>
      </c>
      <c r="B4760" t="s">
        <v>65</v>
      </c>
      <c r="C4760">
        <v>5</v>
      </c>
    </row>
    <row r="4761" spans="1:3" x14ac:dyDescent="0.25">
      <c r="A4761">
        <v>2015</v>
      </c>
      <c r="B4761" t="s">
        <v>63</v>
      </c>
      <c r="C4761">
        <v>1</v>
      </c>
    </row>
    <row r="4762" spans="1:3" x14ac:dyDescent="0.25">
      <c r="A4762">
        <v>2015</v>
      </c>
      <c r="B4762" t="s">
        <v>66</v>
      </c>
      <c r="C4762">
        <v>3</v>
      </c>
    </row>
    <row r="4763" spans="1:3" x14ac:dyDescent="0.25">
      <c r="A4763">
        <v>2015</v>
      </c>
      <c r="B4763" t="s">
        <v>66</v>
      </c>
      <c r="C4763">
        <v>2</v>
      </c>
    </row>
    <row r="4764" spans="1:3" x14ac:dyDescent="0.25">
      <c r="A4764">
        <v>2015</v>
      </c>
      <c r="B4764" t="s">
        <v>66</v>
      </c>
      <c r="C4764">
        <v>2</v>
      </c>
    </row>
    <row r="4765" spans="1:3" x14ac:dyDescent="0.25">
      <c r="A4765">
        <v>2015</v>
      </c>
      <c r="B4765" t="s">
        <v>63</v>
      </c>
      <c r="C4765">
        <v>2</v>
      </c>
    </row>
    <row r="4766" spans="1:3" x14ac:dyDescent="0.25">
      <c r="A4766">
        <v>2015</v>
      </c>
      <c r="B4766" t="s">
        <v>63</v>
      </c>
      <c r="C4766">
        <v>1</v>
      </c>
    </row>
    <row r="4767" spans="1:3" x14ac:dyDescent="0.25">
      <c r="A4767">
        <v>2015</v>
      </c>
      <c r="B4767" t="s">
        <v>65</v>
      </c>
      <c r="C4767">
        <v>3</v>
      </c>
    </row>
    <row r="4768" spans="1:3" x14ac:dyDescent="0.25">
      <c r="A4768">
        <v>2015</v>
      </c>
      <c r="B4768" t="s">
        <v>64</v>
      </c>
      <c r="C4768">
        <v>2</v>
      </c>
    </row>
    <row r="4769" spans="1:3" x14ac:dyDescent="0.25">
      <c r="A4769">
        <v>2015</v>
      </c>
      <c r="B4769" t="s">
        <v>64</v>
      </c>
      <c r="C4769">
        <v>2</v>
      </c>
    </row>
    <row r="4770" spans="1:3" x14ac:dyDescent="0.25">
      <c r="A4770">
        <v>2015</v>
      </c>
      <c r="B4770" t="s">
        <v>65</v>
      </c>
      <c r="C4770">
        <v>2</v>
      </c>
    </row>
    <row r="4771" spans="1:3" x14ac:dyDescent="0.25">
      <c r="A4771">
        <v>2015</v>
      </c>
      <c r="B4771" t="s">
        <v>66</v>
      </c>
      <c r="C4771">
        <v>3</v>
      </c>
    </row>
    <row r="4772" spans="1:3" x14ac:dyDescent="0.25">
      <c r="A4772">
        <v>2015</v>
      </c>
      <c r="B4772" t="s">
        <v>65</v>
      </c>
      <c r="C4772">
        <v>2</v>
      </c>
    </row>
    <row r="4773" spans="1:3" x14ac:dyDescent="0.25">
      <c r="A4773">
        <v>2015</v>
      </c>
      <c r="B4773" t="s">
        <v>66</v>
      </c>
      <c r="C4773">
        <v>2</v>
      </c>
    </row>
    <row r="4774" spans="1:3" x14ac:dyDescent="0.25">
      <c r="A4774">
        <v>2015</v>
      </c>
      <c r="B4774" t="s">
        <v>65</v>
      </c>
      <c r="C4774">
        <v>2</v>
      </c>
    </row>
    <row r="4775" spans="1:3" x14ac:dyDescent="0.25">
      <c r="A4775">
        <v>2015</v>
      </c>
      <c r="B4775" t="s">
        <v>65</v>
      </c>
      <c r="C4775">
        <v>3</v>
      </c>
    </row>
    <row r="4776" spans="1:3" x14ac:dyDescent="0.25">
      <c r="A4776">
        <v>2015</v>
      </c>
      <c r="B4776" t="s">
        <v>63</v>
      </c>
      <c r="C4776">
        <v>2</v>
      </c>
    </row>
    <row r="4777" spans="1:3" x14ac:dyDescent="0.25">
      <c r="A4777">
        <v>2015</v>
      </c>
      <c r="B4777" t="s">
        <v>64</v>
      </c>
      <c r="C4777">
        <v>2</v>
      </c>
    </row>
    <row r="4778" spans="1:3" x14ac:dyDescent="0.25">
      <c r="A4778">
        <v>2015</v>
      </c>
      <c r="B4778" t="s">
        <v>65</v>
      </c>
      <c r="C4778">
        <v>2</v>
      </c>
    </row>
    <row r="4779" spans="1:3" x14ac:dyDescent="0.25">
      <c r="A4779">
        <v>2015</v>
      </c>
      <c r="B4779" t="s">
        <v>66</v>
      </c>
      <c r="C4779">
        <v>2</v>
      </c>
    </row>
    <row r="4780" spans="1:3" x14ac:dyDescent="0.25">
      <c r="A4780">
        <v>2015</v>
      </c>
      <c r="B4780" t="s">
        <v>65</v>
      </c>
      <c r="C4780">
        <v>5</v>
      </c>
    </row>
    <row r="4781" spans="1:3" x14ac:dyDescent="0.25">
      <c r="A4781">
        <v>2015</v>
      </c>
      <c r="B4781" t="s">
        <v>65</v>
      </c>
      <c r="C4781">
        <v>2</v>
      </c>
    </row>
    <row r="4782" spans="1:3" x14ac:dyDescent="0.25">
      <c r="A4782">
        <v>2015</v>
      </c>
      <c r="B4782" t="s">
        <v>65</v>
      </c>
      <c r="C4782">
        <v>2</v>
      </c>
    </row>
    <row r="4783" spans="1:3" x14ac:dyDescent="0.25">
      <c r="A4783">
        <v>2015</v>
      </c>
      <c r="B4783" t="s">
        <v>65</v>
      </c>
      <c r="C4783">
        <v>5</v>
      </c>
    </row>
    <row r="4784" spans="1:3" x14ac:dyDescent="0.25">
      <c r="A4784">
        <v>2015</v>
      </c>
      <c r="B4784" t="s">
        <v>66</v>
      </c>
      <c r="C4784">
        <v>1</v>
      </c>
    </row>
    <row r="4785" spans="1:3" x14ac:dyDescent="0.25">
      <c r="A4785">
        <v>2015</v>
      </c>
      <c r="B4785" t="s">
        <v>64</v>
      </c>
      <c r="C4785">
        <v>2</v>
      </c>
    </row>
    <row r="4786" spans="1:3" x14ac:dyDescent="0.25">
      <c r="A4786">
        <v>2015</v>
      </c>
      <c r="B4786" t="s">
        <v>63</v>
      </c>
      <c r="C4786">
        <v>1</v>
      </c>
    </row>
    <row r="4787" spans="1:3" x14ac:dyDescent="0.25">
      <c r="A4787">
        <v>2015</v>
      </c>
      <c r="B4787" t="s">
        <v>64</v>
      </c>
      <c r="C4787">
        <v>2</v>
      </c>
    </row>
    <row r="4788" spans="1:3" x14ac:dyDescent="0.25">
      <c r="A4788">
        <v>2015</v>
      </c>
      <c r="B4788" t="s">
        <v>65</v>
      </c>
      <c r="C4788">
        <v>2</v>
      </c>
    </row>
    <row r="4789" spans="1:3" x14ac:dyDescent="0.25">
      <c r="A4789">
        <v>2015</v>
      </c>
      <c r="B4789" t="s">
        <v>65</v>
      </c>
      <c r="C4789">
        <v>2</v>
      </c>
    </row>
    <row r="4790" spans="1:3" x14ac:dyDescent="0.25">
      <c r="A4790">
        <v>2015</v>
      </c>
      <c r="B4790" t="s">
        <v>65</v>
      </c>
      <c r="C4790">
        <v>3</v>
      </c>
    </row>
    <row r="4791" spans="1:3" x14ac:dyDescent="0.25">
      <c r="A4791">
        <v>2015</v>
      </c>
      <c r="B4791" t="s">
        <v>64</v>
      </c>
      <c r="C4791">
        <v>3</v>
      </c>
    </row>
    <row r="4792" spans="1:3" x14ac:dyDescent="0.25">
      <c r="A4792">
        <v>2015</v>
      </c>
      <c r="B4792" t="s">
        <v>66</v>
      </c>
      <c r="C4792">
        <v>1</v>
      </c>
    </row>
    <row r="4793" spans="1:3" x14ac:dyDescent="0.25">
      <c r="A4793">
        <v>2015</v>
      </c>
      <c r="B4793" t="s">
        <v>63</v>
      </c>
      <c r="C4793">
        <v>1</v>
      </c>
    </row>
    <row r="4794" spans="1:3" x14ac:dyDescent="0.25">
      <c r="A4794">
        <v>2015</v>
      </c>
      <c r="B4794" t="s">
        <v>65</v>
      </c>
      <c r="C4794">
        <v>2</v>
      </c>
    </row>
    <row r="4795" spans="1:3" x14ac:dyDescent="0.25">
      <c r="A4795">
        <v>2015</v>
      </c>
      <c r="B4795" t="s">
        <v>63</v>
      </c>
      <c r="C4795">
        <v>1</v>
      </c>
    </row>
    <row r="4796" spans="1:3" x14ac:dyDescent="0.25">
      <c r="A4796">
        <v>2015</v>
      </c>
      <c r="B4796" t="s">
        <v>65</v>
      </c>
      <c r="C4796">
        <v>2</v>
      </c>
    </row>
    <row r="4797" spans="1:3" x14ac:dyDescent="0.25">
      <c r="A4797">
        <v>2015</v>
      </c>
      <c r="B4797" t="s">
        <v>64</v>
      </c>
      <c r="C4797">
        <v>2</v>
      </c>
    </row>
    <row r="4798" spans="1:3" x14ac:dyDescent="0.25">
      <c r="A4798">
        <v>2015</v>
      </c>
      <c r="B4798" t="s">
        <v>66</v>
      </c>
      <c r="C4798">
        <v>1</v>
      </c>
    </row>
    <row r="4799" spans="1:3" x14ac:dyDescent="0.25">
      <c r="A4799">
        <v>2015</v>
      </c>
      <c r="B4799" t="s">
        <v>63</v>
      </c>
      <c r="C4799">
        <v>1</v>
      </c>
    </row>
    <row r="4800" spans="1:3" x14ac:dyDescent="0.25">
      <c r="A4800">
        <v>2015</v>
      </c>
      <c r="B4800" t="s">
        <v>63</v>
      </c>
      <c r="C4800">
        <v>2</v>
      </c>
    </row>
    <row r="4801" spans="1:3" x14ac:dyDescent="0.25">
      <c r="A4801">
        <v>2015</v>
      </c>
      <c r="B4801" t="s">
        <v>64</v>
      </c>
      <c r="C4801">
        <v>1</v>
      </c>
    </row>
    <row r="4802" spans="1:3" x14ac:dyDescent="0.25">
      <c r="A4802">
        <v>2015</v>
      </c>
      <c r="B4802" t="s">
        <v>64</v>
      </c>
      <c r="C4802">
        <v>2</v>
      </c>
    </row>
    <row r="4803" spans="1:3" x14ac:dyDescent="0.25">
      <c r="A4803">
        <v>2015</v>
      </c>
      <c r="B4803" t="s">
        <v>64</v>
      </c>
      <c r="C4803">
        <v>3</v>
      </c>
    </row>
    <row r="4804" spans="1:3" x14ac:dyDescent="0.25">
      <c r="A4804">
        <v>2015</v>
      </c>
      <c r="B4804" t="s">
        <v>64</v>
      </c>
      <c r="C4804">
        <v>2</v>
      </c>
    </row>
    <row r="4805" spans="1:3" x14ac:dyDescent="0.25">
      <c r="A4805">
        <v>2015</v>
      </c>
      <c r="B4805" t="s">
        <v>66</v>
      </c>
      <c r="C4805">
        <v>2</v>
      </c>
    </row>
    <row r="4806" spans="1:3" x14ac:dyDescent="0.25">
      <c r="A4806">
        <v>2015</v>
      </c>
      <c r="B4806" t="s">
        <v>65</v>
      </c>
      <c r="C4806">
        <v>3</v>
      </c>
    </row>
    <row r="4807" spans="1:3" x14ac:dyDescent="0.25">
      <c r="A4807">
        <v>2015</v>
      </c>
      <c r="B4807" t="s">
        <v>64</v>
      </c>
      <c r="C4807">
        <v>2</v>
      </c>
    </row>
    <row r="4808" spans="1:3" x14ac:dyDescent="0.25">
      <c r="A4808">
        <v>2015</v>
      </c>
      <c r="B4808" t="s">
        <v>63</v>
      </c>
      <c r="C4808">
        <v>1</v>
      </c>
    </row>
    <row r="4809" spans="1:3" x14ac:dyDescent="0.25">
      <c r="A4809">
        <v>2015</v>
      </c>
      <c r="B4809" t="s">
        <v>63</v>
      </c>
      <c r="C4809">
        <v>1</v>
      </c>
    </row>
    <row r="4810" spans="1:3" x14ac:dyDescent="0.25">
      <c r="A4810">
        <v>2015</v>
      </c>
      <c r="B4810" t="s">
        <v>64</v>
      </c>
      <c r="C4810">
        <v>1</v>
      </c>
    </row>
    <row r="4811" spans="1:3" x14ac:dyDescent="0.25">
      <c r="A4811">
        <v>2015</v>
      </c>
      <c r="B4811" t="s">
        <v>63</v>
      </c>
      <c r="C4811">
        <v>1</v>
      </c>
    </row>
    <row r="4812" spans="1:3" x14ac:dyDescent="0.25">
      <c r="A4812">
        <v>2015</v>
      </c>
      <c r="B4812" t="s">
        <v>66</v>
      </c>
      <c r="C4812">
        <v>1</v>
      </c>
    </row>
    <row r="4813" spans="1:3" x14ac:dyDescent="0.25">
      <c r="A4813">
        <v>2015</v>
      </c>
      <c r="B4813" t="s">
        <v>63</v>
      </c>
      <c r="C4813">
        <v>1</v>
      </c>
    </row>
    <row r="4814" spans="1:3" x14ac:dyDescent="0.25">
      <c r="A4814">
        <v>2015</v>
      </c>
      <c r="B4814" t="s">
        <v>66</v>
      </c>
      <c r="C4814">
        <v>2</v>
      </c>
    </row>
    <row r="4815" spans="1:3" x14ac:dyDescent="0.25">
      <c r="A4815">
        <v>2015</v>
      </c>
      <c r="B4815" t="s">
        <v>65</v>
      </c>
      <c r="C4815">
        <v>2</v>
      </c>
    </row>
    <row r="4816" spans="1:3" x14ac:dyDescent="0.25">
      <c r="A4816">
        <v>2015</v>
      </c>
      <c r="B4816" t="s">
        <v>66</v>
      </c>
      <c r="C4816">
        <v>2</v>
      </c>
    </row>
    <row r="4817" spans="1:3" x14ac:dyDescent="0.25">
      <c r="A4817">
        <v>2015</v>
      </c>
      <c r="B4817" t="s">
        <v>64</v>
      </c>
      <c r="C4817">
        <v>2</v>
      </c>
    </row>
    <row r="4818" spans="1:3" x14ac:dyDescent="0.25">
      <c r="A4818">
        <v>2015</v>
      </c>
      <c r="B4818" t="s">
        <v>64</v>
      </c>
      <c r="C4818">
        <v>2</v>
      </c>
    </row>
    <row r="4819" spans="1:3" x14ac:dyDescent="0.25">
      <c r="A4819">
        <v>2015</v>
      </c>
      <c r="B4819" t="s">
        <v>66</v>
      </c>
      <c r="C4819">
        <v>2</v>
      </c>
    </row>
    <row r="4820" spans="1:3" x14ac:dyDescent="0.25">
      <c r="A4820">
        <v>2015</v>
      </c>
      <c r="B4820" t="s">
        <v>63</v>
      </c>
      <c r="C4820">
        <v>1</v>
      </c>
    </row>
    <row r="4821" spans="1:3" x14ac:dyDescent="0.25">
      <c r="A4821">
        <v>2015</v>
      </c>
      <c r="B4821" t="s">
        <v>63</v>
      </c>
      <c r="C4821">
        <v>1</v>
      </c>
    </row>
    <row r="4822" spans="1:3" x14ac:dyDescent="0.25">
      <c r="A4822">
        <v>2015</v>
      </c>
      <c r="B4822" t="s">
        <v>63</v>
      </c>
      <c r="C4822">
        <v>2</v>
      </c>
    </row>
    <row r="4823" spans="1:3" x14ac:dyDescent="0.25">
      <c r="A4823">
        <v>2015</v>
      </c>
      <c r="B4823" t="s">
        <v>64</v>
      </c>
      <c r="C4823">
        <v>2</v>
      </c>
    </row>
    <row r="4824" spans="1:3" x14ac:dyDescent="0.25">
      <c r="A4824">
        <v>2015</v>
      </c>
      <c r="B4824" t="s">
        <v>64</v>
      </c>
      <c r="C4824">
        <v>1</v>
      </c>
    </row>
    <row r="4825" spans="1:3" x14ac:dyDescent="0.25">
      <c r="A4825">
        <v>2015</v>
      </c>
      <c r="B4825" t="s">
        <v>64</v>
      </c>
      <c r="C4825">
        <v>2</v>
      </c>
    </row>
    <row r="4826" spans="1:3" x14ac:dyDescent="0.25">
      <c r="A4826">
        <v>2015</v>
      </c>
      <c r="B4826" t="s">
        <v>63</v>
      </c>
      <c r="C4826">
        <v>1</v>
      </c>
    </row>
    <row r="4827" spans="1:3" x14ac:dyDescent="0.25">
      <c r="A4827">
        <v>2015</v>
      </c>
      <c r="B4827" t="s">
        <v>63</v>
      </c>
      <c r="C4827">
        <v>2</v>
      </c>
    </row>
    <row r="4828" spans="1:3" x14ac:dyDescent="0.25">
      <c r="A4828">
        <v>2015</v>
      </c>
      <c r="B4828" t="s">
        <v>64</v>
      </c>
      <c r="C4828">
        <v>2</v>
      </c>
    </row>
    <row r="4829" spans="1:3" x14ac:dyDescent="0.25">
      <c r="A4829">
        <v>2015</v>
      </c>
      <c r="B4829" t="s">
        <v>66</v>
      </c>
      <c r="C4829">
        <v>2</v>
      </c>
    </row>
    <row r="4830" spans="1:3" x14ac:dyDescent="0.25">
      <c r="A4830">
        <v>2015</v>
      </c>
      <c r="B4830" t="s">
        <v>65</v>
      </c>
      <c r="C4830">
        <v>2</v>
      </c>
    </row>
    <row r="4831" spans="1:3" x14ac:dyDescent="0.25">
      <c r="A4831">
        <v>2015</v>
      </c>
      <c r="B4831" t="s">
        <v>65</v>
      </c>
      <c r="C4831">
        <v>2</v>
      </c>
    </row>
    <row r="4832" spans="1:3" x14ac:dyDescent="0.25">
      <c r="A4832">
        <v>2015</v>
      </c>
      <c r="B4832" t="s">
        <v>64</v>
      </c>
      <c r="C4832">
        <v>2</v>
      </c>
    </row>
    <row r="4833" spans="1:3" x14ac:dyDescent="0.25">
      <c r="A4833">
        <v>2015</v>
      </c>
      <c r="B4833" t="s">
        <v>65</v>
      </c>
      <c r="C4833">
        <v>2</v>
      </c>
    </row>
    <row r="4834" spans="1:3" x14ac:dyDescent="0.25">
      <c r="A4834">
        <v>2015</v>
      </c>
      <c r="B4834" t="s">
        <v>64</v>
      </c>
      <c r="C4834">
        <v>5</v>
      </c>
    </row>
    <row r="4835" spans="1:3" x14ac:dyDescent="0.25">
      <c r="A4835">
        <v>2015</v>
      </c>
      <c r="B4835" t="s">
        <v>65</v>
      </c>
      <c r="C4835">
        <v>2</v>
      </c>
    </row>
    <row r="4836" spans="1:3" x14ac:dyDescent="0.25">
      <c r="A4836">
        <v>2015</v>
      </c>
      <c r="B4836" t="s">
        <v>65</v>
      </c>
      <c r="C4836">
        <v>2</v>
      </c>
    </row>
    <row r="4837" spans="1:3" x14ac:dyDescent="0.25">
      <c r="A4837">
        <v>2015</v>
      </c>
      <c r="B4837" t="s">
        <v>64</v>
      </c>
      <c r="C4837">
        <v>2</v>
      </c>
    </row>
    <row r="4838" spans="1:3" x14ac:dyDescent="0.25">
      <c r="A4838">
        <v>2015</v>
      </c>
      <c r="B4838" t="s">
        <v>65</v>
      </c>
      <c r="C4838">
        <v>5</v>
      </c>
    </row>
    <row r="4839" spans="1:3" x14ac:dyDescent="0.25">
      <c r="A4839">
        <v>2015</v>
      </c>
      <c r="B4839" t="s">
        <v>65</v>
      </c>
      <c r="C4839">
        <v>5</v>
      </c>
    </row>
    <row r="4840" spans="1:3" x14ac:dyDescent="0.25">
      <c r="A4840">
        <v>2015</v>
      </c>
      <c r="B4840" t="s">
        <v>64</v>
      </c>
      <c r="C4840">
        <v>2</v>
      </c>
    </row>
    <row r="4841" spans="1:3" x14ac:dyDescent="0.25">
      <c r="A4841">
        <v>2015</v>
      </c>
      <c r="B4841" t="s">
        <v>63</v>
      </c>
      <c r="C4841">
        <v>1</v>
      </c>
    </row>
    <row r="4842" spans="1:3" x14ac:dyDescent="0.25">
      <c r="A4842">
        <v>2015</v>
      </c>
      <c r="B4842" t="s">
        <v>63</v>
      </c>
      <c r="C4842">
        <v>1</v>
      </c>
    </row>
    <row r="4843" spans="1:3" x14ac:dyDescent="0.25">
      <c r="A4843">
        <v>2015</v>
      </c>
      <c r="B4843" t="s">
        <v>63</v>
      </c>
      <c r="C4843">
        <v>1</v>
      </c>
    </row>
    <row r="4844" spans="1:3" x14ac:dyDescent="0.25">
      <c r="A4844">
        <v>2015</v>
      </c>
      <c r="B4844" t="s">
        <v>66</v>
      </c>
      <c r="C4844">
        <v>1</v>
      </c>
    </row>
    <row r="4845" spans="1:3" x14ac:dyDescent="0.25">
      <c r="A4845">
        <v>2015</v>
      </c>
      <c r="B4845" t="s">
        <v>63</v>
      </c>
      <c r="C4845">
        <v>1</v>
      </c>
    </row>
    <row r="4846" spans="1:3" x14ac:dyDescent="0.25">
      <c r="A4846">
        <v>2015</v>
      </c>
      <c r="B4846" t="s">
        <v>63</v>
      </c>
      <c r="C4846">
        <v>1</v>
      </c>
    </row>
    <row r="4847" spans="1:3" x14ac:dyDescent="0.25">
      <c r="A4847">
        <v>2015</v>
      </c>
      <c r="B4847" t="s">
        <v>65</v>
      </c>
      <c r="C4847">
        <v>1</v>
      </c>
    </row>
    <row r="4848" spans="1:3" x14ac:dyDescent="0.25">
      <c r="A4848">
        <v>2015</v>
      </c>
      <c r="B4848" t="s">
        <v>66</v>
      </c>
      <c r="C4848">
        <v>2</v>
      </c>
    </row>
    <row r="4849" spans="1:3" x14ac:dyDescent="0.25">
      <c r="A4849">
        <v>2015</v>
      </c>
      <c r="B4849" t="s">
        <v>63</v>
      </c>
      <c r="C4849">
        <v>1</v>
      </c>
    </row>
    <row r="4850" spans="1:3" x14ac:dyDescent="0.25">
      <c r="A4850">
        <v>2015</v>
      </c>
      <c r="B4850" t="s">
        <v>63</v>
      </c>
      <c r="C4850">
        <v>1</v>
      </c>
    </row>
    <row r="4851" spans="1:3" x14ac:dyDescent="0.25">
      <c r="A4851">
        <v>2015</v>
      </c>
      <c r="B4851" t="s">
        <v>63</v>
      </c>
      <c r="C4851">
        <v>1</v>
      </c>
    </row>
    <row r="4852" spans="1:3" x14ac:dyDescent="0.25">
      <c r="A4852">
        <v>2015</v>
      </c>
      <c r="B4852" t="s">
        <v>63</v>
      </c>
      <c r="C4852">
        <v>1</v>
      </c>
    </row>
    <row r="4853" spans="1:3" x14ac:dyDescent="0.25">
      <c r="A4853">
        <v>2015</v>
      </c>
      <c r="B4853" t="s">
        <v>65</v>
      </c>
      <c r="C4853">
        <v>1</v>
      </c>
    </row>
    <row r="4854" spans="1:3" x14ac:dyDescent="0.25">
      <c r="A4854">
        <v>2015</v>
      </c>
      <c r="B4854" t="s">
        <v>65</v>
      </c>
      <c r="C4854">
        <v>5</v>
      </c>
    </row>
    <row r="4855" spans="1:3" x14ac:dyDescent="0.25">
      <c r="A4855">
        <v>2015</v>
      </c>
      <c r="B4855" t="s">
        <v>63</v>
      </c>
      <c r="C4855">
        <v>1</v>
      </c>
    </row>
    <row r="4856" spans="1:3" x14ac:dyDescent="0.25">
      <c r="A4856">
        <v>2015</v>
      </c>
      <c r="B4856" t="s">
        <v>63</v>
      </c>
      <c r="C4856">
        <v>1</v>
      </c>
    </row>
    <row r="4857" spans="1:3" x14ac:dyDescent="0.25">
      <c r="A4857">
        <v>2015</v>
      </c>
      <c r="B4857" t="s">
        <v>65</v>
      </c>
      <c r="C4857">
        <v>2</v>
      </c>
    </row>
    <row r="4858" spans="1:3" x14ac:dyDescent="0.25">
      <c r="A4858">
        <v>2015</v>
      </c>
      <c r="B4858" t="s">
        <v>63</v>
      </c>
      <c r="C4858">
        <v>2</v>
      </c>
    </row>
    <row r="4859" spans="1:3" x14ac:dyDescent="0.25">
      <c r="A4859">
        <v>2015</v>
      </c>
      <c r="B4859" t="s">
        <v>64</v>
      </c>
      <c r="C4859">
        <v>1</v>
      </c>
    </row>
    <row r="4860" spans="1:3" x14ac:dyDescent="0.25">
      <c r="A4860">
        <v>2015</v>
      </c>
      <c r="B4860" t="s">
        <v>64</v>
      </c>
      <c r="C4860">
        <v>2</v>
      </c>
    </row>
    <row r="4861" spans="1:3" x14ac:dyDescent="0.25">
      <c r="A4861">
        <v>2015</v>
      </c>
      <c r="B4861" t="s">
        <v>65</v>
      </c>
      <c r="C4861">
        <v>2</v>
      </c>
    </row>
    <row r="4862" spans="1:3" x14ac:dyDescent="0.25">
      <c r="A4862">
        <v>2015</v>
      </c>
      <c r="B4862" t="s">
        <v>66</v>
      </c>
      <c r="C4862">
        <v>2</v>
      </c>
    </row>
    <row r="4863" spans="1:3" x14ac:dyDescent="0.25">
      <c r="A4863">
        <v>2015</v>
      </c>
      <c r="B4863" t="s">
        <v>65</v>
      </c>
      <c r="C4863">
        <v>2</v>
      </c>
    </row>
    <row r="4864" spans="1:3" x14ac:dyDescent="0.25">
      <c r="A4864">
        <v>2015</v>
      </c>
      <c r="B4864" t="s">
        <v>65</v>
      </c>
      <c r="C4864">
        <v>2</v>
      </c>
    </row>
    <row r="4865" spans="1:3" x14ac:dyDescent="0.25">
      <c r="A4865">
        <v>2015</v>
      </c>
      <c r="B4865" t="s">
        <v>63</v>
      </c>
      <c r="C4865">
        <v>1</v>
      </c>
    </row>
    <row r="4866" spans="1:3" x14ac:dyDescent="0.25">
      <c r="A4866">
        <v>2015</v>
      </c>
      <c r="B4866" t="s">
        <v>66</v>
      </c>
      <c r="C4866">
        <v>2</v>
      </c>
    </row>
    <row r="4867" spans="1:3" x14ac:dyDescent="0.25">
      <c r="A4867">
        <v>2015</v>
      </c>
      <c r="B4867" t="s">
        <v>65</v>
      </c>
      <c r="C4867">
        <v>3</v>
      </c>
    </row>
    <row r="4868" spans="1:3" x14ac:dyDescent="0.25">
      <c r="A4868">
        <v>2015</v>
      </c>
      <c r="B4868" t="s">
        <v>65</v>
      </c>
      <c r="C4868">
        <v>2</v>
      </c>
    </row>
    <row r="4869" spans="1:3" x14ac:dyDescent="0.25">
      <c r="A4869">
        <v>2015</v>
      </c>
      <c r="B4869" t="s">
        <v>65</v>
      </c>
      <c r="C4869">
        <v>2</v>
      </c>
    </row>
    <row r="4870" spans="1:3" x14ac:dyDescent="0.25">
      <c r="A4870">
        <v>2015</v>
      </c>
      <c r="B4870" t="s">
        <v>63</v>
      </c>
      <c r="C4870">
        <v>1</v>
      </c>
    </row>
    <row r="4871" spans="1:3" x14ac:dyDescent="0.25">
      <c r="A4871">
        <v>2015</v>
      </c>
      <c r="B4871" t="s">
        <v>65</v>
      </c>
      <c r="C4871">
        <v>2</v>
      </c>
    </row>
    <row r="4872" spans="1:3" x14ac:dyDescent="0.25">
      <c r="A4872">
        <v>2015</v>
      </c>
      <c r="B4872" t="s">
        <v>63</v>
      </c>
      <c r="C4872">
        <v>1</v>
      </c>
    </row>
    <row r="4873" spans="1:3" x14ac:dyDescent="0.25">
      <c r="A4873">
        <v>2015</v>
      </c>
      <c r="B4873" t="s">
        <v>63</v>
      </c>
      <c r="C4873">
        <v>1</v>
      </c>
    </row>
    <row r="4874" spans="1:3" x14ac:dyDescent="0.25">
      <c r="A4874">
        <v>2015</v>
      </c>
      <c r="B4874" t="s">
        <v>63</v>
      </c>
      <c r="C4874">
        <v>1</v>
      </c>
    </row>
    <row r="4875" spans="1:3" x14ac:dyDescent="0.25">
      <c r="A4875">
        <v>2015</v>
      </c>
      <c r="B4875" t="s">
        <v>65</v>
      </c>
      <c r="C4875">
        <v>2</v>
      </c>
    </row>
    <row r="4876" spans="1:3" x14ac:dyDescent="0.25">
      <c r="A4876">
        <v>2015</v>
      </c>
      <c r="B4876" t="s">
        <v>65</v>
      </c>
      <c r="C4876">
        <v>2</v>
      </c>
    </row>
    <row r="4877" spans="1:3" x14ac:dyDescent="0.25">
      <c r="A4877">
        <v>2015</v>
      </c>
      <c r="B4877" t="s">
        <v>63</v>
      </c>
      <c r="C4877">
        <v>1</v>
      </c>
    </row>
    <row r="4878" spans="1:3" x14ac:dyDescent="0.25">
      <c r="A4878">
        <v>2015</v>
      </c>
      <c r="B4878" t="s">
        <v>64</v>
      </c>
      <c r="C4878">
        <v>2</v>
      </c>
    </row>
    <row r="4879" spans="1:3" x14ac:dyDescent="0.25">
      <c r="A4879">
        <v>2015</v>
      </c>
      <c r="B4879" t="s">
        <v>66</v>
      </c>
      <c r="C4879">
        <v>5</v>
      </c>
    </row>
    <row r="4880" spans="1:3" x14ac:dyDescent="0.25">
      <c r="A4880">
        <v>2015</v>
      </c>
      <c r="B4880" t="s">
        <v>63</v>
      </c>
      <c r="C4880">
        <v>2</v>
      </c>
    </row>
    <row r="4881" spans="1:3" x14ac:dyDescent="0.25">
      <c r="A4881">
        <v>2015</v>
      </c>
      <c r="B4881" t="s">
        <v>63</v>
      </c>
      <c r="C4881">
        <v>1</v>
      </c>
    </row>
    <row r="4882" spans="1:3" x14ac:dyDescent="0.25">
      <c r="A4882">
        <v>2015</v>
      </c>
      <c r="B4882" t="s">
        <v>65</v>
      </c>
      <c r="C4882">
        <v>2</v>
      </c>
    </row>
    <row r="4883" spans="1:3" x14ac:dyDescent="0.25">
      <c r="A4883">
        <v>2015</v>
      </c>
      <c r="B4883" t="s">
        <v>63</v>
      </c>
      <c r="C4883">
        <v>1</v>
      </c>
    </row>
    <row r="4884" spans="1:3" x14ac:dyDescent="0.25">
      <c r="A4884">
        <v>2015</v>
      </c>
      <c r="B4884" t="s">
        <v>63</v>
      </c>
      <c r="C4884">
        <v>1</v>
      </c>
    </row>
    <row r="4885" spans="1:3" x14ac:dyDescent="0.25">
      <c r="A4885">
        <v>2015</v>
      </c>
      <c r="B4885" t="s">
        <v>63</v>
      </c>
      <c r="C4885">
        <v>1</v>
      </c>
    </row>
    <row r="4886" spans="1:3" x14ac:dyDescent="0.25">
      <c r="A4886">
        <v>2015</v>
      </c>
      <c r="B4886" t="s">
        <v>65</v>
      </c>
    </row>
    <row r="4887" spans="1:3" x14ac:dyDescent="0.25">
      <c r="A4887">
        <v>2015</v>
      </c>
      <c r="B4887" t="s">
        <v>65</v>
      </c>
      <c r="C4887">
        <v>2</v>
      </c>
    </row>
    <row r="4888" spans="1:3" x14ac:dyDescent="0.25">
      <c r="A4888">
        <v>2015</v>
      </c>
      <c r="B4888" t="s">
        <v>65</v>
      </c>
      <c r="C4888">
        <v>3</v>
      </c>
    </row>
    <row r="4889" spans="1:3" x14ac:dyDescent="0.25">
      <c r="A4889">
        <v>2015</v>
      </c>
      <c r="B4889" t="s">
        <v>65</v>
      </c>
      <c r="C4889">
        <v>2</v>
      </c>
    </row>
    <row r="4890" spans="1:3" x14ac:dyDescent="0.25">
      <c r="A4890">
        <v>2015</v>
      </c>
      <c r="B4890" t="s">
        <v>64</v>
      </c>
      <c r="C4890">
        <v>2</v>
      </c>
    </row>
    <row r="4891" spans="1:3" x14ac:dyDescent="0.25">
      <c r="A4891">
        <v>2015</v>
      </c>
      <c r="B4891" t="s">
        <v>65</v>
      </c>
      <c r="C4891">
        <v>2</v>
      </c>
    </row>
    <row r="4892" spans="1:3" x14ac:dyDescent="0.25">
      <c r="A4892">
        <v>2015</v>
      </c>
      <c r="B4892" t="s">
        <v>63</v>
      </c>
      <c r="C4892">
        <v>1</v>
      </c>
    </row>
    <row r="4893" spans="1:3" x14ac:dyDescent="0.25">
      <c r="A4893">
        <v>2015</v>
      </c>
      <c r="B4893" t="s">
        <v>65</v>
      </c>
      <c r="C4893">
        <v>2</v>
      </c>
    </row>
    <row r="4894" spans="1:3" x14ac:dyDescent="0.25">
      <c r="A4894">
        <v>2015</v>
      </c>
      <c r="B4894" t="s">
        <v>65</v>
      </c>
      <c r="C4894">
        <v>5</v>
      </c>
    </row>
    <row r="4895" spans="1:3" x14ac:dyDescent="0.25">
      <c r="A4895">
        <v>2015</v>
      </c>
      <c r="B4895" t="s">
        <v>66</v>
      </c>
      <c r="C4895">
        <v>2</v>
      </c>
    </row>
    <row r="4896" spans="1:3" x14ac:dyDescent="0.25">
      <c r="A4896">
        <v>2015</v>
      </c>
      <c r="B4896" t="s">
        <v>66</v>
      </c>
      <c r="C4896">
        <v>1</v>
      </c>
    </row>
    <row r="4897" spans="1:3" x14ac:dyDescent="0.25">
      <c r="A4897">
        <v>2015</v>
      </c>
      <c r="B4897" t="s">
        <v>66</v>
      </c>
      <c r="C4897">
        <v>1</v>
      </c>
    </row>
    <row r="4898" spans="1:3" x14ac:dyDescent="0.25">
      <c r="A4898">
        <v>2015</v>
      </c>
      <c r="B4898" t="s">
        <v>66</v>
      </c>
      <c r="C4898">
        <v>2</v>
      </c>
    </row>
    <row r="4899" spans="1:3" x14ac:dyDescent="0.25">
      <c r="A4899">
        <v>2015</v>
      </c>
      <c r="B4899" t="s">
        <v>66</v>
      </c>
      <c r="C4899">
        <v>2</v>
      </c>
    </row>
    <row r="4900" spans="1:3" x14ac:dyDescent="0.25">
      <c r="A4900">
        <v>2015</v>
      </c>
      <c r="B4900" t="s">
        <v>66</v>
      </c>
      <c r="C4900">
        <v>2</v>
      </c>
    </row>
    <row r="4901" spans="1:3" x14ac:dyDescent="0.25">
      <c r="A4901">
        <v>2015</v>
      </c>
      <c r="B4901" t="s">
        <v>66</v>
      </c>
      <c r="C4901">
        <v>2</v>
      </c>
    </row>
    <row r="4902" spans="1:3" x14ac:dyDescent="0.25">
      <c r="A4902">
        <v>2015</v>
      </c>
      <c r="B4902" t="s">
        <v>66</v>
      </c>
      <c r="C4902">
        <v>2</v>
      </c>
    </row>
    <row r="4903" spans="1:3" x14ac:dyDescent="0.25">
      <c r="A4903">
        <v>2015</v>
      </c>
      <c r="B4903" t="s">
        <v>66</v>
      </c>
      <c r="C4903">
        <v>5</v>
      </c>
    </row>
    <row r="4904" spans="1:3" x14ac:dyDescent="0.25">
      <c r="A4904">
        <v>2015</v>
      </c>
      <c r="B4904" t="s">
        <v>65</v>
      </c>
      <c r="C4904">
        <v>2</v>
      </c>
    </row>
    <row r="4905" spans="1:3" x14ac:dyDescent="0.25">
      <c r="A4905">
        <v>2015</v>
      </c>
      <c r="B4905" t="s">
        <v>63</v>
      </c>
      <c r="C4905">
        <v>2</v>
      </c>
    </row>
    <row r="4906" spans="1:3" x14ac:dyDescent="0.25">
      <c r="A4906">
        <v>2015</v>
      </c>
      <c r="B4906" t="s">
        <v>65</v>
      </c>
      <c r="C4906">
        <v>2</v>
      </c>
    </row>
    <row r="4907" spans="1:3" x14ac:dyDescent="0.25">
      <c r="A4907">
        <v>2015</v>
      </c>
      <c r="B4907" t="s">
        <v>65</v>
      </c>
      <c r="C4907">
        <v>2</v>
      </c>
    </row>
    <row r="4908" spans="1:3" x14ac:dyDescent="0.25">
      <c r="A4908">
        <v>2015</v>
      </c>
      <c r="B4908" t="s">
        <v>65</v>
      </c>
      <c r="C4908">
        <v>2</v>
      </c>
    </row>
    <row r="4909" spans="1:3" x14ac:dyDescent="0.25">
      <c r="A4909">
        <v>2015</v>
      </c>
      <c r="B4909" t="s">
        <v>65</v>
      </c>
      <c r="C4909">
        <v>2</v>
      </c>
    </row>
    <row r="4910" spans="1:3" x14ac:dyDescent="0.25">
      <c r="A4910">
        <v>2015</v>
      </c>
      <c r="B4910" t="s">
        <v>65</v>
      </c>
      <c r="C4910">
        <v>2</v>
      </c>
    </row>
    <row r="4911" spans="1:3" x14ac:dyDescent="0.25">
      <c r="A4911">
        <v>2015</v>
      </c>
      <c r="B4911" t="s">
        <v>65</v>
      </c>
      <c r="C4911">
        <v>5</v>
      </c>
    </row>
    <row r="4912" spans="1:3" x14ac:dyDescent="0.25">
      <c r="A4912">
        <v>2015</v>
      </c>
      <c r="B4912" t="s">
        <v>64</v>
      </c>
      <c r="C4912">
        <v>2</v>
      </c>
    </row>
    <row r="4913" spans="1:3" x14ac:dyDescent="0.25">
      <c r="A4913">
        <v>2015</v>
      </c>
      <c r="B4913" t="s">
        <v>63</v>
      </c>
      <c r="C4913">
        <v>1</v>
      </c>
    </row>
    <row r="4914" spans="1:3" x14ac:dyDescent="0.25">
      <c r="A4914">
        <v>2015</v>
      </c>
      <c r="B4914" t="s">
        <v>63</v>
      </c>
      <c r="C4914">
        <v>1</v>
      </c>
    </row>
    <row r="4915" spans="1:3" x14ac:dyDescent="0.25">
      <c r="A4915">
        <v>2015</v>
      </c>
      <c r="B4915" t="s">
        <v>64</v>
      </c>
      <c r="C4915">
        <v>2</v>
      </c>
    </row>
    <row r="4916" spans="1:3" x14ac:dyDescent="0.25">
      <c r="A4916">
        <v>2015</v>
      </c>
      <c r="B4916" t="s">
        <v>64</v>
      </c>
      <c r="C4916">
        <v>2</v>
      </c>
    </row>
    <row r="4917" spans="1:3" x14ac:dyDescent="0.25">
      <c r="A4917">
        <v>2015</v>
      </c>
      <c r="B4917" t="s">
        <v>65</v>
      </c>
      <c r="C4917">
        <v>2</v>
      </c>
    </row>
    <row r="4918" spans="1:3" x14ac:dyDescent="0.25">
      <c r="A4918">
        <v>2015</v>
      </c>
      <c r="B4918" t="s">
        <v>64</v>
      </c>
      <c r="C4918">
        <v>2</v>
      </c>
    </row>
    <row r="4919" spans="1:3" x14ac:dyDescent="0.25">
      <c r="A4919">
        <v>2015</v>
      </c>
      <c r="B4919" t="s">
        <v>65</v>
      </c>
      <c r="C4919">
        <v>2</v>
      </c>
    </row>
    <row r="4920" spans="1:3" x14ac:dyDescent="0.25">
      <c r="A4920">
        <v>2015</v>
      </c>
      <c r="B4920" t="s">
        <v>63</v>
      </c>
      <c r="C4920">
        <v>2</v>
      </c>
    </row>
    <row r="4921" spans="1:3" x14ac:dyDescent="0.25">
      <c r="A4921">
        <v>2015</v>
      </c>
      <c r="B4921" t="s">
        <v>66</v>
      </c>
      <c r="C4921">
        <v>1</v>
      </c>
    </row>
    <row r="4922" spans="1:3" x14ac:dyDescent="0.25">
      <c r="A4922">
        <v>2015</v>
      </c>
      <c r="B4922" t="s">
        <v>64</v>
      </c>
      <c r="C4922">
        <v>1</v>
      </c>
    </row>
    <row r="4923" spans="1:3" x14ac:dyDescent="0.25">
      <c r="A4923">
        <v>2015</v>
      </c>
      <c r="B4923" t="s">
        <v>66</v>
      </c>
      <c r="C4923">
        <v>2</v>
      </c>
    </row>
    <row r="4924" spans="1:3" x14ac:dyDescent="0.25">
      <c r="A4924">
        <v>2015</v>
      </c>
      <c r="B4924" t="s">
        <v>66</v>
      </c>
      <c r="C4924">
        <v>2</v>
      </c>
    </row>
    <row r="4925" spans="1:3" x14ac:dyDescent="0.25">
      <c r="A4925">
        <v>2015</v>
      </c>
      <c r="B4925" t="s">
        <v>64</v>
      </c>
      <c r="C4925">
        <v>1</v>
      </c>
    </row>
    <row r="4926" spans="1:3" x14ac:dyDescent="0.25">
      <c r="A4926">
        <v>2015</v>
      </c>
      <c r="B4926" t="s">
        <v>66</v>
      </c>
      <c r="C4926">
        <v>2</v>
      </c>
    </row>
    <row r="4927" spans="1:3" x14ac:dyDescent="0.25">
      <c r="A4927">
        <v>2015</v>
      </c>
      <c r="B4927" t="s">
        <v>65</v>
      </c>
      <c r="C4927">
        <v>2</v>
      </c>
    </row>
    <row r="4928" spans="1:3" x14ac:dyDescent="0.25">
      <c r="A4928">
        <v>2015</v>
      </c>
      <c r="B4928" t="s">
        <v>63</v>
      </c>
      <c r="C4928">
        <v>1</v>
      </c>
    </row>
    <row r="4929" spans="1:3" x14ac:dyDescent="0.25">
      <c r="A4929">
        <v>2015</v>
      </c>
      <c r="B4929" t="s">
        <v>65</v>
      </c>
      <c r="C4929">
        <v>2</v>
      </c>
    </row>
    <row r="4930" spans="1:3" x14ac:dyDescent="0.25">
      <c r="A4930">
        <v>2015</v>
      </c>
      <c r="B4930" t="s">
        <v>65</v>
      </c>
      <c r="C4930">
        <v>2</v>
      </c>
    </row>
    <row r="4931" spans="1:3" x14ac:dyDescent="0.25">
      <c r="A4931">
        <v>2015</v>
      </c>
      <c r="B4931" t="s">
        <v>66</v>
      </c>
      <c r="C4931">
        <v>2</v>
      </c>
    </row>
    <row r="4932" spans="1:3" x14ac:dyDescent="0.25">
      <c r="A4932">
        <v>2015</v>
      </c>
      <c r="B4932" t="s">
        <v>63</v>
      </c>
      <c r="C4932">
        <v>1</v>
      </c>
    </row>
    <row r="4933" spans="1:3" x14ac:dyDescent="0.25">
      <c r="A4933">
        <v>2015</v>
      </c>
      <c r="B4933" t="s">
        <v>63</v>
      </c>
      <c r="C4933">
        <v>2</v>
      </c>
    </row>
    <row r="4934" spans="1:3" x14ac:dyDescent="0.25">
      <c r="A4934">
        <v>2015</v>
      </c>
      <c r="B4934" t="s">
        <v>65</v>
      </c>
      <c r="C4934">
        <v>5</v>
      </c>
    </row>
    <row r="4935" spans="1:3" x14ac:dyDescent="0.25">
      <c r="A4935">
        <v>2015</v>
      </c>
      <c r="B4935" t="s">
        <v>63</v>
      </c>
      <c r="C4935">
        <v>2</v>
      </c>
    </row>
    <row r="4936" spans="1:3" x14ac:dyDescent="0.25">
      <c r="A4936">
        <v>2015</v>
      </c>
      <c r="B4936" t="s">
        <v>63</v>
      </c>
      <c r="C4936">
        <v>1</v>
      </c>
    </row>
    <row r="4937" spans="1:3" x14ac:dyDescent="0.25">
      <c r="A4937">
        <v>2015</v>
      </c>
      <c r="B4937" t="s">
        <v>66</v>
      </c>
      <c r="C4937">
        <v>1</v>
      </c>
    </row>
    <row r="4938" spans="1:3" x14ac:dyDescent="0.25">
      <c r="A4938">
        <v>2015</v>
      </c>
      <c r="B4938" t="s">
        <v>66</v>
      </c>
      <c r="C4938">
        <v>1</v>
      </c>
    </row>
    <row r="4939" spans="1:3" x14ac:dyDescent="0.25">
      <c r="A4939">
        <v>2015</v>
      </c>
      <c r="B4939" t="s">
        <v>63</v>
      </c>
      <c r="C4939">
        <v>2</v>
      </c>
    </row>
    <row r="4940" spans="1:3" x14ac:dyDescent="0.25">
      <c r="A4940">
        <v>2015</v>
      </c>
      <c r="B4940" t="s">
        <v>63</v>
      </c>
      <c r="C4940">
        <v>1</v>
      </c>
    </row>
    <row r="4941" spans="1:3" x14ac:dyDescent="0.25">
      <c r="A4941">
        <v>2015</v>
      </c>
      <c r="B4941" t="s">
        <v>66</v>
      </c>
      <c r="C4941">
        <v>2</v>
      </c>
    </row>
    <row r="4942" spans="1:3" x14ac:dyDescent="0.25">
      <c r="A4942">
        <v>2015</v>
      </c>
      <c r="B4942" t="s">
        <v>65</v>
      </c>
      <c r="C4942">
        <v>2</v>
      </c>
    </row>
    <row r="4943" spans="1:3" x14ac:dyDescent="0.25">
      <c r="A4943">
        <v>2015</v>
      </c>
      <c r="B4943" t="s">
        <v>63</v>
      </c>
      <c r="C4943">
        <v>1</v>
      </c>
    </row>
    <row r="4944" spans="1:3" x14ac:dyDescent="0.25">
      <c r="A4944">
        <v>2015</v>
      </c>
      <c r="B4944" t="s">
        <v>65</v>
      </c>
      <c r="C4944">
        <v>3</v>
      </c>
    </row>
    <row r="4945" spans="1:3" x14ac:dyDescent="0.25">
      <c r="A4945">
        <v>2015</v>
      </c>
      <c r="B4945" t="s">
        <v>65</v>
      </c>
      <c r="C4945">
        <v>2</v>
      </c>
    </row>
    <row r="4946" spans="1:3" x14ac:dyDescent="0.25">
      <c r="A4946">
        <v>2015</v>
      </c>
      <c r="B4946" t="s">
        <v>66</v>
      </c>
      <c r="C4946">
        <v>1</v>
      </c>
    </row>
    <row r="4947" spans="1:3" x14ac:dyDescent="0.25">
      <c r="A4947">
        <v>2015</v>
      </c>
      <c r="B4947" t="s">
        <v>65</v>
      </c>
      <c r="C4947">
        <v>2</v>
      </c>
    </row>
    <row r="4948" spans="1:3" x14ac:dyDescent="0.25">
      <c r="A4948">
        <v>2015</v>
      </c>
      <c r="B4948" t="s">
        <v>63</v>
      </c>
      <c r="C4948">
        <v>1</v>
      </c>
    </row>
    <row r="4949" spans="1:3" x14ac:dyDescent="0.25">
      <c r="A4949">
        <v>2015</v>
      </c>
      <c r="B4949" t="s">
        <v>65</v>
      </c>
      <c r="C4949">
        <v>2</v>
      </c>
    </row>
    <row r="4950" spans="1:3" x14ac:dyDescent="0.25">
      <c r="A4950">
        <v>2015</v>
      </c>
      <c r="B4950" t="s">
        <v>63</v>
      </c>
      <c r="C4950">
        <v>1</v>
      </c>
    </row>
    <row r="4951" spans="1:3" x14ac:dyDescent="0.25">
      <c r="A4951">
        <v>2015</v>
      </c>
      <c r="B4951" t="s">
        <v>66</v>
      </c>
      <c r="C4951">
        <v>2</v>
      </c>
    </row>
    <row r="4952" spans="1:3" x14ac:dyDescent="0.25">
      <c r="A4952">
        <v>2015</v>
      </c>
      <c r="B4952" t="s">
        <v>66</v>
      </c>
      <c r="C4952">
        <v>2</v>
      </c>
    </row>
    <row r="4953" spans="1:3" x14ac:dyDescent="0.25">
      <c r="A4953">
        <v>2015</v>
      </c>
      <c r="B4953" t="s">
        <v>65</v>
      </c>
      <c r="C4953">
        <v>2</v>
      </c>
    </row>
    <row r="4954" spans="1:3" x14ac:dyDescent="0.25">
      <c r="A4954">
        <v>2015</v>
      </c>
      <c r="B4954" t="s">
        <v>63</v>
      </c>
      <c r="C4954">
        <v>2</v>
      </c>
    </row>
    <row r="4955" spans="1:3" x14ac:dyDescent="0.25">
      <c r="A4955">
        <v>2015</v>
      </c>
      <c r="B4955" t="s">
        <v>65</v>
      </c>
    </row>
    <row r="4956" spans="1:3" x14ac:dyDescent="0.25">
      <c r="A4956">
        <v>2015</v>
      </c>
      <c r="B4956" t="s">
        <v>63</v>
      </c>
      <c r="C4956">
        <v>1</v>
      </c>
    </row>
    <row r="4957" spans="1:3" x14ac:dyDescent="0.25">
      <c r="A4957">
        <v>2015</v>
      </c>
      <c r="B4957" t="s">
        <v>63</v>
      </c>
      <c r="C4957">
        <v>1</v>
      </c>
    </row>
    <row r="4958" spans="1:3" x14ac:dyDescent="0.25">
      <c r="A4958">
        <v>2015</v>
      </c>
      <c r="B4958" t="s">
        <v>64</v>
      </c>
      <c r="C4958">
        <v>1</v>
      </c>
    </row>
    <row r="4959" spans="1:3" x14ac:dyDescent="0.25">
      <c r="A4959">
        <v>2015</v>
      </c>
      <c r="B4959" t="s">
        <v>65</v>
      </c>
      <c r="C4959">
        <v>5</v>
      </c>
    </row>
    <row r="4960" spans="1:3" x14ac:dyDescent="0.25">
      <c r="A4960">
        <v>2015</v>
      </c>
      <c r="B4960" t="s">
        <v>65</v>
      </c>
    </row>
    <row r="4961" spans="1:3" x14ac:dyDescent="0.25">
      <c r="A4961">
        <v>2015</v>
      </c>
      <c r="B4961" t="s">
        <v>64</v>
      </c>
      <c r="C4961">
        <v>1</v>
      </c>
    </row>
    <row r="4962" spans="1:3" x14ac:dyDescent="0.25">
      <c r="A4962">
        <v>2015</v>
      </c>
      <c r="B4962" t="s">
        <v>66</v>
      </c>
      <c r="C4962">
        <v>1</v>
      </c>
    </row>
    <row r="4963" spans="1:3" x14ac:dyDescent="0.25">
      <c r="A4963">
        <v>2015</v>
      </c>
      <c r="B4963" t="s">
        <v>66</v>
      </c>
      <c r="C4963">
        <v>2</v>
      </c>
    </row>
    <row r="4964" spans="1:3" x14ac:dyDescent="0.25">
      <c r="A4964">
        <v>2015</v>
      </c>
      <c r="B4964" t="s">
        <v>64</v>
      </c>
      <c r="C4964">
        <v>2</v>
      </c>
    </row>
    <row r="4965" spans="1:3" x14ac:dyDescent="0.25">
      <c r="A4965">
        <v>2015</v>
      </c>
      <c r="B4965" t="s">
        <v>66</v>
      </c>
      <c r="C4965">
        <v>2</v>
      </c>
    </row>
    <row r="4966" spans="1:3" x14ac:dyDescent="0.25">
      <c r="A4966">
        <v>2015</v>
      </c>
      <c r="B4966" t="s">
        <v>64</v>
      </c>
      <c r="C4966">
        <v>1</v>
      </c>
    </row>
    <row r="4967" spans="1:3" x14ac:dyDescent="0.25">
      <c r="A4967">
        <v>2015</v>
      </c>
      <c r="B4967" t="s">
        <v>65</v>
      </c>
      <c r="C4967">
        <v>2</v>
      </c>
    </row>
    <row r="4968" spans="1:3" x14ac:dyDescent="0.25">
      <c r="A4968">
        <v>2015</v>
      </c>
      <c r="B4968" t="s">
        <v>64</v>
      </c>
      <c r="C4968">
        <v>2</v>
      </c>
    </row>
    <row r="4969" spans="1:3" x14ac:dyDescent="0.25">
      <c r="A4969">
        <v>2015</v>
      </c>
      <c r="B4969" t="s">
        <v>63</v>
      </c>
      <c r="C4969">
        <v>1</v>
      </c>
    </row>
    <row r="4970" spans="1:3" x14ac:dyDescent="0.25">
      <c r="A4970">
        <v>2015</v>
      </c>
      <c r="B4970" t="s">
        <v>66</v>
      </c>
      <c r="C4970">
        <v>2</v>
      </c>
    </row>
    <row r="4971" spans="1:3" x14ac:dyDescent="0.25">
      <c r="A4971">
        <v>2015</v>
      </c>
      <c r="B4971" t="s">
        <v>64</v>
      </c>
      <c r="C4971">
        <v>2</v>
      </c>
    </row>
    <row r="4972" spans="1:3" x14ac:dyDescent="0.25">
      <c r="A4972">
        <v>2015</v>
      </c>
      <c r="B4972" t="s">
        <v>66</v>
      </c>
      <c r="C4972">
        <v>2</v>
      </c>
    </row>
    <row r="4973" spans="1:3" x14ac:dyDescent="0.25">
      <c r="A4973">
        <v>2015</v>
      </c>
      <c r="B4973" t="s">
        <v>66</v>
      </c>
      <c r="C4973">
        <v>1</v>
      </c>
    </row>
    <row r="4974" spans="1:3" x14ac:dyDescent="0.25">
      <c r="A4974">
        <v>2015</v>
      </c>
      <c r="B4974" t="s">
        <v>65</v>
      </c>
      <c r="C4974">
        <v>2</v>
      </c>
    </row>
    <row r="4975" spans="1:3" x14ac:dyDescent="0.25">
      <c r="A4975">
        <v>2015</v>
      </c>
      <c r="B4975" t="s">
        <v>63</v>
      </c>
      <c r="C4975">
        <v>1</v>
      </c>
    </row>
    <row r="4976" spans="1:3" x14ac:dyDescent="0.25">
      <c r="A4976">
        <v>2015</v>
      </c>
      <c r="B4976" t="s">
        <v>64</v>
      </c>
      <c r="C4976">
        <v>2</v>
      </c>
    </row>
    <row r="4977" spans="1:3" x14ac:dyDescent="0.25">
      <c r="A4977">
        <v>2015</v>
      </c>
      <c r="B4977" t="s">
        <v>63</v>
      </c>
      <c r="C4977">
        <v>1</v>
      </c>
    </row>
    <row r="4978" spans="1:3" x14ac:dyDescent="0.25">
      <c r="A4978">
        <v>2015</v>
      </c>
      <c r="B4978" t="s">
        <v>63</v>
      </c>
      <c r="C4978">
        <v>1</v>
      </c>
    </row>
    <row r="4979" spans="1:3" x14ac:dyDescent="0.25">
      <c r="A4979">
        <v>2015</v>
      </c>
      <c r="B4979" t="s">
        <v>63</v>
      </c>
      <c r="C4979">
        <v>1</v>
      </c>
    </row>
    <row r="4980" spans="1:3" x14ac:dyDescent="0.25">
      <c r="A4980">
        <v>2015</v>
      </c>
      <c r="B4980" t="s">
        <v>65</v>
      </c>
      <c r="C4980">
        <v>2</v>
      </c>
    </row>
    <row r="4981" spans="1:3" x14ac:dyDescent="0.25">
      <c r="A4981">
        <v>2015</v>
      </c>
      <c r="B4981" t="s">
        <v>65</v>
      </c>
      <c r="C4981">
        <v>2</v>
      </c>
    </row>
    <row r="4982" spans="1:3" x14ac:dyDescent="0.25">
      <c r="A4982">
        <v>2015</v>
      </c>
      <c r="B4982" t="s">
        <v>66</v>
      </c>
      <c r="C4982">
        <v>2</v>
      </c>
    </row>
    <row r="4983" spans="1:3" x14ac:dyDescent="0.25">
      <c r="A4983">
        <v>2015</v>
      </c>
      <c r="B4983" t="s">
        <v>65</v>
      </c>
      <c r="C4983">
        <v>2</v>
      </c>
    </row>
    <row r="4984" spans="1:3" x14ac:dyDescent="0.25">
      <c r="A4984">
        <v>2015</v>
      </c>
      <c r="B4984" t="s">
        <v>65</v>
      </c>
      <c r="C4984">
        <v>2</v>
      </c>
    </row>
    <row r="4985" spans="1:3" x14ac:dyDescent="0.25">
      <c r="A4985">
        <v>2015</v>
      </c>
      <c r="B4985" t="s">
        <v>64</v>
      </c>
      <c r="C4985">
        <v>1</v>
      </c>
    </row>
    <row r="4986" spans="1:3" x14ac:dyDescent="0.25">
      <c r="A4986">
        <v>2015</v>
      </c>
      <c r="B4986" t="s">
        <v>63</v>
      </c>
      <c r="C4986">
        <v>2</v>
      </c>
    </row>
    <row r="4987" spans="1:3" x14ac:dyDescent="0.25">
      <c r="A4987">
        <v>2015</v>
      </c>
      <c r="B4987" t="s">
        <v>66</v>
      </c>
      <c r="C4987">
        <v>2</v>
      </c>
    </row>
    <row r="4988" spans="1:3" x14ac:dyDescent="0.25">
      <c r="A4988">
        <v>2015</v>
      </c>
      <c r="B4988" t="s">
        <v>63</v>
      </c>
      <c r="C4988">
        <v>2</v>
      </c>
    </row>
    <row r="4989" spans="1:3" x14ac:dyDescent="0.25">
      <c r="A4989">
        <v>2015</v>
      </c>
      <c r="B4989" t="s">
        <v>63</v>
      </c>
      <c r="C4989">
        <v>1</v>
      </c>
    </row>
    <row r="4990" spans="1:3" x14ac:dyDescent="0.25">
      <c r="A4990">
        <v>2015</v>
      </c>
      <c r="B4990" t="s">
        <v>63</v>
      </c>
      <c r="C4990">
        <v>1</v>
      </c>
    </row>
    <row r="4991" spans="1:3" x14ac:dyDescent="0.25">
      <c r="A4991">
        <v>2015</v>
      </c>
      <c r="B4991" t="s">
        <v>63</v>
      </c>
      <c r="C4991">
        <v>1</v>
      </c>
    </row>
    <row r="4992" spans="1:3" x14ac:dyDescent="0.25">
      <c r="A4992">
        <v>2015</v>
      </c>
      <c r="B4992" t="s">
        <v>63</v>
      </c>
      <c r="C4992">
        <v>1</v>
      </c>
    </row>
    <row r="4993" spans="1:3" x14ac:dyDescent="0.25">
      <c r="A4993">
        <v>2015</v>
      </c>
      <c r="B4993" t="s">
        <v>63</v>
      </c>
      <c r="C4993">
        <v>1</v>
      </c>
    </row>
    <row r="4994" spans="1:3" x14ac:dyDescent="0.25">
      <c r="A4994">
        <v>2015</v>
      </c>
      <c r="B4994" t="s">
        <v>66</v>
      </c>
      <c r="C4994">
        <v>1</v>
      </c>
    </row>
    <row r="4995" spans="1:3" x14ac:dyDescent="0.25">
      <c r="A4995">
        <v>2015</v>
      </c>
      <c r="B4995" t="s">
        <v>64</v>
      </c>
      <c r="C4995">
        <v>1</v>
      </c>
    </row>
    <row r="4996" spans="1:3" x14ac:dyDescent="0.25">
      <c r="A4996">
        <v>2015</v>
      </c>
      <c r="B4996" t="s">
        <v>66</v>
      </c>
      <c r="C4996">
        <v>2</v>
      </c>
    </row>
    <row r="4997" spans="1:3" x14ac:dyDescent="0.25">
      <c r="A4997">
        <v>2015</v>
      </c>
      <c r="B4997" t="s">
        <v>65</v>
      </c>
      <c r="C4997">
        <v>2</v>
      </c>
    </row>
    <row r="4998" spans="1:3" x14ac:dyDescent="0.25">
      <c r="A4998">
        <v>2015</v>
      </c>
      <c r="B4998" t="s">
        <v>66</v>
      </c>
      <c r="C4998">
        <v>2</v>
      </c>
    </row>
    <row r="4999" spans="1:3" x14ac:dyDescent="0.25">
      <c r="A4999">
        <v>2015</v>
      </c>
      <c r="B4999" t="s">
        <v>66</v>
      </c>
      <c r="C4999">
        <v>2</v>
      </c>
    </row>
    <row r="5000" spans="1:3" x14ac:dyDescent="0.25">
      <c r="A5000">
        <v>2015</v>
      </c>
      <c r="B5000" t="s">
        <v>65</v>
      </c>
      <c r="C5000">
        <v>3</v>
      </c>
    </row>
    <row r="5001" spans="1:3" x14ac:dyDescent="0.25">
      <c r="A5001">
        <v>2015</v>
      </c>
      <c r="B5001" t="s">
        <v>65</v>
      </c>
      <c r="C5001">
        <v>2</v>
      </c>
    </row>
    <row r="5002" spans="1:3" x14ac:dyDescent="0.25">
      <c r="A5002">
        <v>2015</v>
      </c>
      <c r="B5002" t="s">
        <v>63</v>
      </c>
      <c r="C5002">
        <v>1</v>
      </c>
    </row>
    <row r="5003" spans="1:3" x14ac:dyDescent="0.25">
      <c r="A5003">
        <v>2015</v>
      </c>
      <c r="B5003" t="s">
        <v>66</v>
      </c>
      <c r="C5003">
        <v>5</v>
      </c>
    </row>
    <row r="5004" spans="1:3" x14ac:dyDescent="0.25">
      <c r="A5004">
        <v>2015</v>
      </c>
      <c r="B5004" t="s">
        <v>65</v>
      </c>
      <c r="C5004">
        <v>3</v>
      </c>
    </row>
    <row r="5005" spans="1:3" x14ac:dyDescent="0.25">
      <c r="A5005">
        <v>2015</v>
      </c>
      <c r="B5005" t="s">
        <v>66</v>
      </c>
      <c r="C5005">
        <v>3</v>
      </c>
    </row>
    <row r="5006" spans="1:3" x14ac:dyDescent="0.25">
      <c r="A5006">
        <v>2015</v>
      </c>
      <c r="B5006" t="s">
        <v>64</v>
      </c>
      <c r="C5006">
        <v>2</v>
      </c>
    </row>
    <row r="5007" spans="1:3" x14ac:dyDescent="0.25">
      <c r="A5007">
        <v>2015</v>
      </c>
      <c r="B5007" t="s">
        <v>65</v>
      </c>
      <c r="C5007">
        <v>3</v>
      </c>
    </row>
    <row r="5008" spans="1:3" x14ac:dyDescent="0.25">
      <c r="A5008">
        <v>2015</v>
      </c>
      <c r="B5008" t="s">
        <v>65</v>
      </c>
      <c r="C5008">
        <v>2</v>
      </c>
    </row>
    <row r="5009" spans="1:3" x14ac:dyDescent="0.25">
      <c r="A5009">
        <v>2015</v>
      </c>
      <c r="B5009" t="s">
        <v>63</v>
      </c>
      <c r="C5009">
        <v>1</v>
      </c>
    </row>
    <row r="5010" spans="1:3" x14ac:dyDescent="0.25">
      <c r="A5010">
        <v>2015</v>
      </c>
      <c r="B5010" t="s">
        <v>63</v>
      </c>
      <c r="C5010">
        <v>1</v>
      </c>
    </row>
    <row r="5011" spans="1:3" x14ac:dyDescent="0.25">
      <c r="A5011">
        <v>2015</v>
      </c>
      <c r="B5011" t="s">
        <v>66</v>
      </c>
      <c r="C5011">
        <v>1</v>
      </c>
    </row>
    <row r="5012" spans="1:3" x14ac:dyDescent="0.25">
      <c r="A5012">
        <v>2015</v>
      </c>
      <c r="B5012" t="s">
        <v>66</v>
      </c>
      <c r="C5012">
        <v>2</v>
      </c>
    </row>
    <row r="5013" spans="1:3" x14ac:dyDescent="0.25">
      <c r="A5013">
        <v>2015</v>
      </c>
      <c r="B5013" t="s">
        <v>64</v>
      </c>
      <c r="C5013">
        <v>1</v>
      </c>
    </row>
    <row r="5014" spans="1:3" x14ac:dyDescent="0.25">
      <c r="A5014">
        <v>2015</v>
      </c>
      <c r="B5014" t="s">
        <v>66</v>
      </c>
      <c r="C5014">
        <v>2</v>
      </c>
    </row>
    <row r="5015" spans="1:3" x14ac:dyDescent="0.25">
      <c r="A5015">
        <v>2015</v>
      </c>
      <c r="B5015" t="s">
        <v>65</v>
      </c>
      <c r="C5015">
        <v>3</v>
      </c>
    </row>
    <row r="5016" spans="1:3" x14ac:dyDescent="0.25">
      <c r="A5016">
        <v>2015</v>
      </c>
      <c r="B5016" t="s">
        <v>65</v>
      </c>
      <c r="C5016">
        <v>2</v>
      </c>
    </row>
    <row r="5017" spans="1:3" x14ac:dyDescent="0.25">
      <c r="A5017">
        <v>2015</v>
      </c>
      <c r="B5017" t="s">
        <v>65</v>
      </c>
      <c r="C5017">
        <v>2</v>
      </c>
    </row>
    <row r="5018" spans="1:3" x14ac:dyDescent="0.25">
      <c r="A5018">
        <v>2015</v>
      </c>
      <c r="B5018" t="s">
        <v>63</v>
      </c>
      <c r="C5018">
        <v>1</v>
      </c>
    </row>
    <row r="5019" spans="1:3" x14ac:dyDescent="0.25">
      <c r="A5019">
        <v>2015</v>
      </c>
      <c r="B5019" t="s">
        <v>65</v>
      </c>
      <c r="C5019">
        <v>2</v>
      </c>
    </row>
    <row r="5020" spans="1:3" x14ac:dyDescent="0.25">
      <c r="A5020">
        <v>2015</v>
      </c>
      <c r="B5020" t="s">
        <v>65</v>
      </c>
      <c r="C5020">
        <v>2</v>
      </c>
    </row>
    <row r="5021" spans="1:3" x14ac:dyDescent="0.25">
      <c r="A5021">
        <v>2015</v>
      </c>
      <c r="B5021" t="s">
        <v>64</v>
      </c>
      <c r="C5021">
        <v>2</v>
      </c>
    </row>
    <row r="5022" spans="1:3" x14ac:dyDescent="0.25">
      <c r="A5022">
        <v>2015</v>
      </c>
      <c r="B5022" t="s">
        <v>64</v>
      </c>
      <c r="C5022">
        <v>2</v>
      </c>
    </row>
    <row r="5023" spans="1:3" x14ac:dyDescent="0.25">
      <c r="A5023">
        <v>2015</v>
      </c>
      <c r="B5023" t="s">
        <v>65</v>
      </c>
      <c r="C5023">
        <v>2</v>
      </c>
    </row>
    <row r="5024" spans="1:3" x14ac:dyDescent="0.25">
      <c r="A5024">
        <v>2015</v>
      </c>
      <c r="B5024" t="s">
        <v>63</v>
      </c>
      <c r="C5024">
        <v>1</v>
      </c>
    </row>
    <row r="5025" spans="1:3" x14ac:dyDescent="0.25">
      <c r="A5025">
        <v>2015</v>
      </c>
      <c r="B5025" t="s">
        <v>63</v>
      </c>
      <c r="C5025">
        <v>1</v>
      </c>
    </row>
    <row r="5026" spans="1:3" x14ac:dyDescent="0.25">
      <c r="A5026">
        <v>2015</v>
      </c>
      <c r="B5026" t="s">
        <v>66</v>
      </c>
      <c r="C5026">
        <v>2</v>
      </c>
    </row>
    <row r="5027" spans="1:3" x14ac:dyDescent="0.25">
      <c r="A5027">
        <v>2015</v>
      </c>
      <c r="B5027" t="s">
        <v>65</v>
      </c>
    </row>
    <row r="5028" spans="1:3" x14ac:dyDescent="0.25">
      <c r="A5028">
        <v>2015</v>
      </c>
      <c r="B5028" t="s">
        <v>63</v>
      </c>
      <c r="C5028">
        <v>2</v>
      </c>
    </row>
    <row r="5029" spans="1:3" x14ac:dyDescent="0.25">
      <c r="A5029">
        <v>2015</v>
      </c>
      <c r="B5029" t="s">
        <v>63</v>
      </c>
      <c r="C5029">
        <v>1</v>
      </c>
    </row>
    <row r="5030" spans="1:3" x14ac:dyDescent="0.25">
      <c r="A5030">
        <v>2015</v>
      </c>
      <c r="B5030" t="s">
        <v>64</v>
      </c>
      <c r="C5030">
        <v>1</v>
      </c>
    </row>
    <row r="5031" spans="1:3" x14ac:dyDescent="0.25">
      <c r="A5031">
        <v>2015</v>
      </c>
      <c r="B5031" t="s">
        <v>64</v>
      </c>
      <c r="C5031">
        <v>2</v>
      </c>
    </row>
    <row r="5032" spans="1:3" x14ac:dyDescent="0.25">
      <c r="A5032">
        <v>2015</v>
      </c>
      <c r="B5032" t="s">
        <v>65</v>
      </c>
    </row>
    <row r="5033" spans="1:3" x14ac:dyDescent="0.25">
      <c r="A5033">
        <v>2015</v>
      </c>
      <c r="B5033" t="s">
        <v>63</v>
      </c>
      <c r="C5033">
        <v>2</v>
      </c>
    </row>
    <row r="5034" spans="1:3" x14ac:dyDescent="0.25">
      <c r="A5034">
        <v>2015</v>
      </c>
      <c r="B5034" t="s">
        <v>63</v>
      </c>
      <c r="C5034">
        <v>1</v>
      </c>
    </row>
    <row r="5035" spans="1:3" x14ac:dyDescent="0.25">
      <c r="A5035">
        <v>2015</v>
      </c>
      <c r="B5035" t="s">
        <v>65</v>
      </c>
      <c r="C5035">
        <v>2</v>
      </c>
    </row>
    <row r="5036" spans="1:3" x14ac:dyDescent="0.25">
      <c r="A5036">
        <v>2015</v>
      </c>
      <c r="B5036" t="s">
        <v>65</v>
      </c>
      <c r="C5036">
        <v>3</v>
      </c>
    </row>
    <row r="5037" spans="1:3" x14ac:dyDescent="0.25">
      <c r="A5037">
        <v>2015</v>
      </c>
      <c r="B5037" t="s">
        <v>64</v>
      </c>
      <c r="C5037">
        <v>1</v>
      </c>
    </row>
    <row r="5038" spans="1:3" x14ac:dyDescent="0.25">
      <c r="A5038">
        <v>2015</v>
      </c>
      <c r="B5038" t="s">
        <v>63</v>
      </c>
      <c r="C5038">
        <v>2</v>
      </c>
    </row>
    <row r="5039" spans="1:3" x14ac:dyDescent="0.25">
      <c r="A5039">
        <v>2015</v>
      </c>
      <c r="B5039" t="s">
        <v>65</v>
      </c>
      <c r="C5039">
        <v>1</v>
      </c>
    </row>
    <row r="5040" spans="1:3" x14ac:dyDescent="0.25">
      <c r="A5040">
        <v>2015</v>
      </c>
      <c r="B5040" t="s">
        <v>66</v>
      </c>
      <c r="C5040">
        <v>2</v>
      </c>
    </row>
    <row r="5041" spans="1:3" x14ac:dyDescent="0.25">
      <c r="A5041">
        <v>2015</v>
      </c>
      <c r="B5041" t="s">
        <v>63</v>
      </c>
      <c r="C5041">
        <v>1</v>
      </c>
    </row>
    <row r="5042" spans="1:3" x14ac:dyDescent="0.25">
      <c r="A5042">
        <v>2015</v>
      </c>
      <c r="B5042" t="s">
        <v>63</v>
      </c>
      <c r="C5042">
        <v>1</v>
      </c>
    </row>
    <row r="5043" spans="1:3" x14ac:dyDescent="0.25">
      <c r="A5043">
        <v>2015</v>
      </c>
      <c r="B5043" t="s">
        <v>63</v>
      </c>
      <c r="C5043">
        <v>1</v>
      </c>
    </row>
    <row r="5044" spans="1:3" x14ac:dyDescent="0.25">
      <c r="A5044">
        <v>2015</v>
      </c>
      <c r="B5044" t="s">
        <v>63</v>
      </c>
      <c r="C5044">
        <v>1</v>
      </c>
    </row>
    <row r="5045" spans="1:3" x14ac:dyDescent="0.25">
      <c r="A5045">
        <v>2015</v>
      </c>
      <c r="B5045" t="s">
        <v>66</v>
      </c>
    </row>
    <row r="5046" spans="1:3" x14ac:dyDescent="0.25">
      <c r="A5046">
        <v>2015</v>
      </c>
      <c r="B5046" t="s">
        <v>63</v>
      </c>
      <c r="C5046">
        <v>1</v>
      </c>
    </row>
    <row r="5047" spans="1:3" x14ac:dyDescent="0.25">
      <c r="A5047">
        <v>2015</v>
      </c>
      <c r="B5047" t="s">
        <v>63</v>
      </c>
      <c r="C5047">
        <v>1</v>
      </c>
    </row>
    <row r="5048" spans="1:3" x14ac:dyDescent="0.25">
      <c r="A5048">
        <v>2015</v>
      </c>
      <c r="B5048" t="s">
        <v>64</v>
      </c>
      <c r="C5048">
        <v>2</v>
      </c>
    </row>
    <row r="5049" spans="1:3" x14ac:dyDescent="0.25">
      <c r="A5049">
        <v>2015</v>
      </c>
      <c r="B5049" t="s">
        <v>63</v>
      </c>
      <c r="C5049">
        <v>1</v>
      </c>
    </row>
    <row r="5050" spans="1:3" x14ac:dyDescent="0.25">
      <c r="A5050">
        <v>2015</v>
      </c>
      <c r="B5050" t="s">
        <v>65</v>
      </c>
    </row>
    <row r="5051" spans="1:3" x14ac:dyDescent="0.25">
      <c r="A5051">
        <v>2015</v>
      </c>
      <c r="B5051" t="s">
        <v>64</v>
      </c>
      <c r="C5051">
        <v>2</v>
      </c>
    </row>
    <row r="5052" spans="1:3" x14ac:dyDescent="0.25">
      <c r="A5052">
        <v>2015</v>
      </c>
      <c r="B5052" t="s">
        <v>64</v>
      </c>
      <c r="C5052">
        <v>2</v>
      </c>
    </row>
    <row r="5053" spans="1:3" x14ac:dyDescent="0.25">
      <c r="A5053">
        <v>2015</v>
      </c>
      <c r="B5053" t="s">
        <v>65</v>
      </c>
      <c r="C5053">
        <v>2</v>
      </c>
    </row>
    <row r="5055" spans="1:3" x14ac:dyDescent="0.25">
      <c r="A5055" s="226" t="s">
        <v>79</v>
      </c>
      <c r="B5055" s="226" t="s">
        <v>86</v>
      </c>
      <c r="C5055" s="226" t="s">
        <v>107</v>
      </c>
    </row>
    <row r="5056" spans="1:3" x14ac:dyDescent="0.25">
      <c r="A5056">
        <v>2016</v>
      </c>
      <c r="B5056" t="s">
        <v>63</v>
      </c>
      <c r="C5056">
        <v>1</v>
      </c>
    </row>
    <row r="5057" spans="1:3" x14ac:dyDescent="0.25">
      <c r="A5057">
        <v>2016</v>
      </c>
      <c r="B5057" t="s">
        <v>63</v>
      </c>
      <c r="C5057">
        <v>2</v>
      </c>
    </row>
    <row r="5058" spans="1:3" x14ac:dyDescent="0.25">
      <c r="A5058">
        <v>2016</v>
      </c>
      <c r="B5058" t="s">
        <v>66</v>
      </c>
      <c r="C5058">
        <v>1</v>
      </c>
    </row>
    <row r="5059" spans="1:3" x14ac:dyDescent="0.25">
      <c r="A5059">
        <v>2016</v>
      </c>
      <c r="B5059" t="s">
        <v>65</v>
      </c>
      <c r="C5059">
        <v>2</v>
      </c>
    </row>
    <row r="5060" spans="1:3" x14ac:dyDescent="0.25">
      <c r="A5060">
        <v>2016</v>
      </c>
      <c r="B5060" t="s">
        <v>64</v>
      </c>
      <c r="C5060">
        <v>1</v>
      </c>
    </row>
    <row r="5061" spans="1:3" x14ac:dyDescent="0.25">
      <c r="A5061">
        <v>2016</v>
      </c>
      <c r="B5061" t="s">
        <v>66</v>
      </c>
      <c r="C5061">
        <v>1</v>
      </c>
    </row>
    <row r="5062" spans="1:3" x14ac:dyDescent="0.25">
      <c r="A5062">
        <v>2016</v>
      </c>
      <c r="B5062" t="s">
        <v>65</v>
      </c>
      <c r="C5062">
        <v>2</v>
      </c>
    </row>
    <row r="5063" spans="1:3" x14ac:dyDescent="0.25">
      <c r="A5063">
        <v>2016</v>
      </c>
      <c r="B5063" t="s">
        <v>63</v>
      </c>
      <c r="C5063">
        <v>1</v>
      </c>
    </row>
    <row r="5064" spans="1:3" x14ac:dyDescent="0.25">
      <c r="A5064">
        <v>2016</v>
      </c>
      <c r="B5064" t="s">
        <v>64</v>
      </c>
      <c r="C5064">
        <v>2</v>
      </c>
    </row>
    <row r="5065" spans="1:3" x14ac:dyDescent="0.25">
      <c r="A5065">
        <v>2016</v>
      </c>
      <c r="B5065" t="s">
        <v>65</v>
      </c>
      <c r="C5065">
        <v>2</v>
      </c>
    </row>
    <row r="5066" spans="1:3" x14ac:dyDescent="0.25">
      <c r="A5066">
        <v>2016</v>
      </c>
      <c r="B5066" t="s">
        <v>65</v>
      </c>
      <c r="C5066">
        <v>3</v>
      </c>
    </row>
    <row r="5067" spans="1:3" x14ac:dyDescent="0.25">
      <c r="A5067">
        <v>2016</v>
      </c>
      <c r="B5067" t="s">
        <v>65</v>
      </c>
      <c r="C5067">
        <v>2</v>
      </c>
    </row>
    <row r="5068" spans="1:3" x14ac:dyDescent="0.25">
      <c r="A5068">
        <v>2016</v>
      </c>
      <c r="B5068" t="s">
        <v>64</v>
      </c>
      <c r="C5068">
        <v>1</v>
      </c>
    </row>
    <row r="5069" spans="1:3" x14ac:dyDescent="0.25">
      <c r="A5069">
        <v>2016</v>
      </c>
      <c r="B5069" t="s">
        <v>64</v>
      </c>
      <c r="C5069">
        <v>1</v>
      </c>
    </row>
    <row r="5070" spans="1:3" x14ac:dyDescent="0.25">
      <c r="A5070">
        <v>2016</v>
      </c>
      <c r="B5070" t="s">
        <v>65</v>
      </c>
      <c r="C5070">
        <v>2</v>
      </c>
    </row>
    <row r="5071" spans="1:3" x14ac:dyDescent="0.25">
      <c r="A5071">
        <v>2016</v>
      </c>
      <c r="B5071" t="s">
        <v>64</v>
      </c>
      <c r="C5071">
        <v>2</v>
      </c>
    </row>
    <row r="5072" spans="1:3" x14ac:dyDescent="0.25">
      <c r="A5072">
        <v>2016</v>
      </c>
      <c r="B5072" t="s">
        <v>66</v>
      </c>
      <c r="C5072">
        <v>1</v>
      </c>
    </row>
    <row r="5073" spans="1:3" x14ac:dyDescent="0.25">
      <c r="A5073">
        <v>2016</v>
      </c>
      <c r="B5073" t="s">
        <v>63</v>
      </c>
      <c r="C5073">
        <v>1</v>
      </c>
    </row>
    <row r="5074" spans="1:3" x14ac:dyDescent="0.25">
      <c r="A5074">
        <v>2016</v>
      </c>
      <c r="B5074" t="s">
        <v>65</v>
      </c>
      <c r="C5074">
        <v>2</v>
      </c>
    </row>
    <row r="5075" spans="1:3" x14ac:dyDescent="0.25">
      <c r="A5075">
        <v>2016</v>
      </c>
      <c r="B5075" t="s">
        <v>65</v>
      </c>
      <c r="C5075">
        <v>2</v>
      </c>
    </row>
    <row r="5076" spans="1:3" x14ac:dyDescent="0.25">
      <c r="A5076">
        <v>2016</v>
      </c>
      <c r="B5076" t="s">
        <v>65</v>
      </c>
      <c r="C5076">
        <v>2</v>
      </c>
    </row>
    <row r="5077" spans="1:3" x14ac:dyDescent="0.25">
      <c r="A5077">
        <v>2016</v>
      </c>
      <c r="B5077" t="s">
        <v>65</v>
      </c>
      <c r="C5077">
        <v>2</v>
      </c>
    </row>
    <row r="5078" spans="1:3" x14ac:dyDescent="0.25">
      <c r="A5078">
        <v>2016</v>
      </c>
      <c r="B5078" t="s">
        <v>66</v>
      </c>
      <c r="C5078">
        <v>2</v>
      </c>
    </row>
    <row r="5079" spans="1:3" x14ac:dyDescent="0.25">
      <c r="A5079">
        <v>2016</v>
      </c>
      <c r="B5079" t="s">
        <v>64</v>
      </c>
      <c r="C5079">
        <v>2</v>
      </c>
    </row>
    <row r="5080" spans="1:3" x14ac:dyDescent="0.25">
      <c r="A5080">
        <v>2016</v>
      </c>
      <c r="B5080" t="s">
        <v>63</v>
      </c>
      <c r="C5080">
        <v>1</v>
      </c>
    </row>
    <row r="5081" spans="1:3" x14ac:dyDescent="0.25">
      <c r="A5081">
        <v>2016</v>
      </c>
      <c r="B5081" t="s">
        <v>66</v>
      </c>
      <c r="C5081">
        <v>2</v>
      </c>
    </row>
    <row r="5082" spans="1:3" x14ac:dyDescent="0.25">
      <c r="A5082">
        <v>2016</v>
      </c>
      <c r="B5082" t="s">
        <v>63</v>
      </c>
      <c r="C5082">
        <v>1</v>
      </c>
    </row>
    <row r="5083" spans="1:3" x14ac:dyDescent="0.25">
      <c r="A5083">
        <v>2016</v>
      </c>
      <c r="B5083" t="s">
        <v>65</v>
      </c>
      <c r="C5083">
        <v>2</v>
      </c>
    </row>
    <row r="5084" spans="1:3" x14ac:dyDescent="0.25">
      <c r="A5084">
        <v>2016</v>
      </c>
      <c r="B5084" t="s">
        <v>65</v>
      </c>
      <c r="C5084">
        <v>1</v>
      </c>
    </row>
    <row r="5085" spans="1:3" x14ac:dyDescent="0.25">
      <c r="A5085">
        <v>2016</v>
      </c>
      <c r="B5085" t="s">
        <v>65</v>
      </c>
      <c r="C5085">
        <v>2</v>
      </c>
    </row>
    <row r="5086" spans="1:3" x14ac:dyDescent="0.25">
      <c r="A5086">
        <v>2016</v>
      </c>
      <c r="B5086" t="s">
        <v>63</v>
      </c>
      <c r="C5086">
        <v>1</v>
      </c>
    </row>
    <row r="5087" spans="1:3" x14ac:dyDescent="0.25">
      <c r="A5087">
        <v>2016</v>
      </c>
      <c r="B5087" t="s">
        <v>64</v>
      </c>
      <c r="C5087">
        <v>1</v>
      </c>
    </row>
    <row r="5088" spans="1:3" x14ac:dyDescent="0.25">
      <c r="A5088">
        <v>2016</v>
      </c>
      <c r="B5088" t="s">
        <v>63</v>
      </c>
      <c r="C5088">
        <v>1</v>
      </c>
    </row>
    <row r="5089" spans="1:3" x14ac:dyDescent="0.25">
      <c r="A5089">
        <v>2016</v>
      </c>
      <c r="B5089" t="s">
        <v>64</v>
      </c>
      <c r="C5089">
        <v>1</v>
      </c>
    </row>
    <row r="5090" spans="1:3" x14ac:dyDescent="0.25">
      <c r="A5090">
        <v>2016</v>
      </c>
      <c r="B5090" t="s">
        <v>65</v>
      </c>
      <c r="C5090">
        <v>1</v>
      </c>
    </row>
    <row r="5091" spans="1:3" x14ac:dyDescent="0.25">
      <c r="A5091">
        <v>2016</v>
      </c>
      <c r="B5091" t="s">
        <v>65</v>
      </c>
      <c r="C5091">
        <v>2</v>
      </c>
    </row>
    <row r="5092" spans="1:3" x14ac:dyDescent="0.25">
      <c r="A5092">
        <v>2016</v>
      </c>
      <c r="B5092" t="s">
        <v>65</v>
      </c>
      <c r="C5092">
        <v>2</v>
      </c>
    </row>
    <row r="5093" spans="1:3" x14ac:dyDescent="0.25">
      <c r="A5093">
        <v>2016</v>
      </c>
      <c r="B5093" t="s">
        <v>63</v>
      </c>
      <c r="C5093">
        <v>2</v>
      </c>
    </row>
    <row r="5094" spans="1:3" x14ac:dyDescent="0.25">
      <c r="A5094">
        <v>2016</v>
      </c>
      <c r="B5094" t="s">
        <v>63</v>
      </c>
      <c r="C5094">
        <v>2</v>
      </c>
    </row>
    <row r="5095" spans="1:3" x14ac:dyDescent="0.25">
      <c r="A5095">
        <v>2016</v>
      </c>
      <c r="B5095" t="s">
        <v>63</v>
      </c>
      <c r="C5095">
        <v>2</v>
      </c>
    </row>
    <row r="5096" spans="1:3" x14ac:dyDescent="0.25">
      <c r="A5096">
        <v>2016</v>
      </c>
      <c r="B5096" t="s">
        <v>64</v>
      </c>
      <c r="C5096">
        <v>2</v>
      </c>
    </row>
    <row r="5097" spans="1:3" x14ac:dyDescent="0.25">
      <c r="A5097">
        <v>2016</v>
      </c>
      <c r="B5097" t="s">
        <v>64</v>
      </c>
      <c r="C5097">
        <v>1</v>
      </c>
    </row>
    <row r="5098" spans="1:3" x14ac:dyDescent="0.25">
      <c r="A5098">
        <v>2016</v>
      </c>
      <c r="B5098" t="s">
        <v>64</v>
      </c>
      <c r="C5098">
        <v>2</v>
      </c>
    </row>
    <row r="5099" spans="1:3" x14ac:dyDescent="0.25">
      <c r="A5099">
        <v>2016</v>
      </c>
      <c r="B5099" t="s">
        <v>64</v>
      </c>
      <c r="C5099">
        <v>1</v>
      </c>
    </row>
    <row r="5100" spans="1:3" x14ac:dyDescent="0.25">
      <c r="A5100">
        <v>2016</v>
      </c>
      <c r="B5100" t="s">
        <v>65</v>
      </c>
      <c r="C5100">
        <v>2</v>
      </c>
    </row>
    <row r="5101" spans="1:3" x14ac:dyDescent="0.25">
      <c r="A5101">
        <v>2016</v>
      </c>
      <c r="B5101" t="s">
        <v>65</v>
      </c>
      <c r="C5101">
        <v>2</v>
      </c>
    </row>
    <row r="5102" spans="1:3" x14ac:dyDescent="0.25">
      <c r="A5102">
        <v>2016</v>
      </c>
      <c r="B5102" t="s">
        <v>65</v>
      </c>
      <c r="C5102">
        <v>2</v>
      </c>
    </row>
    <row r="5103" spans="1:3" x14ac:dyDescent="0.25">
      <c r="A5103">
        <v>2016</v>
      </c>
      <c r="B5103" t="s">
        <v>66</v>
      </c>
      <c r="C5103">
        <v>2</v>
      </c>
    </row>
    <row r="5104" spans="1:3" x14ac:dyDescent="0.25">
      <c r="A5104">
        <v>2016</v>
      </c>
      <c r="B5104" t="s">
        <v>63</v>
      </c>
      <c r="C5104">
        <v>1</v>
      </c>
    </row>
    <row r="5105" spans="1:3" x14ac:dyDescent="0.25">
      <c r="A5105">
        <v>2016</v>
      </c>
      <c r="B5105" t="s">
        <v>66</v>
      </c>
      <c r="C5105">
        <v>2</v>
      </c>
    </row>
    <row r="5106" spans="1:3" x14ac:dyDescent="0.25">
      <c r="A5106">
        <v>2016</v>
      </c>
      <c r="B5106" t="s">
        <v>64</v>
      </c>
      <c r="C5106">
        <v>2</v>
      </c>
    </row>
    <row r="5107" spans="1:3" x14ac:dyDescent="0.25">
      <c r="A5107">
        <v>2016</v>
      </c>
      <c r="B5107" t="s">
        <v>64</v>
      </c>
      <c r="C5107">
        <v>1</v>
      </c>
    </row>
    <row r="5108" spans="1:3" x14ac:dyDescent="0.25">
      <c r="A5108">
        <v>2016</v>
      </c>
      <c r="B5108" t="s">
        <v>65</v>
      </c>
      <c r="C5108">
        <v>2</v>
      </c>
    </row>
    <row r="5109" spans="1:3" x14ac:dyDescent="0.25">
      <c r="A5109">
        <v>2016</v>
      </c>
      <c r="B5109" t="s">
        <v>63</v>
      </c>
      <c r="C5109">
        <v>2</v>
      </c>
    </row>
    <row r="5110" spans="1:3" x14ac:dyDescent="0.25">
      <c r="A5110">
        <v>2016</v>
      </c>
      <c r="B5110" t="s">
        <v>66</v>
      </c>
      <c r="C5110">
        <v>1</v>
      </c>
    </row>
    <row r="5111" spans="1:3" x14ac:dyDescent="0.25">
      <c r="A5111">
        <v>2016</v>
      </c>
      <c r="B5111" t="s">
        <v>64</v>
      </c>
      <c r="C5111">
        <v>2</v>
      </c>
    </row>
    <row r="5112" spans="1:3" x14ac:dyDescent="0.25">
      <c r="A5112">
        <v>2016</v>
      </c>
      <c r="B5112" t="s">
        <v>66</v>
      </c>
      <c r="C5112">
        <v>2</v>
      </c>
    </row>
    <row r="5113" spans="1:3" x14ac:dyDescent="0.25">
      <c r="A5113">
        <v>2016</v>
      </c>
      <c r="B5113" t="s">
        <v>66</v>
      </c>
      <c r="C5113">
        <v>2</v>
      </c>
    </row>
    <row r="5114" spans="1:3" x14ac:dyDescent="0.25">
      <c r="A5114">
        <v>2016</v>
      </c>
      <c r="B5114" t="s">
        <v>64</v>
      </c>
      <c r="C5114">
        <v>1</v>
      </c>
    </row>
    <row r="5115" spans="1:3" x14ac:dyDescent="0.25">
      <c r="A5115">
        <v>2016</v>
      </c>
      <c r="B5115" t="s">
        <v>63</v>
      </c>
    </row>
    <row r="5116" spans="1:3" x14ac:dyDescent="0.25">
      <c r="A5116">
        <v>2016</v>
      </c>
      <c r="B5116" t="s">
        <v>63</v>
      </c>
      <c r="C5116">
        <v>1</v>
      </c>
    </row>
    <row r="5117" spans="1:3" x14ac:dyDescent="0.25">
      <c r="A5117">
        <v>2016</v>
      </c>
      <c r="B5117" t="s">
        <v>65</v>
      </c>
      <c r="C5117">
        <v>2</v>
      </c>
    </row>
    <row r="5118" spans="1:3" x14ac:dyDescent="0.25">
      <c r="A5118">
        <v>2016</v>
      </c>
      <c r="B5118" t="s">
        <v>64</v>
      </c>
      <c r="C5118">
        <v>1</v>
      </c>
    </row>
    <row r="5119" spans="1:3" x14ac:dyDescent="0.25">
      <c r="A5119">
        <v>2016</v>
      </c>
      <c r="B5119" t="s">
        <v>63</v>
      </c>
      <c r="C5119">
        <v>1</v>
      </c>
    </row>
    <row r="5120" spans="1:3" x14ac:dyDescent="0.25">
      <c r="A5120">
        <v>2016</v>
      </c>
      <c r="B5120" t="s">
        <v>65</v>
      </c>
      <c r="C5120">
        <v>2</v>
      </c>
    </row>
    <row r="5121" spans="1:3" x14ac:dyDescent="0.25">
      <c r="A5121">
        <v>2016</v>
      </c>
      <c r="B5121" t="s">
        <v>63</v>
      </c>
      <c r="C5121">
        <v>1</v>
      </c>
    </row>
    <row r="5122" spans="1:3" x14ac:dyDescent="0.25">
      <c r="A5122">
        <v>2016</v>
      </c>
      <c r="B5122" t="s">
        <v>63</v>
      </c>
      <c r="C5122">
        <v>1</v>
      </c>
    </row>
    <row r="5123" spans="1:3" x14ac:dyDescent="0.25">
      <c r="A5123">
        <v>2016</v>
      </c>
      <c r="B5123" t="s">
        <v>63</v>
      </c>
      <c r="C5123">
        <v>1</v>
      </c>
    </row>
    <row r="5124" spans="1:3" x14ac:dyDescent="0.25">
      <c r="A5124">
        <v>2016</v>
      </c>
      <c r="B5124" t="s">
        <v>63</v>
      </c>
      <c r="C5124">
        <v>1</v>
      </c>
    </row>
    <row r="5125" spans="1:3" x14ac:dyDescent="0.25">
      <c r="A5125">
        <v>2016</v>
      </c>
      <c r="B5125" t="s">
        <v>64</v>
      </c>
      <c r="C5125">
        <v>1</v>
      </c>
    </row>
    <row r="5126" spans="1:3" x14ac:dyDescent="0.25">
      <c r="A5126">
        <v>2016</v>
      </c>
      <c r="B5126" t="s">
        <v>64</v>
      </c>
      <c r="C5126">
        <v>2</v>
      </c>
    </row>
    <row r="5127" spans="1:3" x14ac:dyDescent="0.25">
      <c r="A5127">
        <v>2016</v>
      </c>
      <c r="B5127" t="s">
        <v>64</v>
      </c>
      <c r="C5127">
        <v>3</v>
      </c>
    </row>
    <row r="5128" spans="1:3" x14ac:dyDescent="0.25">
      <c r="A5128">
        <v>2016</v>
      </c>
      <c r="B5128" t="s">
        <v>64</v>
      </c>
      <c r="C5128">
        <v>2</v>
      </c>
    </row>
    <row r="5129" spans="1:3" x14ac:dyDescent="0.25">
      <c r="A5129">
        <v>2016</v>
      </c>
      <c r="B5129" t="s">
        <v>64</v>
      </c>
      <c r="C5129">
        <v>1</v>
      </c>
    </row>
    <row r="5130" spans="1:3" x14ac:dyDescent="0.25">
      <c r="A5130">
        <v>2016</v>
      </c>
      <c r="B5130" t="s">
        <v>64</v>
      </c>
      <c r="C5130">
        <v>1</v>
      </c>
    </row>
    <row r="5131" spans="1:3" x14ac:dyDescent="0.25">
      <c r="A5131">
        <v>2016</v>
      </c>
      <c r="B5131" t="s">
        <v>64</v>
      </c>
      <c r="C5131">
        <v>2</v>
      </c>
    </row>
    <row r="5132" spans="1:3" x14ac:dyDescent="0.25">
      <c r="A5132">
        <v>2016</v>
      </c>
      <c r="B5132" t="s">
        <v>64</v>
      </c>
      <c r="C5132">
        <v>2</v>
      </c>
    </row>
    <row r="5133" spans="1:3" x14ac:dyDescent="0.25">
      <c r="A5133">
        <v>2016</v>
      </c>
      <c r="B5133" t="s">
        <v>64</v>
      </c>
      <c r="C5133">
        <v>3</v>
      </c>
    </row>
    <row r="5134" spans="1:3" x14ac:dyDescent="0.25">
      <c r="A5134">
        <v>2016</v>
      </c>
      <c r="B5134" t="s">
        <v>65</v>
      </c>
      <c r="C5134">
        <v>2</v>
      </c>
    </row>
    <row r="5135" spans="1:3" x14ac:dyDescent="0.25">
      <c r="A5135">
        <v>2016</v>
      </c>
      <c r="B5135" t="s">
        <v>65</v>
      </c>
      <c r="C5135">
        <v>2</v>
      </c>
    </row>
    <row r="5136" spans="1:3" x14ac:dyDescent="0.25">
      <c r="A5136">
        <v>2016</v>
      </c>
      <c r="B5136" t="s">
        <v>65</v>
      </c>
      <c r="C5136">
        <v>3</v>
      </c>
    </row>
    <row r="5137" spans="1:3" x14ac:dyDescent="0.25">
      <c r="A5137">
        <v>2016</v>
      </c>
      <c r="B5137" t="s">
        <v>65</v>
      </c>
      <c r="C5137">
        <v>1</v>
      </c>
    </row>
    <row r="5138" spans="1:3" x14ac:dyDescent="0.25">
      <c r="A5138">
        <v>2016</v>
      </c>
      <c r="B5138" t="s">
        <v>65</v>
      </c>
      <c r="C5138">
        <v>2</v>
      </c>
    </row>
    <row r="5139" spans="1:3" x14ac:dyDescent="0.25">
      <c r="A5139">
        <v>2016</v>
      </c>
      <c r="B5139" t="s">
        <v>65</v>
      </c>
      <c r="C5139">
        <v>2</v>
      </c>
    </row>
    <row r="5140" spans="1:3" x14ac:dyDescent="0.25">
      <c r="A5140">
        <v>2016</v>
      </c>
      <c r="B5140" t="s">
        <v>65</v>
      </c>
      <c r="C5140">
        <v>2</v>
      </c>
    </row>
    <row r="5141" spans="1:3" x14ac:dyDescent="0.25">
      <c r="A5141">
        <v>2016</v>
      </c>
      <c r="B5141" t="s">
        <v>65</v>
      </c>
      <c r="C5141">
        <v>2</v>
      </c>
    </row>
    <row r="5142" spans="1:3" x14ac:dyDescent="0.25">
      <c r="A5142">
        <v>2016</v>
      </c>
      <c r="B5142" t="s">
        <v>65</v>
      </c>
    </row>
    <row r="5143" spans="1:3" x14ac:dyDescent="0.25">
      <c r="A5143">
        <v>2016</v>
      </c>
      <c r="B5143" t="s">
        <v>65</v>
      </c>
      <c r="C5143">
        <v>2</v>
      </c>
    </row>
    <row r="5144" spans="1:3" x14ac:dyDescent="0.25">
      <c r="A5144">
        <v>2016</v>
      </c>
      <c r="B5144" t="s">
        <v>65</v>
      </c>
      <c r="C5144">
        <v>2</v>
      </c>
    </row>
    <row r="5145" spans="1:3" x14ac:dyDescent="0.25">
      <c r="A5145">
        <v>2016</v>
      </c>
      <c r="B5145" t="s">
        <v>65</v>
      </c>
      <c r="C5145">
        <v>5</v>
      </c>
    </row>
    <row r="5146" spans="1:3" x14ac:dyDescent="0.25">
      <c r="A5146">
        <v>2016</v>
      </c>
      <c r="B5146" t="s">
        <v>65</v>
      </c>
      <c r="C5146">
        <v>2</v>
      </c>
    </row>
    <row r="5147" spans="1:3" x14ac:dyDescent="0.25">
      <c r="A5147">
        <v>2016</v>
      </c>
      <c r="B5147" t="s">
        <v>65</v>
      </c>
      <c r="C5147">
        <v>2</v>
      </c>
    </row>
    <row r="5148" spans="1:3" x14ac:dyDescent="0.25">
      <c r="A5148">
        <v>2016</v>
      </c>
      <c r="B5148" t="s">
        <v>66</v>
      </c>
      <c r="C5148">
        <v>3</v>
      </c>
    </row>
    <row r="5149" spans="1:3" x14ac:dyDescent="0.25">
      <c r="A5149">
        <v>2016</v>
      </c>
      <c r="B5149" t="s">
        <v>66</v>
      </c>
      <c r="C5149">
        <v>2</v>
      </c>
    </row>
    <row r="5150" spans="1:3" x14ac:dyDescent="0.25">
      <c r="A5150">
        <v>2016</v>
      </c>
      <c r="B5150" t="s">
        <v>66</v>
      </c>
      <c r="C5150">
        <v>2</v>
      </c>
    </row>
    <row r="5151" spans="1:3" x14ac:dyDescent="0.25">
      <c r="A5151">
        <v>2016</v>
      </c>
      <c r="B5151" t="s">
        <v>66</v>
      </c>
      <c r="C5151">
        <v>2</v>
      </c>
    </row>
    <row r="5152" spans="1:3" x14ac:dyDescent="0.25">
      <c r="A5152">
        <v>2016</v>
      </c>
      <c r="B5152" t="s">
        <v>66</v>
      </c>
      <c r="C5152">
        <v>1</v>
      </c>
    </row>
    <row r="5153" spans="1:3" x14ac:dyDescent="0.25">
      <c r="A5153">
        <v>2016</v>
      </c>
      <c r="B5153" t="s">
        <v>66</v>
      </c>
      <c r="C5153">
        <v>1</v>
      </c>
    </row>
    <row r="5154" spans="1:3" x14ac:dyDescent="0.25">
      <c r="A5154">
        <v>2016</v>
      </c>
      <c r="B5154" t="s">
        <v>66</v>
      </c>
      <c r="C5154">
        <v>2</v>
      </c>
    </row>
    <row r="5155" spans="1:3" x14ac:dyDescent="0.25">
      <c r="A5155">
        <v>2016</v>
      </c>
      <c r="B5155" t="s">
        <v>63</v>
      </c>
      <c r="C5155">
        <v>1</v>
      </c>
    </row>
    <row r="5156" spans="1:3" x14ac:dyDescent="0.25">
      <c r="A5156">
        <v>2016</v>
      </c>
      <c r="B5156" t="s">
        <v>63</v>
      </c>
      <c r="C5156">
        <v>1</v>
      </c>
    </row>
    <row r="5157" spans="1:3" x14ac:dyDescent="0.25">
      <c r="A5157">
        <v>2016</v>
      </c>
      <c r="B5157" t="s">
        <v>63</v>
      </c>
      <c r="C5157">
        <v>2</v>
      </c>
    </row>
    <row r="5158" spans="1:3" x14ac:dyDescent="0.25">
      <c r="A5158">
        <v>2016</v>
      </c>
      <c r="B5158" t="s">
        <v>63</v>
      </c>
      <c r="C5158">
        <v>3</v>
      </c>
    </row>
    <row r="5159" spans="1:3" x14ac:dyDescent="0.25">
      <c r="A5159">
        <v>2016</v>
      </c>
      <c r="B5159" t="s">
        <v>63</v>
      </c>
      <c r="C5159">
        <v>2</v>
      </c>
    </row>
    <row r="5160" spans="1:3" x14ac:dyDescent="0.25">
      <c r="A5160">
        <v>2016</v>
      </c>
      <c r="B5160" t="s">
        <v>63</v>
      </c>
      <c r="C5160">
        <v>1</v>
      </c>
    </row>
    <row r="5161" spans="1:3" x14ac:dyDescent="0.25">
      <c r="A5161">
        <v>2016</v>
      </c>
      <c r="B5161" t="s">
        <v>63</v>
      </c>
      <c r="C5161">
        <v>1</v>
      </c>
    </row>
    <row r="5162" spans="1:3" x14ac:dyDescent="0.25">
      <c r="A5162">
        <v>2016</v>
      </c>
      <c r="B5162" t="s">
        <v>63</v>
      </c>
      <c r="C5162">
        <v>1</v>
      </c>
    </row>
    <row r="5163" spans="1:3" x14ac:dyDescent="0.25">
      <c r="A5163">
        <v>2016</v>
      </c>
      <c r="B5163" t="s">
        <v>64</v>
      </c>
      <c r="C5163">
        <v>2</v>
      </c>
    </row>
    <row r="5164" spans="1:3" x14ac:dyDescent="0.25">
      <c r="A5164">
        <v>2016</v>
      </c>
      <c r="B5164" t="s">
        <v>64</v>
      </c>
      <c r="C5164">
        <v>1</v>
      </c>
    </row>
    <row r="5165" spans="1:3" x14ac:dyDescent="0.25">
      <c r="A5165">
        <v>2016</v>
      </c>
      <c r="B5165" t="s">
        <v>64</v>
      </c>
      <c r="C5165">
        <v>1</v>
      </c>
    </row>
    <row r="5166" spans="1:3" x14ac:dyDescent="0.25">
      <c r="A5166">
        <v>2016</v>
      </c>
      <c r="B5166" t="s">
        <v>64</v>
      </c>
      <c r="C5166">
        <v>2</v>
      </c>
    </row>
    <row r="5167" spans="1:3" x14ac:dyDescent="0.25">
      <c r="A5167">
        <v>2016</v>
      </c>
      <c r="B5167" t="s">
        <v>64</v>
      </c>
      <c r="C5167">
        <v>1</v>
      </c>
    </row>
    <row r="5168" spans="1:3" x14ac:dyDescent="0.25">
      <c r="A5168">
        <v>2016</v>
      </c>
      <c r="B5168" t="s">
        <v>65</v>
      </c>
      <c r="C5168">
        <v>2</v>
      </c>
    </row>
    <row r="5169" spans="1:3" x14ac:dyDescent="0.25">
      <c r="A5169">
        <v>2016</v>
      </c>
      <c r="B5169" t="s">
        <v>65</v>
      </c>
      <c r="C5169">
        <v>2</v>
      </c>
    </row>
    <row r="5170" spans="1:3" x14ac:dyDescent="0.25">
      <c r="A5170">
        <v>2016</v>
      </c>
      <c r="B5170" t="s">
        <v>66</v>
      </c>
      <c r="C5170">
        <v>2</v>
      </c>
    </row>
    <row r="5171" spans="1:3" x14ac:dyDescent="0.25">
      <c r="A5171">
        <v>2016</v>
      </c>
      <c r="B5171" t="s">
        <v>66</v>
      </c>
      <c r="C5171">
        <v>2</v>
      </c>
    </row>
    <row r="5172" spans="1:3" x14ac:dyDescent="0.25">
      <c r="A5172">
        <v>2016</v>
      </c>
      <c r="B5172" t="s">
        <v>63</v>
      </c>
      <c r="C5172">
        <v>1</v>
      </c>
    </row>
    <row r="5173" spans="1:3" x14ac:dyDescent="0.25">
      <c r="A5173">
        <v>2016</v>
      </c>
      <c r="B5173" t="s">
        <v>63</v>
      </c>
      <c r="C5173">
        <v>1</v>
      </c>
    </row>
    <row r="5174" spans="1:3" x14ac:dyDescent="0.25">
      <c r="A5174">
        <v>2016</v>
      </c>
      <c r="B5174" t="s">
        <v>64</v>
      </c>
      <c r="C5174">
        <v>1</v>
      </c>
    </row>
    <row r="5175" spans="1:3" x14ac:dyDescent="0.25">
      <c r="A5175">
        <v>2016</v>
      </c>
      <c r="B5175" t="s">
        <v>64</v>
      </c>
      <c r="C5175">
        <v>2</v>
      </c>
    </row>
    <row r="5176" spans="1:3" x14ac:dyDescent="0.25">
      <c r="A5176">
        <v>2016</v>
      </c>
      <c r="B5176" t="s">
        <v>64</v>
      </c>
      <c r="C5176">
        <v>1</v>
      </c>
    </row>
    <row r="5177" spans="1:3" x14ac:dyDescent="0.25">
      <c r="A5177">
        <v>2016</v>
      </c>
      <c r="B5177" t="s">
        <v>64</v>
      </c>
      <c r="C5177">
        <v>3</v>
      </c>
    </row>
    <row r="5178" spans="1:3" x14ac:dyDescent="0.25">
      <c r="A5178">
        <v>2016</v>
      </c>
      <c r="B5178" t="s">
        <v>64</v>
      </c>
    </row>
    <row r="5179" spans="1:3" x14ac:dyDescent="0.25">
      <c r="A5179">
        <v>2016</v>
      </c>
      <c r="B5179" t="s">
        <v>64</v>
      </c>
      <c r="C5179">
        <v>1</v>
      </c>
    </row>
    <row r="5180" spans="1:3" x14ac:dyDescent="0.25">
      <c r="A5180">
        <v>2016</v>
      </c>
      <c r="B5180" t="s">
        <v>65</v>
      </c>
      <c r="C5180">
        <v>2</v>
      </c>
    </row>
    <row r="5181" spans="1:3" x14ac:dyDescent="0.25">
      <c r="A5181">
        <v>2016</v>
      </c>
      <c r="B5181" t="s">
        <v>65</v>
      </c>
      <c r="C5181">
        <v>2</v>
      </c>
    </row>
    <row r="5182" spans="1:3" x14ac:dyDescent="0.25">
      <c r="A5182">
        <v>2016</v>
      </c>
      <c r="B5182" t="s">
        <v>65</v>
      </c>
      <c r="C5182">
        <v>2</v>
      </c>
    </row>
    <row r="5183" spans="1:3" x14ac:dyDescent="0.25">
      <c r="A5183">
        <v>2016</v>
      </c>
      <c r="B5183" t="s">
        <v>65</v>
      </c>
      <c r="C5183">
        <v>2</v>
      </c>
    </row>
    <row r="5184" spans="1:3" x14ac:dyDescent="0.25">
      <c r="A5184">
        <v>2016</v>
      </c>
      <c r="B5184" t="s">
        <v>65</v>
      </c>
      <c r="C5184">
        <v>2</v>
      </c>
    </row>
    <row r="5185" spans="1:3" x14ac:dyDescent="0.25">
      <c r="A5185">
        <v>2016</v>
      </c>
      <c r="B5185" t="s">
        <v>65</v>
      </c>
      <c r="C5185">
        <v>2</v>
      </c>
    </row>
    <row r="5186" spans="1:3" x14ac:dyDescent="0.25">
      <c r="A5186">
        <v>2016</v>
      </c>
      <c r="B5186" t="s">
        <v>65</v>
      </c>
      <c r="C5186">
        <v>3</v>
      </c>
    </row>
    <row r="5187" spans="1:3" x14ac:dyDescent="0.25">
      <c r="A5187">
        <v>2016</v>
      </c>
      <c r="B5187" t="s">
        <v>65</v>
      </c>
      <c r="C5187">
        <v>2</v>
      </c>
    </row>
    <row r="5188" spans="1:3" x14ac:dyDescent="0.25">
      <c r="A5188">
        <v>2016</v>
      </c>
      <c r="B5188" t="s">
        <v>65</v>
      </c>
      <c r="C5188">
        <v>3</v>
      </c>
    </row>
    <row r="5189" spans="1:3" x14ac:dyDescent="0.25">
      <c r="A5189">
        <v>2016</v>
      </c>
      <c r="B5189" t="s">
        <v>65</v>
      </c>
      <c r="C5189">
        <v>2</v>
      </c>
    </row>
    <row r="5190" spans="1:3" x14ac:dyDescent="0.25">
      <c r="A5190">
        <v>2016</v>
      </c>
      <c r="B5190" t="s">
        <v>65</v>
      </c>
      <c r="C5190">
        <v>2</v>
      </c>
    </row>
    <row r="5191" spans="1:3" x14ac:dyDescent="0.25">
      <c r="A5191">
        <v>2016</v>
      </c>
      <c r="B5191" t="s">
        <v>65</v>
      </c>
      <c r="C5191">
        <v>2</v>
      </c>
    </row>
    <row r="5192" spans="1:3" x14ac:dyDescent="0.25">
      <c r="A5192">
        <v>2016</v>
      </c>
      <c r="B5192" t="s">
        <v>65</v>
      </c>
      <c r="C5192">
        <v>3</v>
      </c>
    </row>
    <row r="5193" spans="1:3" x14ac:dyDescent="0.25">
      <c r="A5193">
        <v>2016</v>
      </c>
      <c r="B5193" t="s">
        <v>65</v>
      </c>
      <c r="C5193">
        <v>3</v>
      </c>
    </row>
    <row r="5194" spans="1:3" x14ac:dyDescent="0.25">
      <c r="A5194">
        <v>2016</v>
      </c>
      <c r="B5194" t="s">
        <v>65</v>
      </c>
      <c r="C5194">
        <v>3</v>
      </c>
    </row>
    <row r="5195" spans="1:3" x14ac:dyDescent="0.25">
      <c r="A5195">
        <v>2016</v>
      </c>
      <c r="B5195" t="s">
        <v>66</v>
      </c>
      <c r="C5195">
        <v>2</v>
      </c>
    </row>
    <row r="5196" spans="1:3" x14ac:dyDescent="0.25">
      <c r="A5196">
        <v>2016</v>
      </c>
      <c r="B5196" t="s">
        <v>66</v>
      </c>
      <c r="C5196">
        <v>2</v>
      </c>
    </row>
    <row r="5197" spans="1:3" x14ac:dyDescent="0.25">
      <c r="A5197">
        <v>2016</v>
      </c>
      <c r="B5197" t="s">
        <v>66</v>
      </c>
      <c r="C5197">
        <v>1</v>
      </c>
    </row>
    <row r="5198" spans="1:3" x14ac:dyDescent="0.25">
      <c r="A5198">
        <v>2016</v>
      </c>
      <c r="B5198" t="s">
        <v>66</v>
      </c>
      <c r="C5198">
        <v>2</v>
      </c>
    </row>
    <row r="5199" spans="1:3" x14ac:dyDescent="0.25">
      <c r="A5199">
        <v>2016</v>
      </c>
      <c r="B5199" t="s">
        <v>66</v>
      </c>
      <c r="C5199">
        <v>2</v>
      </c>
    </row>
    <row r="5200" spans="1:3" x14ac:dyDescent="0.25">
      <c r="A5200">
        <v>2016</v>
      </c>
      <c r="B5200" t="s">
        <v>66</v>
      </c>
      <c r="C5200">
        <v>1</v>
      </c>
    </row>
    <row r="5201" spans="1:3" x14ac:dyDescent="0.25">
      <c r="A5201">
        <v>2016</v>
      </c>
      <c r="B5201" t="s">
        <v>66</v>
      </c>
      <c r="C5201">
        <v>1</v>
      </c>
    </row>
    <row r="5202" spans="1:3" x14ac:dyDescent="0.25">
      <c r="A5202">
        <v>2016</v>
      </c>
      <c r="B5202" t="s">
        <v>66</v>
      </c>
      <c r="C5202">
        <v>1</v>
      </c>
    </row>
    <row r="5203" spans="1:3" x14ac:dyDescent="0.25">
      <c r="A5203">
        <v>2016</v>
      </c>
      <c r="B5203" t="s">
        <v>63</v>
      </c>
      <c r="C5203">
        <v>1</v>
      </c>
    </row>
    <row r="5204" spans="1:3" x14ac:dyDescent="0.25">
      <c r="A5204">
        <v>2016</v>
      </c>
      <c r="B5204" t="s">
        <v>63</v>
      </c>
      <c r="C5204">
        <v>1</v>
      </c>
    </row>
    <row r="5205" spans="1:3" x14ac:dyDescent="0.25">
      <c r="A5205">
        <v>2016</v>
      </c>
      <c r="B5205" t="s">
        <v>63</v>
      </c>
      <c r="C5205">
        <v>1</v>
      </c>
    </row>
    <row r="5206" spans="1:3" x14ac:dyDescent="0.25">
      <c r="A5206">
        <v>2016</v>
      </c>
      <c r="B5206" t="s">
        <v>63</v>
      </c>
      <c r="C5206">
        <v>2</v>
      </c>
    </row>
    <row r="5207" spans="1:3" x14ac:dyDescent="0.25">
      <c r="A5207">
        <v>2016</v>
      </c>
      <c r="B5207" t="s">
        <v>63</v>
      </c>
      <c r="C5207">
        <v>2</v>
      </c>
    </row>
    <row r="5208" spans="1:3" x14ac:dyDescent="0.25">
      <c r="A5208">
        <v>2016</v>
      </c>
      <c r="B5208" t="s">
        <v>63</v>
      </c>
      <c r="C5208">
        <v>1</v>
      </c>
    </row>
    <row r="5209" spans="1:3" x14ac:dyDescent="0.25">
      <c r="A5209">
        <v>2016</v>
      </c>
      <c r="B5209" t="s">
        <v>63</v>
      </c>
      <c r="C5209">
        <v>5</v>
      </c>
    </row>
    <row r="5210" spans="1:3" x14ac:dyDescent="0.25">
      <c r="A5210">
        <v>2016</v>
      </c>
      <c r="B5210" t="s">
        <v>63</v>
      </c>
      <c r="C5210">
        <v>1</v>
      </c>
    </row>
    <row r="5211" spans="1:3" x14ac:dyDescent="0.25">
      <c r="A5211">
        <v>2016</v>
      </c>
      <c r="B5211" t="s">
        <v>63</v>
      </c>
      <c r="C5211">
        <v>1</v>
      </c>
    </row>
    <row r="5212" spans="1:3" x14ac:dyDescent="0.25">
      <c r="A5212">
        <v>2016</v>
      </c>
      <c r="B5212" t="s">
        <v>63</v>
      </c>
      <c r="C5212">
        <v>1</v>
      </c>
    </row>
    <row r="5213" spans="1:3" x14ac:dyDescent="0.25">
      <c r="A5213">
        <v>2016</v>
      </c>
      <c r="B5213" t="s">
        <v>63</v>
      </c>
      <c r="C5213">
        <v>1</v>
      </c>
    </row>
    <row r="5214" spans="1:3" x14ac:dyDescent="0.25">
      <c r="A5214">
        <v>2016</v>
      </c>
      <c r="B5214" t="s">
        <v>64</v>
      </c>
      <c r="C5214">
        <v>1</v>
      </c>
    </row>
    <row r="5215" spans="1:3" x14ac:dyDescent="0.25">
      <c r="A5215">
        <v>2016</v>
      </c>
      <c r="B5215" t="s">
        <v>64</v>
      </c>
      <c r="C5215">
        <v>2</v>
      </c>
    </row>
    <row r="5216" spans="1:3" x14ac:dyDescent="0.25">
      <c r="A5216">
        <v>2016</v>
      </c>
      <c r="B5216" t="s">
        <v>64</v>
      </c>
      <c r="C5216">
        <v>1</v>
      </c>
    </row>
    <row r="5217" spans="1:3" x14ac:dyDescent="0.25">
      <c r="A5217">
        <v>2016</v>
      </c>
      <c r="B5217" t="s">
        <v>64</v>
      </c>
      <c r="C5217">
        <v>1</v>
      </c>
    </row>
    <row r="5218" spans="1:3" x14ac:dyDescent="0.25">
      <c r="A5218">
        <v>2016</v>
      </c>
      <c r="B5218" t="s">
        <v>64</v>
      </c>
      <c r="C5218">
        <v>2</v>
      </c>
    </row>
    <row r="5219" spans="1:3" x14ac:dyDescent="0.25">
      <c r="A5219">
        <v>2016</v>
      </c>
      <c r="B5219" t="s">
        <v>65</v>
      </c>
      <c r="C5219">
        <v>1</v>
      </c>
    </row>
    <row r="5220" spans="1:3" x14ac:dyDescent="0.25">
      <c r="A5220">
        <v>2016</v>
      </c>
      <c r="B5220" t="s">
        <v>65</v>
      </c>
      <c r="C5220">
        <v>2</v>
      </c>
    </row>
    <row r="5221" spans="1:3" x14ac:dyDescent="0.25">
      <c r="A5221">
        <v>2016</v>
      </c>
      <c r="B5221" t="s">
        <v>65</v>
      </c>
      <c r="C5221">
        <v>2</v>
      </c>
    </row>
    <row r="5222" spans="1:3" x14ac:dyDescent="0.25">
      <c r="A5222">
        <v>2016</v>
      </c>
      <c r="B5222" t="s">
        <v>66</v>
      </c>
      <c r="C5222">
        <v>2</v>
      </c>
    </row>
    <row r="5223" spans="1:3" x14ac:dyDescent="0.25">
      <c r="A5223">
        <v>2016</v>
      </c>
      <c r="B5223" t="s">
        <v>66</v>
      </c>
      <c r="C5223">
        <v>1</v>
      </c>
    </row>
    <row r="5224" spans="1:3" x14ac:dyDescent="0.25">
      <c r="A5224">
        <v>2016</v>
      </c>
      <c r="B5224" t="s">
        <v>66</v>
      </c>
      <c r="C5224">
        <v>1</v>
      </c>
    </row>
    <row r="5225" spans="1:3" x14ac:dyDescent="0.25">
      <c r="A5225">
        <v>2016</v>
      </c>
      <c r="B5225" t="s">
        <v>66</v>
      </c>
      <c r="C5225">
        <v>1</v>
      </c>
    </row>
    <row r="5226" spans="1:3" x14ac:dyDescent="0.25">
      <c r="A5226">
        <v>2016</v>
      </c>
      <c r="B5226" t="s">
        <v>63</v>
      </c>
      <c r="C5226">
        <v>1</v>
      </c>
    </row>
    <row r="5227" spans="1:3" x14ac:dyDescent="0.25">
      <c r="A5227">
        <v>2016</v>
      </c>
      <c r="B5227" t="s">
        <v>63</v>
      </c>
      <c r="C5227">
        <v>5</v>
      </c>
    </row>
    <row r="5228" spans="1:3" x14ac:dyDescent="0.25">
      <c r="A5228">
        <v>2016</v>
      </c>
      <c r="B5228" t="s">
        <v>64</v>
      </c>
      <c r="C5228">
        <v>2</v>
      </c>
    </row>
    <row r="5229" spans="1:3" x14ac:dyDescent="0.25">
      <c r="A5229">
        <v>2016</v>
      </c>
      <c r="B5229" t="s">
        <v>64</v>
      </c>
      <c r="C5229">
        <v>1</v>
      </c>
    </row>
    <row r="5230" spans="1:3" x14ac:dyDescent="0.25">
      <c r="A5230">
        <v>2016</v>
      </c>
      <c r="B5230" t="s">
        <v>64</v>
      </c>
      <c r="C5230">
        <v>1</v>
      </c>
    </row>
    <row r="5231" spans="1:3" x14ac:dyDescent="0.25">
      <c r="A5231">
        <v>2016</v>
      </c>
      <c r="B5231" t="s">
        <v>64</v>
      </c>
      <c r="C5231">
        <v>1</v>
      </c>
    </row>
    <row r="5232" spans="1:3" x14ac:dyDescent="0.25">
      <c r="A5232">
        <v>2016</v>
      </c>
      <c r="B5232" t="s">
        <v>64</v>
      </c>
      <c r="C5232">
        <v>2</v>
      </c>
    </row>
    <row r="5233" spans="1:3" x14ac:dyDescent="0.25">
      <c r="A5233">
        <v>2016</v>
      </c>
      <c r="B5233" t="s">
        <v>64</v>
      </c>
      <c r="C5233">
        <v>1</v>
      </c>
    </row>
    <row r="5234" spans="1:3" x14ac:dyDescent="0.25">
      <c r="A5234">
        <v>2016</v>
      </c>
      <c r="B5234" t="s">
        <v>64</v>
      </c>
      <c r="C5234">
        <v>2</v>
      </c>
    </row>
    <row r="5235" spans="1:3" x14ac:dyDescent="0.25">
      <c r="A5235">
        <v>2016</v>
      </c>
      <c r="B5235" t="s">
        <v>64</v>
      </c>
      <c r="C5235">
        <v>2</v>
      </c>
    </row>
    <row r="5236" spans="1:3" x14ac:dyDescent="0.25">
      <c r="A5236">
        <v>2016</v>
      </c>
      <c r="B5236" t="s">
        <v>64</v>
      </c>
      <c r="C5236">
        <v>1</v>
      </c>
    </row>
    <row r="5237" spans="1:3" x14ac:dyDescent="0.25">
      <c r="A5237">
        <v>2016</v>
      </c>
      <c r="B5237" t="s">
        <v>64</v>
      </c>
      <c r="C5237">
        <v>2</v>
      </c>
    </row>
    <row r="5238" spans="1:3" x14ac:dyDescent="0.25">
      <c r="A5238">
        <v>2016</v>
      </c>
      <c r="B5238" t="s">
        <v>65</v>
      </c>
      <c r="C5238">
        <v>2</v>
      </c>
    </row>
    <row r="5239" spans="1:3" x14ac:dyDescent="0.25">
      <c r="A5239">
        <v>2016</v>
      </c>
      <c r="B5239" t="s">
        <v>65</v>
      </c>
      <c r="C5239">
        <v>2</v>
      </c>
    </row>
    <row r="5240" spans="1:3" x14ac:dyDescent="0.25">
      <c r="A5240">
        <v>2016</v>
      </c>
      <c r="B5240" t="s">
        <v>65</v>
      </c>
      <c r="C5240">
        <v>2</v>
      </c>
    </row>
    <row r="5241" spans="1:3" x14ac:dyDescent="0.25">
      <c r="A5241">
        <v>2016</v>
      </c>
      <c r="B5241" t="s">
        <v>65</v>
      </c>
      <c r="C5241">
        <v>2</v>
      </c>
    </row>
    <row r="5242" spans="1:3" x14ac:dyDescent="0.25">
      <c r="A5242">
        <v>2016</v>
      </c>
      <c r="B5242" t="s">
        <v>65</v>
      </c>
      <c r="C5242">
        <v>2</v>
      </c>
    </row>
    <row r="5243" spans="1:3" x14ac:dyDescent="0.25">
      <c r="A5243">
        <v>2016</v>
      </c>
      <c r="B5243" t="s">
        <v>65</v>
      </c>
      <c r="C5243">
        <v>2</v>
      </c>
    </row>
    <row r="5244" spans="1:3" x14ac:dyDescent="0.25">
      <c r="A5244">
        <v>2016</v>
      </c>
      <c r="B5244" t="s">
        <v>65</v>
      </c>
      <c r="C5244">
        <v>2</v>
      </c>
    </row>
    <row r="5245" spans="1:3" x14ac:dyDescent="0.25">
      <c r="A5245">
        <v>2016</v>
      </c>
      <c r="B5245" t="s">
        <v>65</v>
      </c>
      <c r="C5245">
        <v>2</v>
      </c>
    </row>
    <row r="5246" spans="1:3" x14ac:dyDescent="0.25">
      <c r="A5246">
        <v>2016</v>
      </c>
      <c r="B5246" t="s">
        <v>65</v>
      </c>
      <c r="C5246">
        <v>3</v>
      </c>
    </row>
    <row r="5247" spans="1:3" x14ac:dyDescent="0.25">
      <c r="A5247">
        <v>2016</v>
      </c>
      <c r="B5247" t="s">
        <v>65</v>
      </c>
      <c r="C5247">
        <v>2</v>
      </c>
    </row>
    <row r="5248" spans="1:3" x14ac:dyDescent="0.25">
      <c r="A5248">
        <v>2016</v>
      </c>
      <c r="B5248" t="s">
        <v>65</v>
      </c>
      <c r="C5248">
        <v>2</v>
      </c>
    </row>
    <row r="5249" spans="1:3" x14ac:dyDescent="0.25">
      <c r="A5249">
        <v>2016</v>
      </c>
      <c r="B5249" t="s">
        <v>65</v>
      </c>
      <c r="C5249">
        <v>2</v>
      </c>
    </row>
    <row r="5250" spans="1:3" x14ac:dyDescent="0.25">
      <c r="A5250">
        <v>2016</v>
      </c>
      <c r="B5250" t="s">
        <v>65</v>
      </c>
      <c r="C5250">
        <v>3</v>
      </c>
    </row>
    <row r="5251" spans="1:3" x14ac:dyDescent="0.25">
      <c r="A5251">
        <v>2016</v>
      </c>
      <c r="B5251" t="s">
        <v>65</v>
      </c>
      <c r="C5251">
        <v>2</v>
      </c>
    </row>
    <row r="5252" spans="1:3" x14ac:dyDescent="0.25">
      <c r="A5252">
        <v>2016</v>
      </c>
      <c r="B5252" t="s">
        <v>65</v>
      </c>
      <c r="C5252">
        <v>1</v>
      </c>
    </row>
    <row r="5253" spans="1:3" x14ac:dyDescent="0.25">
      <c r="A5253">
        <v>2016</v>
      </c>
      <c r="B5253" t="s">
        <v>65</v>
      </c>
      <c r="C5253">
        <v>2</v>
      </c>
    </row>
    <row r="5254" spans="1:3" x14ac:dyDescent="0.25">
      <c r="A5254">
        <v>2016</v>
      </c>
      <c r="B5254" t="s">
        <v>65</v>
      </c>
      <c r="C5254">
        <v>2</v>
      </c>
    </row>
    <row r="5255" spans="1:3" x14ac:dyDescent="0.25">
      <c r="A5255">
        <v>2016</v>
      </c>
      <c r="B5255" t="s">
        <v>65</v>
      </c>
      <c r="C5255">
        <v>2</v>
      </c>
    </row>
    <row r="5256" spans="1:3" x14ac:dyDescent="0.25">
      <c r="A5256">
        <v>2016</v>
      </c>
      <c r="B5256" t="s">
        <v>65</v>
      </c>
      <c r="C5256">
        <v>1</v>
      </c>
    </row>
    <row r="5257" spans="1:3" x14ac:dyDescent="0.25">
      <c r="A5257">
        <v>2016</v>
      </c>
      <c r="B5257" t="s">
        <v>65</v>
      </c>
      <c r="C5257">
        <v>2</v>
      </c>
    </row>
    <row r="5258" spans="1:3" x14ac:dyDescent="0.25">
      <c r="A5258">
        <v>2016</v>
      </c>
      <c r="B5258" t="s">
        <v>65</v>
      </c>
      <c r="C5258">
        <v>5</v>
      </c>
    </row>
    <row r="5259" spans="1:3" x14ac:dyDescent="0.25">
      <c r="A5259">
        <v>2016</v>
      </c>
      <c r="B5259" t="s">
        <v>65</v>
      </c>
      <c r="C5259">
        <v>3</v>
      </c>
    </row>
    <row r="5260" spans="1:3" x14ac:dyDescent="0.25">
      <c r="A5260">
        <v>2016</v>
      </c>
      <c r="B5260" t="s">
        <v>65</v>
      </c>
      <c r="C5260">
        <v>2</v>
      </c>
    </row>
    <row r="5261" spans="1:3" x14ac:dyDescent="0.25">
      <c r="A5261">
        <v>2016</v>
      </c>
      <c r="B5261" t="s">
        <v>66</v>
      </c>
      <c r="C5261">
        <v>2</v>
      </c>
    </row>
    <row r="5262" spans="1:3" x14ac:dyDescent="0.25">
      <c r="A5262">
        <v>2016</v>
      </c>
      <c r="B5262" t="s">
        <v>66</v>
      </c>
      <c r="C5262">
        <v>2</v>
      </c>
    </row>
    <row r="5263" spans="1:3" x14ac:dyDescent="0.25">
      <c r="A5263">
        <v>2016</v>
      </c>
      <c r="B5263" t="s">
        <v>66</v>
      </c>
      <c r="C5263">
        <v>2</v>
      </c>
    </row>
    <row r="5264" spans="1:3" x14ac:dyDescent="0.25">
      <c r="A5264">
        <v>2016</v>
      </c>
      <c r="B5264" t="s">
        <v>66</v>
      </c>
      <c r="C5264">
        <v>1</v>
      </c>
    </row>
    <row r="5265" spans="1:3" x14ac:dyDescent="0.25">
      <c r="A5265">
        <v>2016</v>
      </c>
      <c r="B5265" t="s">
        <v>66</v>
      </c>
      <c r="C5265">
        <v>2</v>
      </c>
    </row>
    <row r="5266" spans="1:3" x14ac:dyDescent="0.25">
      <c r="A5266">
        <v>2016</v>
      </c>
      <c r="B5266" t="s">
        <v>66</v>
      </c>
      <c r="C5266">
        <v>3</v>
      </c>
    </row>
    <row r="5267" spans="1:3" x14ac:dyDescent="0.25">
      <c r="A5267">
        <v>2016</v>
      </c>
      <c r="B5267" t="s">
        <v>66</v>
      </c>
      <c r="C5267">
        <v>2</v>
      </c>
    </row>
    <row r="5268" spans="1:3" x14ac:dyDescent="0.25">
      <c r="A5268">
        <v>2016</v>
      </c>
      <c r="B5268" t="s">
        <v>66</v>
      </c>
      <c r="C5268">
        <v>2</v>
      </c>
    </row>
    <row r="5269" spans="1:3" x14ac:dyDescent="0.25">
      <c r="A5269">
        <v>2016</v>
      </c>
      <c r="B5269" t="s">
        <v>66</v>
      </c>
      <c r="C5269">
        <v>2</v>
      </c>
    </row>
    <row r="5270" spans="1:3" x14ac:dyDescent="0.25">
      <c r="A5270">
        <v>2016</v>
      </c>
      <c r="B5270" t="s">
        <v>63</v>
      </c>
      <c r="C5270">
        <v>1</v>
      </c>
    </row>
    <row r="5271" spans="1:3" x14ac:dyDescent="0.25">
      <c r="A5271">
        <v>2016</v>
      </c>
      <c r="B5271" t="s">
        <v>66</v>
      </c>
      <c r="C5271">
        <v>2</v>
      </c>
    </row>
    <row r="5272" spans="1:3" x14ac:dyDescent="0.25">
      <c r="A5272">
        <v>2016</v>
      </c>
      <c r="B5272" t="s">
        <v>66</v>
      </c>
      <c r="C5272">
        <v>2</v>
      </c>
    </row>
    <row r="5273" spans="1:3" x14ac:dyDescent="0.25">
      <c r="A5273">
        <v>2016</v>
      </c>
      <c r="B5273" t="s">
        <v>63</v>
      </c>
      <c r="C5273">
        <v>1</v>
      </c>
    </row>
    <row r="5274" spans="1:3" x14ac:dyDescent="0.25">
      <c r="A5274">
        <v>2016</v>
      </c>
      <c r="B5274" t="s">
        <v>63</v>
      </c>
      <c r="C5274">
        <v>2</v>
      </c>
    </row>
    <row r="5275" spans="1:3" x14ac:dyDescent="0.25">
      <c r="A5275">
        <v>2016</v>
      </c>
      <c r="B5275" t="s">
        <v>63</v>
      </c>
      <c r="C5275">
        <v>1</v>
      </c>
    </row>
    <row r="5276" spans="1:3" x14ac:dyDescent="0.25">
      <c r="A5276">
        <v>2016</v>
      </c>
      <c r="B5276" t="s">
        <v>63</v>
      </c>
      <c r="C5276">
        <v>2</v>
      </c>
    </row>
    <row r="5277" spans="1:3" x14ac:dyDescent="0.25">
      <c r="A5277">
        <v>2016</v>
      </c>
      <c r="B5277" t="s">
        <v>63</v>
      </c>
      <c r="C5277">
        <v>1</v>
      </c>
    </row>
    <row r="5278" spans="1:3" x14ac:dyDescent="0.25">
      <c r="A5278">
        <v>2016</v>
      </c>
      <c r="B5278" t="s">
        <v>63</v>
      </c>
      <c r="C5278">
        <v>1</v>
      </c>
    </row>
    <row r="5279" spans="1:3" x14ac:dyDescent="0.25">
      <c r="A5279">
        <v>2016</v>
      </c>
      <c r="B5279" t="s">
        <v>63</v>
      </c>
      <c r="C5279">
        <v>1</v>
      </c>
    </row>
    <row r="5280" spans="1:3" x14ac:dyDescent="0.25">
      <c r="A5280">
        <v>2016</v>
      </c>
      <c r="B5280" t="s">
        <v>63</v>
      </c>
      <c r="C5280">
        <v>2</v>
      </c>
    </row>
    <row r="5281" spans="1:3" x14ac:dyDescent="0.25">
      <c r="A5281">
        <v>2016</v>
      </c>
      <c r="B5281" t="s">
        <v>64</v>
      </c>
      <c r="C5281">
        <v>2</v>
      </c>
    </row>
    <row r="5282" spans="1:3" x14ac:dyDescent="0.25">
      <c r="A5282">
        <v>2016</v>
      </c>
      <c r="B5282" t="s">
        <v>66</v>
      </c>
      <c r="C5282">
        <v>2</v>
      </c>
    </row>
    <row r="5283" spans="1:3" x14ac:dyDescent="0.25">
      <c r="A5283">
        <v>2016</v>
      </c>
      <c r="B5283" t="s">
        <v>66</v>
      </c>
      <c r="C5283">
        <v>2</v>
      </c>
    </row>
    <row r="5284" spans="1:3" x14ac:dyDescent="0.25">
      <c r="A5284">
        <v>2016</v>
      </c>
      <c r="B5284" t="s">
        <v>64</v>
      </c>
      <c r="C5284">
        <v>2</v>
      </c>
    </row>
    <row r="5285" spans="1:3" x14ac:dyDescent="0.25">
      <c r="A5285">
        <v>2016</v>
      </c>
      <c r="B5285" t="s">
        <v>64</v>
      </c>
      <c r="C5285">
        <v>1</v>
      </c>
    </row>
    <row r="5286" spans="1:3" x14ac:dyDescent="0.25">
      <c r="A5286">
        <v>2016</v>
      </c>
      <c r="B5286" t="s">
        <v>64</v>
      </c>
      <c r="C5286">
        <v>2</v>
      </c>
    </row>
    <row r="5287" spans="1:3" x14ac:dyDescent="0.25">
      <c r="A5287">
        <v>2016</v>
      </c>
      <c r="B5287" t="s">
        <v>64</v>
      </c>
      <c r="C5287">
        <v>2</v>
      </c>
    </row>
    <row r="5288" spans="1:3" x14ac:dyDescent="0.25">
      <c r="A5288">
        <v>2016</v>
      </c>
      <c r="B5288" t="s">
        <v>64</v>
      </c>
      <c r="C5288">
        <v>2</v>
      </c>
    </row>
    <row r="5289" spans="1:3" x14ac:dyDescent="0.25">
      <c r="A5289">
        <v>2016</v>
      </c>
      <c r="B5289" t="s">
        <v>64</v>
      </c>
      <c r="C5289">
        <v>1</v>
      </c>
    </row>
    <row r="5290" spans="1:3" x14ac:dyDescent="0.25">
      <c r="A5290">
        <v>2016</v>
      </c>
      <c r="B5290" t="s">
        <v>64</v>
      </c>
      <c r="C5290">
        <v>2</v>
      </c>
    </row>
    <row r="5291" spans="1:3" x14ac:dyDescent="0.25">
      <c r="A5291">
        <v>2016</v>
      </c>
      <c r="B5291" t="s">
        <v>64</v>
      </c>
      <c r="C5291">
        <v>1</v>
      </c>
    </row>
    <row r="5292" spans="1:3" x14ac:dyDescent="0.25">
      <c r="A5292">
        <v>2016</v>
      </c>
      <c r="B5292" t="s">
        <v>64</v>
      </c>
      <c r="C5292">
        <v>2</v>
      </c>
    </row>
    <row r="5293" spans="1:3" x14ac:dyDescent="0.25">
      <c r="A5293">
        <v>2016</v>
      </c>
      <c r="B5293" t="s">
        <v>65</v>
      </c>
      <c r="C5293">
        <v>2</v>
      </c>
    </row>
    <row r="5294" spans="1:3" x14ac:dyDescent="0.25">
      <c r="A5294">
        <v>2016</v>
      </c>
      <c r="B5294" t="s">
        <v>65</v>
      </c>
      <c r="C5294">
        <v>2</v>
      </c>
    </row>
    <row r="5295" spans="1:3" x14ac:dyDescent="0.25">
      <c r="A5295">
        <v>2016</v>
      </c>
      <c r="B5295" t="s">
        <v>65</v>
      </c>
      <c r="C5295">
        <v>2</v>
      </c>
    </row>
    <row r="5296" spans="1:3" x14ac:dyDescent="0.25">
      <c r="A5296">
        <v>2016</v>
      </c>
      <c r="B5296" t="s">
        <v>65</v>
      </c>
      <c r="C5296">
        <v>2</v>
      </c>
    </row>
    <row r="5297" spans="1:3" x14ac:dyDescent="0.25">
      <c r="A5297">
        <v>2016</v>
      </c>
      <c r="B5297" t="s">
        <v>65</v>
      </c>
      <c r="C5297">
        <v>2</v>
      </c>
    </row>
    <row r="5298" spans="1:3" x14ac:dyDescent="0.25">
      <c r="A5298">
        <v>2016</v>
      </c>
      <c r="B5298" t="s">
        <v>65</v>
      </c>
      <c r="C5298">
        <v>2</v>
      </c>
    </row>
    <row r="5299" spans="1:3" x14ac:dyDescent="0.25">
      <c r="A5299">
        <v>2016</v>
      </c>
      <c r="B5299" t="s">
        <v>65</v>
      </c>
      <c r="C5299">
        <v>2</v>
      </c>
    </row>
    <row r="5300" spans="1:3" x14ac:dyDescent="0.25">
      <c r="A5300">
        <v>2016</v>
      </c>
      <c r="B5300" t="s">
        <v>65</v>
      </c>
      <c r="C5300">
        <v>2</v>
      </c>
    </row>
    <row r="5301" spans="1:3" x14ac:dyDescent="0.25">
      <c r="A5301">
        <v>2016</v>
      </c>
      <c r="B5301" t="s">
        <v>65</v>
      </c>
      <c r="C5301">
        <v>3</v>
      </c>
    </row>
    <row r="5302" spans="1:3" x14ac:dyDescent="0.25">
      <c r="A5302">
        <v>2016</v>
      </c>
      <c r="B5302" t="s">
        <v>66</v>
      </c>
      <c r="C5302">
        <v>1</v>
      </c>
    </row>
    <row r="5303" spans="1:3" x14ac:dyDescent="0.25">
      <c r="A5303">
        <v>2016</v>
      </c>
      <c r="B5303" t="s">
        <v>66</v>
      </c>
      <c r="C5303">
        <v>2</v>
      </c>
    </row>
    <row r="5304" spans="1:3" x14ac:dyDescent="0.25">
      <c r="A5304">
        <v>2016</v>
      </c>
      <c r="B5304" t="s">
        <v>66</v>
      </c>
      <c r="C5304">
        <v>2</v>
      </c>
    </row>
    <row r="5305" spans="1:3" x14ac:dyDescent="0.25">
      <c r="A5305">
        <v>2016</v>
      </c>
      <c r="B5305" t="s">
        <v>66</v>
      </c>
      <c r="C5305">
        <v>2</v>
      </c>
    </row>
    <row r="5306" spans="1:3" x14ac:dyDescent="0.25">
      <c r="A5306">
        <v>2016</v>
      </c>
      <c r="B5306" t="s">
        <v>64</v>
      </c>
      <c r="C5306">
        <v>1</v>
      </c>
    </row>
    <row r="5307" spans="1:3" x14ac:dyDescent="0.25">
      <c r="A5307">
        <v>2016</v>
      </c>
      <c r="B5307" t="s">
        <v>63</v>
      </c>
      <c r="C5307">
        <v>1</v>
      </c>
    </row>
    <row r="5308" spans="1:3" x14ac:dyDescent="0.25">
      <c r="A5308">
        <v>2016</v>
      </c>
      <c r="B5308" t="s">
        <v>63</v>
      </c>
      <c r="C5308">
        <v>2</v>
      </c>
    </row>
    <row r="5309" spans="1:3" x14ac:dyDescent="0.25">
      <c r="A5309">
        <v>2016</v>
      </c>
      <c r="B5309" t="s">
        <v>63</v>
      </c>
    </row>
    <row r="5310" spans="1:3" x14ac:dyDescent="0.25">
      <c r="A5310">
        <v>2016</v>
      </c>
      <c r="B5310" t="s">
        <v>63</v>
      </c>
      <c r="C5310">
        <v>2</v>
      </c>
    </row>
    <row r="5311" spans="1:3" x14ac:dyDescent="0.25">
      <c r="A5311">
        <v>2016</v>
      </c>
      <c r="B5311" t="s">
        <v>63</v>
      </c>
      <c r="C5311">
        <v>1</v>
      </c>
    </row>
    <row r="5312" spans="1:3" x14ac:dyDescent="0.25">
      <c r="A5312">
        <v>2016</v>
      </c>
      <c r="B5312" t="s">
        <v>63</v>
      </c>
      <c r="C5312">
        <v>5</v>
      </c>
    </row>
    <row r="5313" spans="1:3" x14ac:dyDescent="0.25">
      <c r="A5313">
        <v>2016</v>
      </c>
      <c r="B5313" t="s">
        <v>63</v>
      </c>
      <c r="C5313">
        <v>2</v>
      </c>
    </row>
    <row r="5314" spans="1:3" x14ac:dyDescent="0.25">
      <c r="A5314">
        <v>2016</v>
      </c>
      <c r="B5314" t="s">
        <v>64</v>
      </c>
      <c r="C5314">
        <v>1</v>
      </c>
    </row>
    <row r="5315" spans="1:3" x14ac:dyDescent="0.25">
      <c r="A5315">
        <v>2016</v>
      </c>
      <c r="B5315" t="s">
        <v>64</v>
      </c>
      <c r="C5315">
        <v>2</v>
      </c>
    </row>
    <row r="5316" spans="1:3" x14ac:dyDescent="0.25">
      <c r="A5316">
        <v>2016</v>
      </c>
      <c r="B5316" t="s">
        <v>64</v>
      </c>
      <c r="C5316">
        <v>2</v>
      </c>
    </row>
    <row r="5317" spans="1:3" x14ac:dyDescent="0.25">
      <c r="A5317">
        <v>2016</v>
      </c>
      <c r="B5317" t="s">
        <v>65</v>
      </c>
      <c r="C5317">
        <v>2</v>
      </c>
    </row>
    <row r="5318" spans="1:3" x14ac:dyDescent="0.25">
      <c r="A5318">
        <v>2016</v>
      </c>
      <c r="B5318" t="s">
        <v>66</v>
      </c>
      <c r="C5318">
        <v>1</v>
      </c>
    </row>
    <row r="5319" spans="1:3" x14ac:dyDescent="0.25">
      <c r="A5319">
        <v>2016</v>
      </c>
      <c r="B5319" t="s">
        <v>64</v>
      </c>
      <c r="C5319">
        <v>1</v>
      </c>
    </row>
    <row r="5320" spans="1:3" x14ac:dyDescent="0.25">
      <c r="A5320">
        <v>2016</v>
      </c>
      <c r="B5320" t="s">
        <v>64</v>
      </c>
      <c r="C5320">
        <v>2</v>
      </c>
    </row>
    <row r="5321" spans="1:3" x14ac:dyDescent="0.25">
      <c r="A5321">
        <v>2016</v>
      </c>
      <c r="B5321" t="s">
        <v>64</v>
      </c>
      <c r="C5321">
        <v>2</v>
      </c>
    </row>
    <row r="5322" spans="1:3" x14ac:dyDescent="0.25">
      <c r="A5322">
        <v>2016</v>
      </c>
      <c r="B5322" t="s">
        <v>64</v>
      </c>
      <c r="C5322">
        <v>1</v>
      </c>
    </row>
    <row r="5323" spans="1:3" x14ac:dyDescent="0.25">
      <c r="A5323">
        <v>2016</v>
      </c>
      <c r="B5323" t="s">
        <v>65</v>
      </c>
      <c r="C5323">
        <v>3</v>
      </c>
    </row>
    <row r="5324" spans="1:3" x14ac:dyDescent="0.25">
      <c r="A5324">
        <v>2016</v>
      </c>
      <c r="B5324" t="s">
        <v>65</v>
      </c>
      <c r="C5324">
        <v>2</v>
      </c>
    </row>
    <row r="5325" spans="1:3" x14ac:dyDescent="0.25">
      <c r="A5325">
        <v>2016</v>
      </c>
      <c r="B5325" t="s">
        <v>65</v>
      </c>
      <c r="C5325">
        <v>2</v>
      </c>
    </row>
    <row r="5326" spans="1:3" x14ac:dyDescent="0.25">
      <c r="A5326">
        <v>2016</v>
      </c>
      <c r="B5326" t="s">
        <v>63</v>
      </c>
      <c r="C5326">
        <v>2</v>
      </c>
    </row>
    <row r="5327" spans="1:3" x14ac:dyDescent="0.25">
      <c r="A5327">
        <v>2016</v>
      </c>
      <c r="B5327" t="s">
        <v>63</v>
      </c>
      <c r="C5327">
        <v>2</v>
      </c>
    </row>
    <row r="5328" spans="1:3" x14ac:dyDescent="0.25">
      <c r="A5328">
        <v>2016</v>
      </c>
      <c r="B5328" t="s">
        <v>65</v>
      </c>
      <c r="C5328">
        <v>1</v>
      </c>
    </row>
    <row r="5329" spans="1:3" x14ac:dyDescent="0.25">
      <c r="A5329">
        <v>2016</v>
      </c>
      <c r="B5329" t="s">
        <v>63</v>
      </c>
    </row>
    <row r="5330" spans="1:3" x14ac:dyDescent="0.25">
      <c r="A5330">
        <v>2016</v>
      </c>
      <c r="B5330" t="s">
        <v>63</v>
      </c>
      <c r="C5330">
        <v>1</v>
      </c>
    </row>
    <row r="5331" spans="1:3" x14ac:dyDescent="0.25">
      <c r="A5331">
        <v>2016</v>
      </c>
      <c r="B5331" t="s">
        <v>64</v>
      </c>
      <c r="C5331">
        <v>2</v>
      </c>
    </row>
    <row r="5332" spans="1:3" x14ac:dyDescent="0.25">
      <c r="A5332">
        <v>2016</v>
      </c>
      <c r="B5332" t="s">
        <v>65</v>
      </c>
      <c r="C5332">
        <v>2</v>
      </c>
    </row>
    <row r="5333" spans="1:3" x14ac:dyDescent="0.25">
      <c r="A5333">
        <v>2016</v>
      </c>
      <c r="B5333" t="s">
        <v>66</v>
      </c>
      <c r="C5333">
        <v>2</v>
      </c>
    </row>
    <row r="5334" spans="1:3" x14ac:dyDescent="0.25">
      <c r="A5334">
        <v>2016</v>
      </c>
      <c r="B5334" t="s">
        <v>64</v>
      </c>
      <c r="C5334">
        <v>1</v>
      </c>
    </row>
    <row r="5335" spans="1:3" x14ac:dyDescent="0.25">
      <c r="A5335">
        <v>2016</v>
      </c>
      <c r="B5335" t="s">
        <v>63</v>
      </c>
      <c r="C5335">
        <v>2</v>
      </c>
    </row>
    <row r="5336" spans="1:3" x14ac:dyDescent="0.25">
      <c r="A5336">
        <v>2016</v>
      </c>
      <c r="B5336" t="s">
        <v>63</v>
      </c>
      <c r="C5336">
        <v>1</v>
      </c>
    </row>
    <row r="5337" spans="1:3" x14ac:dyDescent="0.25">
      <c r="A5337">
        <v>2016</v>
      </c>
      <c r="B5337" t="s">
        <v>63</v>
      </c>
      <c r="C5337">
        <v>1</v>
      </c>
    </row>
    <row r="5338" spans="1:3" x14ac:dyDescent="0.25">
      <c r="A5338">
        <v>2016</v>
      </c>
      <c r="B5338" t="s">
        <v>63</v>
      </c>
      <c r="C5338">
        <v>1</v>
      </c>
    </row>
    <row r="5339" spans="1:3" x14ac:dyDescent="0.25">
      <c r="A5339">
        <v>2016</v>
      </c>
      <c r="B5339" t="s">
        <v>66</v>
      </c>
      <c r="C5339">
        <v>2</v>
      </c>
    </row>
    <row r="5340" spans="1:3" x14ac:dyDescent="0.25">
      <c r="A5340">
        <v>2016</v>
      </c>
      <c r="B5340" t="s">
        <v>64</v>
      </c>
      <c r="C5340">
        <v>1</v>
      </c>
    </row>
    <row r="5341" spans="1:3" x14ac:dyDescent="0.25">
      <c r="A5341">
        <v>2016</v>
      </c>
      <c r="B5341" t="s">
        <v>66</v>
      </c>
      <c r="C5341">
        <v>1</v>
      </c>
    </row>
    <row r="5342" spans="1:3" x14ac:dyDescent="0.25">
      <c r="A5342">
        <v>2016</v>
      </c>
      <c r="B5342" t="s">
        <v>63</v>
      </c>
      <c r="C5342">
        <v>1</v>
      </c>
    </row>
    <row r="5343" spans="1:3" x14ac:dyDescent="0.25">
      <c r="A5343">
        <v>2016</v>
      </c>
      <c r="B5343" t="s">
        <v>63</v>
      </c>
      <c r="C5343">
        <v>1</v>
      </c>
    </row>
    <row r="5344" spans="1:3" x14ac:dyDescent="0.25">
      <c r="A5344">
        <v>2016</v>
      </c>
      <c r="B5344" t="s">
        <v>64</v>
      </c>
      <c r="C5344">
        <v>1</v>
      </c>
    </row>
    <row r="5345" spans="1:3" x14ac:dyDescent="0.25">
      <c r="A5345">
        <v>2016</v>
      </c>
      <c r="B5345" t="s">
        <v>63</v>
      </c>
      <c r="C5345">
        <v>2</v>
      </c>
    </row>
    <row r="5346" spans="1:3" x14ac:dyDescent="0.25">
      <c r="A5346">
        <v>2016</v>
      </c>
      <c r="B5346" t="s">
        <v>64</v>
      </c>
      <c r="C5346">
        <v>1</v>
      </c>
    </row>
    <row r="5347" spans="1:3" x14ac:dyDescent="0.25">
      <c r="A5347">
        <v>2016</v>
      </c>
      <c r="B5347" t="s">
        <v>63</v>
      </c>
      <c r="C5347">
        <v>1</v>
      </c>
    </row>
    <row r="5348" spans="1:3" x14ac:dyDescent="0.25">
      <c r="A5348">
        <v>2016</v>
      </c>
      <c r="B5348" t="s">
        <v>65</v>
      </c>
    </row>
    <row r="5349" spans="1:3" x14ac:dyDescent="0.25">
      <c r="A5349">
        <v>2016</v>
      </c>
      <c r="B5349" t="s">
        <v>63</v>
      </c>
      <c r="C5349">
        <v>1</v>
      </c>
    </row>
    <row r="5350" spans="1:3" x14ac:dyDescent="0.25">
      <c r="A5350">
        <v>2016</v>
      </c>
      <c r="B5350" t="s">
        <v>65</v>
      </c>
    </row>
    <row r="5351" spans="1:3" x14ac:dyDescent="0.25">
      <c r="A5351">
        <v>2016</v>
      </c>
      <c r="B5351" t="s">
        <v>63</v>
      </c>
    </row>
    <row r="5352" spans="1:3" x14ac:dyDescent="0.25">
      <c r="A5352">
        <v>2016</v>
      </c>
      <c r="B5352" t="s">
        <v>65</v>
      </c>
    </row>
    <row r="5353" spans="1:3" x14ac:dyDescent="0.25">
      <c r="A5353">
        <v>2016</v>
      </c>
      <c r="B5353" t="s">
        <v>66</v>
      </c>
      <c r="C5353">
        <v>2</v>
      </c>
    </row>
    <row r="5354" spans="1:3" x14ac:dyDescent="0.25">
      <c r="A5354">
        <v>2016</v>
      </c>
      <c r="B5354" t="s">
        <v>65</v>
      </c>
    </row>
    <row r="5356" spans="1:3" x14ac:dyDescent="0.25">
      <c r="A5356" s="226" t="s">
        <v>79</v>
      </c>
      <c r="B5356" s="226" t="s">
        <v>87</v>
      </c>
      <c r="C5356" s="226" t="s">
        <v>108</v>
      </c>
    </row>
    <row r="5357" spans="1:3" x14ac:dyDescent="0.25">
      <c r="A5357">
        <v>2017</v>
      </c>
      <c r="B5357" t="s">
        <v>63</v>
      </c>
      <c r="C5357">
        <v>1</v>
      </c>
    </row>
    <row r="5358" spans="1:3" x14ac:dyDescent="0.25">
      <c r="A5358">
        <v>2017</v>
      </c>
      <c r="B5358" t="s">
        <v>63</v>
      </c>
      <c r="C5358">
        <v>2</v>
      </c>
    </row>
    <row r="5359" spans="1:3" x14ac:dyDescent="0.25">
      <c r="A5359">
        <v>2017</v>
      </c>
      <c r="B5359" t="s">
        <v>63</v>
      </c>
      <c r="C5359">
        <v>1</v>
      </c>
    </row>
    <row r="5360" spans="1:3" x14ac:dyDescent="0.25">
      <c r="A5360">
        <v>2017</v>
      </c>
      <c r="B5360" t="s">
        <v>63</v>
      </c>
      <c r="C5360">
        <v>2</v>
      </c>
    </row>
    <row r="5361" spans="1:3" x14ac:dyDescent="0.25">
      <c r="A5361">
        <v>2017</v>
      </c>
      <c r="B5361" t="s">
        <v>63</v>
      </c>
      <c r="C5361">
        <v>1</v>
      </c>
    </row>
    <row r="5362" spans="1:3" x14ac:dyDescent="0.25">
      <c r="A5362">
        <v>2017</v>
      </c>
      <c r="B5362" t="s">
        <v>63</v>
      </c>
      <c r="C5362">
        <v>2</v>
      </c>
    </row>
    <row r="5363" spans="1:3" x14ac:dyDescent="0.25">
      <c r="A5363">
        <v>2017</v>
      </c>
      <c r="B5363" t="s">
        <v>63</v>
      </c>
      <c r="C5363">
        <v>2</v>
      </c>
    </row>
    <row r="5364" spans="1:3" x14ac:dyDescent="0.25">
      <c r="A5364">
        <v>2017</v>
      </c>
      <c r="B5364" t="s">
        <v>63</v>
      </c>
      <c r="C5364">
        <v>2</v>
      </c>
    </row>
    <row r="5365" spans="1:3" x14ac:dyDescent="0.25">
      <c r="A5365">
        <v>2017</v>
      </c>
      <c r="B5365" t="s">
        <v>63</v>
      </c>
      <c r="C5365">
        <v>1</v>
      </c>
    </row>
    <row r="5366" spans="1:3" x14ac:dyDescent="0.25">
      <c r="A5366">
        <v>2017</v>
      </c>
      <c r="B5366" t="s">
        <v>63</v>
      </c>
      <c r="C5366">
        <v>1</v>
      </c>
    </row>
    <row r="5367" spans="1:3" x14ac:dyDescent="0.25">
      <c r="A5367">
        <v>2017</v>
      </c>
      <c r="B5367" t="s">
        <v>63</v>
      </c>
      <c r="C5367">
        <v>1</v>
      </c>
    </row>
    <row r="5368" spans="1:3" x14ac:dyDescent="0.25">
      <c r="A5368">
        <v>2017</v>
      </c>
      <c r="B5368" t="s">
        <v>63</v>
      </c>
      <c r="C5368">
        <v>1</v>
      </c>
    </row>
    <row r="5369" spans="1:3" x14ac:dyDescent="0.25">
      <c r="A5369">
        <v>2017</v>
      </c>
      <c r="B5369" t="s">
        <v>63</v>
      </c>
      <c r="C5369">
        <v>1</v>
      </c>
    </row>
    <row r="5370" spans="1:3" x14ac:dyDescent="0.25">
      <c r="A5370">
        <v>2017</v>
      </c>
      <c r="B5370" t="s">
        <v>63</v>
      </c>
      <c r="C5370">
        <v>2</v>
      </c>
    </row>
    <row r="5371" spans="1:3" x14ac:dyDescent="0.25">
      <c r="A5371">
        <v>2017</v>
      </c>
      <c r="B5371" t="s">
        <v>63</v>
      </c>
      <c r="C5371">
        <v>1</v>
      </c>
    </row>
    <row r="5372" spans="1:3" x14ac:dyDescent="0.25">
      <c r="A5372">
        <v>2017</v>
      </c>
      <c r="B5372" t="s">
        <v>63</v>
      </c>
      <c r="C5372">
        <v>1</v>
      </c>
    </row>
    <row r="5373" spans="1:3" x14ac:dyDescent="0.25">
      <c r="A5373">
        <v>2017</v>
      </c>
      <c r="B5373" t="s">
        <v>63</v>
      </c>
      <c r="C5373">
        <v>2</v>
      </c>
    </row>
    <row r="5374" spans="1:3" x14ac:dyDescent="0.25">
      <c r="A5374">
        <v>2017</v>
      </c>
      <c r="B5374" t="s">
        <v>63</v>
      </c>
      <c r="C5374">
        <v>2</v>
      </c>
    </row>
    <row r="5375" spans="1:3" x14ac:dyDescent="0.25">
      <c r="A5375">
        <v>2017</v>
      </c>
      <c r="B5375" t="s">
        <v>63</v>
      </c>
      <c r="C5375">
        <v>2</v>
      </c>
    </row>
    <row r="5376" spans="1:3" x14ac:dyDescent="0.25">
      <c r="A5376">
        <v>2017</v>
      </c>
      <c r="B5376" t="s">
        <v>63</v>
      </c>
      <c r="C5376">
        <v>1</v>
      </c>
    </row>
    <row r="5377" spans="1:3" x14ac:dyDescent="0.25">
      <c r="A5377">
        <v>2017</v>
      </c>
      <c r="B5377" t="s">
        <v>63</v>
      </c>
      <c r="C5377">
        <v>1</v>
      </c>
    </row>
    <row r="5378" spans="1:3" x14ac:dyDescent="0.25">
      <c r="A5378">
        <v>2017</v>
      </c>
      <c r="B5378" t="s">
        <v>63</v>
      </c>
      <c r="C5378">
        <v>1</v>
      </c>
    </row>
    <row r="5379" spans="1:3" x14ac:dyDescent="0.25">
      <c r="A5379">
        <v>2017</v>
      </c>
      <c r="B5379" t="s">
        <v>63</v>
      </c>
    </row>
    <row r="5380" spans="1:3" x14ac:dyDescent="0.25">
      <c r="A5380">
        <v>2017</v>
      </c>
      <c r="B5380" t="s">
        <v>63</v>
      </c>
      <c r="C5380">
        <v>1</v>
      </c>
    </row>
    <row r="5381" spans="1:3" x14ac:dyDescent="0.25">
      <c r="A5381">
        <v>2017</v>
      </c>
      <c r="B5381" t="s">
        <v>63</v>
      </c>
      <c r="C5381">
        <v>5</v>
      </c>
    </row>
    <row r="5382" spans="1:3" x14ac:dyDescent="0.25">
      <c r="A5382">
        <v>2017</v>
      </c>
      <c r="B5382" t="s">
        <v>63</v>
      </c>
    </row>
    <row r="5383" spans="1:3" x14ac:dyDescent="0.25">
      <c r="A5383">
        <v>2017</v>
      </c>
      <c r="B5383" t="s">
        <v>63</v>
      </c>
      <c r="C5383">
        <v>1</v>
      </c>
    </row>
    <row r="5384" spans="1:3" x14ac:dyDescent="0.25">
      <c r="A5384">
        <v>2017</v>
      </c>
      <c r="B5384" t="s">
        <v>63</v>
      </c>
      <c r="C5384">
        <v>1</v>
      </c>
    </row>
    <row r="5385" spans="1:3" x14ac:dyDescent="0.25">
      <c r="A5385">
        <v>2017</v>
      </c>
      <c r="B5385" t="s">
        <v>63</v>
      </c>
      <c r="C5385">
        <v>1</v>
      </c>
    </row>
    <row r="5386" spans="1:3" x14ac:dyDescent="0.25">
      <c r="A5386">
        <v>2017</v>
      </c>
      <c r="B5386" t="s">
        <v>63</v>
      </c>
      <c r="C5386">
        <v>1</v>
      </c>
    </row>
    <row r="5387" spans="1:3" x14ac:dyDescent="0.25">
      <c r="A5387">
        <v>2017</v>
      </c>
      <c r="B5387" t="s">
        <v>63</v>
      </c>
      <c r="C5387">
        <v>2</v>
      </c>
    </row>
    <row r="5388" spans="1:3" x14ac:dyDescent="0.25">
      <c r="A5388">
        <v>2017</v>
      </c>
      <c r="B5388" t="s">
        <v>63</v>
      </c>
      <c r="C5388">
        <v>3</v>
      </c>
    </row>
    <row r="5389" spans="1:3" x14ac:dyDescent="0.25">
      <c r="A5389">
        <v>2017</v>
      </c>
      <c r="B5389" t="s">
        <v>63</v>
      </c>
    </row>
    <row r="5390" spans="1:3" x14ac:dyDescent="0.25">
      <c r="A5390">
        <v>2017</v>
      </c>
      <c r="B5390" t="s">
        <v>63</v>
      </c>
      <c r="C5390">
        <v>1</v>
      </c>
    </row>
    <row r="5391" spans="1:3" x14ac:dyDescent="0.25">
      <c r="A5391">
        <v>2017</v>
      </c>
      <c r="B5391" t="s">
        <v>63</v>
      </c>
      <c r="C5391">
        <v>2</v>
      </c>
    </row>
    <row r="5392" spans="1:3" x14ac:dyDescent="0.25">
      <c r="A5392">
        <v>2017</v>
      </c>
      <c r="B5392" t="s">
        <v>63</v>
      </c>
      <c r="C5392">
        <v>1</v>
      </c>
    </row>
    <row r="5393" spans="1:3" x14ac:dyDescent="0.25">
      <c r="A5393">
        <v>2017</v>
      </c>
      <c r="B5393" t="s">
        <v>63</v>
      </c>
      <c r="C5393">
        <v>2</v>
      </c>
    </row>
    <row r="5394" spans="1:3" x14ac:dyDescent="0.25">
      <c r="A5394">
        <v>2017</v>
      </c>
      <c r="B5394" t="s">
        <v>63</v>
      </c>
      <c r="C5394">
        <v>1</v>
      </c>
    </row>
    <row r="5395" spans="1:3" x14ac:dyDescent="0.25">
      <c r="A5395">
        <v>2017</v>
      </c>
      <c r="B5395" t="s">
        <v>63</v>
      </c>
      <c r="C5395">
        <v>2</v>
      </c>
    </row>
    <row r="5396" spans="1:3" x14ac:dyDescent="0.25">
      <c r="A5396">
        <v>2017</v>
      </c>
      <c r="B5396" t="s">
        <v>63</v>
      </c>
      <c r="C5396">
        <v>2</v>
      </c>
    </row>
    <row r="5397" spans="1:3" x14ac:dyDescent="0.25">
      <c r="A5397">
        <v>2017</v>
      </c>
      <c r="B5397" t="s">
        <v>63</v>
      </c>
      <c r="C5397">
        <v>2</v>
      </c>
    </row>
    <row r="5398" spans="1:3" x14ac:dyDescent="0.25">
      <c r="A5398">
        <v>2017</v>
      </c>
      <c r="B5398" t="s">
        <v>63</v>
      </c>
      <c r="C5398">
        <v>2</v>
      </c>
    </row>
    <row r="5399" spans="1:3" x14ac:dyDescent="0.25">
      <c r="A5399">
        <v>2017</v>
      </c>
      <c r="B5399" t="s">
        <v>63</v>
      </c>
    </row>
    <row r="5400" spans="1:3" x14ac:dyDescent="0.25">
      <c r="A5400">
        <v>2017</v>
      </c>
      <c r="B5400" t="s">
        <v>63</v>
      </c>
      <c r="C5400">
        <v>1</v>
      </c>
    </row>
    <row r="5401" spans="1:3" x14ac:dyDescent="0.25">
      <c r="A5401">
        <v>2017</v>
      </c>
      <c r="B5401" t="s">
        <v>63</v>
      </c>
      <c r="C5401">
        <v>2</v>
      </c>
    </row>
    <row r="5402" spans="1:3" x14ac:dyDescent="0.25">
      <c r="A5402">
        <v>2017</v>
      </c>
      <c r="B5402" t="s">
        <v>63</v>
      </c>
      <c r="C5402">
        <v>2</v>
      </c>
    </row>
    <row r="5403" spans="1:3" x14ac:dyDescent="0.25">
      <c r="A5403">
        <v>2017</v>
      </c>
      <c r="B5403" t="s">
        <v>63</v>
      </c>
      <c r="C5403">
        <v>1</v>
      </c>
    </row>
    <row r="5404" spans="1:3" x14ac:dyDescent="0.25">
      <c r="A5404">
        <v>2017</v>
      </c>
      <c r="B5404" t="s">
        <v>63</v>
      </c>
      <c r="C5404">
        <v>2</v>
      </c>
    </row>
    <row r="5405" spans="1:3" x14ac:dyDescent="0.25">
      <c r="A5405">
        <v>2017</v>
      </c>
      <c r="B5405" t="s">
        <v>63</v>
      </c>
      <c r="C5405">
        <v>2</v>
      </c>
    </row>
    <row r="5406" spans="1:3" x14ac:dyDescent="0.25">
      <c r="A5406">
        <v>2017</v>
      </c>
      <c r="B5406" t="s">
        <v>63</v>
      </c>
      <c r="C5406">
        <v>1</v>
      </c>
    </row>
    <row r="5407" spans="1:3" x14ac:dyDescent="0.25">
      <c r="A5407">
        <v>2017</v>
      </c>
      <c r="B5407" t="s">
        <v>63</v>
      </c>
      <c r="C5407">
        <v>1</v>
      </c>
    </row>
    <row r="5408" spans="1:3" x14ac:dyDescent="0.25">
      <c r="A5408">
        <v>2017</v>
      </c>
      <c r="B5408" t="s">
        <v>63</v>
      </c>
      <c r="C5408">
        <v>1</v>
      </c>
    </row>
    <row r="5409" spans="1:3" x14ac:dyDescent="0.25">
      <c r="A5409">
        <v>2017</v>
      </c>
      <c r="B5409" t="s">
        <v>63</v>
      </c>
      <c r="C5409">
        <v>2</v>
      </c>
    </row>
    <row r="5410" spans="1:3" x14ac:dyDescent="0.25">
      <c r="A5410">
        <v>2017</v>
      </c>
      <c r="B5410" t="s">
        <v>63</v>
      </c>
      <c r="C5410">
        <v>2</v>
      </c>
    </row>
    <row r="5411" spans="1:3" x14ac:dyDescent="0.25">
      <c r="A5411">
        <v>2017</v>
      </c>
      <c r="B5411" t="s">
        <v>63</v>
      </c>
      <c r="C5411">
        <v>1</v>
      </c>
    </row>
    <row r="5412" spans="1:3" x14ac:dyDescent="0.25">
      <c r="A5412">
        <v>2017</v>
      </c>
      <c r="B5412" t="s">
        <v>63</v>
      </c>
      <c r="C5412">
        <v>2</v>
      </c>
    </row>
    <row r="5413" spans="1:3" x14ac:dyDescent="0.25">
      <c r="A5413">
        <v>2017</v>
      </c>
      <c r="B5413" t="s">
        <v>63</v>
      </c>
      <c r="C5413">
        <v>2</v>
      </c>
    </row>
    <row r="5414" spans="1:3" x14ac:dyDescent="0.25">
      <c r="A5414">
        <v>2017</v>
      </c>
      <c r="B5414" t="s">
        <v>63</v>
      </c>
      <c r="C5414">
        <v>1</v>
      </c>
    </row>
    <row r="5415" spans="1:3" x14ac:dyDescent="0.25">
      <c r="A5415">
        <v>2017</v>
      </c>
      <c r="B5415" t="s">
        <v>63</v>
      </c>
      <c r="C5415">
        <v>1</v>
      </c>
    </row>
    <row r="5416" spans="1:3" x14ac:dyDescent="0.25">
      <c r="A5416">
        <v>2017</v>
      </c>
      <c r="B5416" t="s">
        <v>63</v>
      </c>
      <c r="C5416">
        <v>2</v>
      </c>
    </row>
    <row r="5417" spans="1:3" x14ac:dyDescent="0.25">
      <c r="A5417">
        <v>2017</v>
      </c>
      <c r="B5417" t="s">
        <v>63</v>
      </c>
      <c r="C5417">
        <v>1</v>
      </c>
    </row>
    <row r="5418" spans="1:3" x14ac:dyDescent="0.25">
      <c r="A5418">
        <v>2017</v>
      </c>
      <c r="B5418" t="s">
        <v>63</v>
      </c>
      <c r="C5418">
        <v>2</v>
      </c>
    </row>
    <row r="5419" spans="1:3" x14ac:dyDescent="0.25">
      <c r="A5419">
        <v>2017</v>
      </c>
      <c r="B5419" t="s">
        <v>63</v>
      </c>
      <c r="C5419">
        <v>2</v>
      </c>
    </row>
    <row r="5420" spans="1:3" x14ac:dyDescent="0.25">
      <c r="A5420">
        <v>2017</v>
      </c>
      <c r="B5420" t="s">
        <v>63</v>
      </c>
      <c r="C5420">
        <v>1</v>
      </c>
    </row>
    <row r="5421" spans="1:3" x14ac:dyDescent="0.25">
      <c r="A5421">
        <v>2017</v>
      </c>
      <c r="B5421" t="s">
        <v>63</v>
      </c>
      <c r="C5421">
        <v>1</v>
      </c>
    </row>
    <row r="5422" spans="1:3" x14ac:dyDescent="0.25">
      <c r="A5422">
        <v>2017</v>
      </c>
      <c r="B5422" t="s">
        <v>63</v>
      </c>
      <c r="C5422">
        <v>1</v>
      </c>
    </row>
    <row r="5423" spans="1:3" x14ac:dyDescent="0.25">
      <c r="A5423">
        <v>2017</v>
      </c>
      <c r="B5423" t="s">
        <v>63</v>
      </c>
      <c r="C5423">
        <v>1</v>
      </c>
    </row>
    <row r="5424" spans="1:3" x14ac:dyDescent="0.25">
      <c r="A5424">
        <v>2017</v>
      </c>
      <c r="B5424" s="227" t="s">
        <v>63</v>
      </c>
      <c r="C5424" s="227">
        <v>1</v>
      </c>
    </row>
    <row r="5425" spans="1:3" x14ac:dyDescent="0.25">
      <c r="A5425">
        <v>2017</v>
      </c>
      <c r="B5425" t="s">
        <v>64</v>
      </c>
      <c r="C5425">
        <v>2</v>
      </c>
    </row>
    <row r="5426" spans="1:3" x14ac:dyDescent="0.25">
      <c r="A5426">
        <v>2017</v>
      </c>
      <c r="B5426" t="s">
        <v>64</v>
      </c>
      <c r="C5426">
        <v>1</v>
      </c>
    </row>
    <row r="5427" spans="1:3" x14ac:dyDescent="0.25">
      <c r="A5427">
        <v>2017</v>
      </c>
      <c r="B5427" t="s">
        <v>64</v>
      </c>
      <c r="C5427">
        <v>2</v>
      </c>
    </row>
    <row r="5428" spans="1:3" x14ac:dyDescent="0.25">
      <c r="A5428">
        <v>2017</v>
      </c>
      <c r="B5428" t="s">
        <v>64</v>
      </c>
      <c r="C5428">
        <v>1</v>
      </c>
    </row>
    <row r="5429" spans="1:3" x14ac:dyDescent="0.25">
      <c r="A5429">
        <v>2017</v>
      </c>
      <c r="B5429" t="s">
        <v>64</v>
      </c>
      <c r="C5429">
        <v>2</v>
      </c>
    </row>
    <row r="5430" spans="1:3" x14ac:dyDescent="0.25">
      <c r="A5430">
        <v>2017</v>
      </c>
      <c r="B5430" t="s">
        <v>64</v>
      </c>
      <c r="C5430">
        <v>1</v>
      </c>
    </row>
    <row r="5431" spans="1:3" x14ac:dyDescent="0.25">
      <c r="A5431">
        <v>2017</v>
      </c>
      <c r="B5431" t="s">
        <v>64</v>
      </c>
      <c r="C5431">
        <v>1</v>
      </c>
    </row>
    <row r="5432" spans="1:3" x14ac:dyDescent="0.25">
      <c r="A5432">
        <v>2017</v>
      </c>
      <c r="B5432" t="s">
        <v>64</v>
      </c>
      <c r="C5432">
        <v>2</v>
      </c>
    </row>
    <row r="5433" spans="1:3" x14ac:dyDescent="0.25">
      <c r="A5433">
        <v>2017</v>
      </c>
      <c r="B5433" t="s">
        <v>64</v>
      </c>
      <c r="C5433">
        <v>1</v>
      </c>
    </row>
    <row r="5434" spans="1:3" x14ac:dyDescent="0.25">
      <c r="A5434">
        <v>2017</v>
      </c>
      <c r="B5434" t="s">
        <v>64</v>
      </c>
      <c r="C5434">
        <v>1</v>
      </c>
    </row>
    <row r="5435" spans="1:3" x14ac:dyDescent="0.25">
      <c r="A5435">
        <v>2017</v>
      </c>
      <c r="B5435" t="s">
        <v>64</v>
      </c>
      <c r="C5435">
        <v>1</v>
      </c>
    </row>
    <row r="5436" spans="1:3" x14ac:dyDescent="0.25">
      <c r="A5436">
        <v>2017</v>
      </c>
      <c r="B5436" t="s">
        <v>64</v>
      </c>
      <c r="C5436">
        <v>1</v>
      </c>
    </row>
    <row r="5437" spans="1:3" x14ac:dyDescent="0.25">
      <c r="A5437">
        <v>2017</v>
      </c>
      <c r="B5437" t="s">
        <v>64</v>
      </c>
      <c r="C5437">
        <v>1</v>
      </c>
    </row>
    <row r="5438" spans="1:3" x14ac:dyDescent="0.25">
      <c r="A5438">
        <v>2017</v>
      </c>
      <c r="B5438" t="s">
        <v>64</v>
      </c>
      <c r="C5438">
        <v>1</v>
      </c>
    </row>
    <row r="5439" spans="1:3" x14ac:dyDescent="0.25">
      <c r="A5439">
        <v>2017</v>
      </c>
      <c r="B5439" t="s">
        <v>64</v>
      </c>
      <c r="C5439">
        <v>1</v>
      </c>
    </row>
    <row r="5440" spans="1:3" x14ac:dyDescent="0.25">
      <c r="A5440">
        <v>2017</v>
      </c>
      <c r="B5440" t="s">
        <v>64</v>
      </c>
      <c r="C5440">
        <v>1</v>
      </c>
    </row>
    <row r="5441" spans="1:3" x14ac:dyDescent="0.25">
      <c r="A5441">
        <v>2017</v>
      </c>
      <c r="B5441" t="s">
        <v>64</v>
      </c>
      <c r="C5441">
        <v>2</v>
      </c>
    </row>
    <row r="5442" spans="1:3" x14ac:dyDescent="0.25">
      <c r="A5442">
        <v>2017</v>
      </c>
      <c r="B5442" t="s">
        <v>64</v>
      </c>
      <c r="C5442">
        <v>1</v>
      </c>
    </row>
    <row r="5443" spans="1:3" x14ac:dyDescent="0.25">
      <c r="A5443">
        <v>2017</v>
      </c>
      <c r="B5443" t="s">
        <v>64</v>
      </c>
      <c r="C5443">
        <v>1</v>
      </c>
    </row>
    <row r="5444" spans="1:3" x14ac:dyDescent="0.25">
      <c r="A5444">
        <v>2017</v>
      </c>
      <c r="B5444" t="s">
        <v>64</v>
      </c>
      <c r="C5444">
        <v>1</v>
      </c>
    </row>
    <row r="5445" spans="1:3" x14ac:dyDescent="0.25">
      <c r="A5445">
        <v>2017</v>
      </c>
      <c r="B5445" t="s">
        <v>64</v>
      </c>
      <c r="C5445">
        <v>1</v>
      </c>
    </row>
    <row r="5446" spans="1:3" x14ac:dyDescent="0.25">
      <c r="A5446">
        <v>2017</v>
      </c>
      <c r="B5446" t="s">
        <v>64</v>
      </c>
      <c r="C5446">
        <v>2</v>
      </c>
    </row>
    <row r="5447" spans="1:3" x14ac:dyDescent="0.25">
      <c r="A5447">
        <v>2017</v>
      </c>
      <c r="B5447" t="s">
        <v>64</v>
      </c>
      <c r="C5447">
        <v>2</v>
      </c>
    </row>
    <row r="5448" spans="1:3" x14ac:dyDescent="0.25">
      <c r="A5448">
        <v>2017</v>
      </c>
      <c r="B5448" t="s">
        <v>64</v>
      </c>
      <c r="C5448">
        <v>1</v>
      </c>
    </row>
    <row r="5449" spans="1:3" x14ac:dyDescent="0.25">
      <c r="A5449">
        <v>2017</v>
      </c>
      <c r="B5449" t="s">
        <v>64</v>
      </c>
      <c r="C5449">
        <v>1</v>
      </c>
    </row>
    <row r="5450" spans="1:3" x14ac:dyDescent="0.25">
      <c r="A5450">
        <v>2017</v>
      </c>
      <c r="B5450" t="s">
        <v>64</v>
      </c>
      <c r="C5450">
        <v>2</v>
      </c>
    </row>
    <row r="5451" spans="1:3" x14ac:dyDescent="0.25">
      <c r="A5451">
        <v>2017</v>
      </c>
      <c r="B5451" t="s">
        <v>64</v>
      </c>
      <c r="C5451">
        <v>1</v>
      </c>
    </row>
    <row r="5452" spans="1:3" x14ac:dyDescent="0.25">
      <c r="A5452">
        <v>2017</v>
      </c>
      <c r="B5452" t="s">
        <v>64</v>
      </c>
      <c r="C5452">
        <v>2</v>
      </c>
    </row>
    <row r="5453" spans="1:3" x14ac:dyDescent="0.25">
      <c r="A5453">
        <v>2017</v>
      </c>
      <c r="B5453" t="s">
        <v>64</v>
      </c>
      <c r="C5453">
        <v>2</v>
      </c>
    </row>
    <row r="5454" spans="1:3" x14ac:dyDescent="0.25">
      <c r="A5454">
        <v>2017</v>
      </c>
      <c r="B5454" t="s">
        <v>64</v>
      </c>
      <c r="C5454">
        <v>1</v>
      </c>
    </row>
    <row r="5455" spans="1:3" x14ac:dyDescent="0.25">
      <c r="A5455">
        <v>2017</v>
      </c>
      <c r="B5455" t="s">
        <v>64</v>
      </c>
      <c r="C5455">
        <v>2</v>
      </c>
    </row>
    <row r="5456" spans="1:3" x14ac:dyDescent="0.25">
      <c r="A5456">
        <v>2017</v>
      </c>
      <c r="B5456" t="s">
        <v>64</v>
      </c>
      <c r="C5456">
        <v>1</v>
      </c>
    </row>
    <row r="5457" spans="1:3" x14ac:dyDescent="0.25">
      <c r="A5457">
        <v>2017</v>
      </c>
      <c r="B5457" t="s">
        <v>64</v>
      </c>
      <c r="C5457">
        <v>2</v>
      </c>
    </row>
    <row r="5458" spans="1:3" x14ac:dyDescent="0.25">
      <c r="A5458">
        <v>2017</v>
      </c>
      <c r="B5458" t="s">
        <v>64</v>
      </c>
      <c r="C5458">
        <v>1</v>
      </c>
    </row>
    <row r="5459" spans="1:3" x14ac:dyDescent="0.25">
      <c r="A5459">
        <v>2017</v>
      </c>
      <c r="B5459" t="s">
        <v>64</v>
      </c>
      <c r="C5459">
        <v>2</v>
      </c>
    </row>
    <row r="5460" spans="1:3" x14ac:dyDescent="0.25">
      <c r="A5460">
        <v>2017</v>
      </c>
      <c r="B5460" t="s">
        <v>64</v>
      </c>
      <c r="C5460">
        <v>1</v>
      </c>
    </row>
    <row r="5461" spans="1:3" x14ac:dyDescent="0.25">
      <c r="A5461">
        <v>2017</v>
      </c>
      <c r="B5461" t="s">
        <v>64</v>
      </c>
      <c r="C5461">
        <v>2</v>
      </c>
    </row>
    <row r="5462" spans="1:3" x14ac:dyDescent="0.25">
      <c r="A5462">
        <v>2017</v>
      </c>
      <c r="B5462" t="s">
        <v>64</v>
      </c>
      <c r="C5462">
        <v>2</v>
      </c>
    </row>
    <row r="5463" spans="1:3" x14ac:dyDescent="0.25">
      <c r="A5463">
        <v>2017</v>
      </c>
      <c r="B5463" t="s">
        <v>64</v>
      </c>
      <c r="C5463">
        <v>1</v>
      </c>
    </row>
    <row r="5464" spans="1:3" x14ac:dyDescent="0.25">
      <c r="A5464">
        <v>2017</v>
      </c>
      <c r="B5464" t="s">
        <v>64</v>
      </c>
      <c r="C5464">
        <v>1</v>
      </c>
    </row>
    <row r="5465" spans="1:3" x14ac:dyDescent="0.25">
      <c r="A5465">
        <v>2017</v>
      </c>
      <c r="B5465" t="s">
        <v>64</v>
      </c>
      <c r="C5465">
        <v>2</v>
      </c>
    </row>
    <row r="5466" spans="1:3" x14ac:dyDescent="0.25">
      <c r="A5466">
        <v>2017</v>
      </c>
      <c r="B5466" t="s">
        <v>64</v>
      </c>
      <c r="C5466">
        <v>1</v>
      </c>
    </row>
    <row r="5467" spans="1:3" x14ac:dyDescent="0.25">
      <c r="A5467">
        <v>2017</v>
      </c>
      <c r="B5467" t="s">
        <v>64</v>
      </c>
      <c r="C5467">
        <v>2</v>
      </c>
    </row>
    <row r="5468" spans="1:3" x14ac:dyDescent="0.25">
      <c r="A5468">
        <v>2017</v>
      </c>
      <c r="B5468" t="s">
        <v>64</v>
      </c>
      <c r="C5468">
        <v>2</v>
      </c>
    </row>
    <row r="5469" spans="1:3" x14ac:dyDescent="0.25">
      <c r="A5469">
        <v>2017</v>
      </c>
      <c r="B5469" t="s">
        <v>64</v>
      </c>
      <c r="C5469">
        <v>2</v>
      </c>
    </row>
    <row r="5470" spans="1:3" x14ac:dyDescent="0.25">
      <c r="A5470">
        <v>2017</v>
      </c>
      <c r="B5470" t="s">
        <v>64</v>
      </c>
      <c r="C5470">
        <v>2</v>
      </c>
    </row>
    <row r="5471" spans="1:3" x14ac:dyDescent="0.25">
      <c r="A5471">
        <v>2017</v>
      </c>
      <c r="B5471" t="s">
        <v>64</v>
      </c>
      <c r="C5471">
        <v>1</v>
      </c>
    </row>
    <row r="5472" spans="1:3" x14ac:dyDescent="0.25">
      <c r="A5472">
        <v>2017</v>
      </c>
      <c r="B5472" t="s">
        <v>64</v>
      </c>
      <c r="C5472">
        <v>1</v>
      </c>
    </row>
    <row r="5473" spans="1:3" x14ac:dyDescent="0.25">
      <c r="A5473">
        <v>2017</v>
      </c>
      <c r="B5473" t="s">
        <v>64</v>
      </c>
      <c r="C5473">
        <v>2</v>
      </c>
    </row>
    <row r="5474" spans="1:3" x14ac:dyDescent="0.25">
      <c r="A5474">
        <v>2017</v>
      </c>
      <c r="B5474" t="s">
        <v>64</v>
      </c>
      <c r="C5474">
        <v>2</v>
      </c>
    </row>
    <row r="5475" spans="1:3" x14ac:dyDescent="0.25">
      <c r="A5475">
        <v>2017</v>
      </c>
      <c r="B5475" t="s">
        <v>64</v>
      </c>
      <c r="C5475">
        <v>2</v>
      </c>
    </row>
    <row r="5476" spans="1:3" x14ac:dyDescent="0.25">
      <c r="A5476">
        <v>2017</v>
      </c>
      <c r="B5476" t="s">
        <v>64</v>
      </c>
      <c r="C5476">
        <v>1</v>
      </c>
    </row>
    <row r="5477" spans="1:3" x14ac:dyDescent="0.25">
      <c r="A5477">
        <v>2017</v>
      </c>
      <c r="B5477" t="s">
        <v>64</v>
      </c>
      <c r="C5477">
        <v>2</v>
      </c>
    </row>
    <row r="5478" spans="1:3" x14ac:dyDescent="0.25">
      <c r="A5478">
        <v>2017</v>
      </c>
      <c r="B5478" t="s">
        <v>64</v>
      </c>
      <c r="C5478">
        <v>2</v>
      </c>
    </row>
    <row r="5479" spans="1:3" x14ac:dyDescent="0.25">
      <c r="A5479">
        <v>2017</v>
      </c>
      <c r="B5479" t="s">
        <v>64</v>
      </c>
      <c r="C5479">
        <v>1</v>
      </c>
    </row>
    <row r="5480" spans="1:3" x14ac:dyDescent="0.25">
      <c r="A5480">
        <v>2017</v>
      </c>
      <c r="B5480" t="s">
        <v>64</v>
      </c>
      <c r="C5480">
        <v>2</v>
      </c>
    </row>
    <row r="5481" spans="1:3" x14ac:dyDescent="0.25">
      <c r="A5481">
        <v>2017</v>
      </c>
      <c r="B5481" t="s">
        <v>64</v>
      </c>
      <c r="C5481">
        <v>2</v>
      </c>
    </row>
    <row r="5482" spans="1:3" x14ac:dyDescent="0.25">
      <c r="A5482">
        <v>2017</v>
      </c>
      <c r="B5482" t="s">
        <v>64</v>
      </c>
      <c r="C5482">
        <v>1</v>
      </c>
    </row>
    <row r="5483" spans="1:3" x14ac:dyDescent="0.25">
      <c r="A5483">
        <v>2017</v>
      </c>
      <c r="B5483" t="s">
        <v>64</v>
      </c>
      <c r="C5483">
        <v>2</v>
      </c>
    </row>
    <row r="5484" spans="1:3" x14ac:dyDescent="0.25">
      <c r="A5484">
        <v>2017</v>
      </c>
      <c r="B5484" t="s">
        <v>64</v>
      </c>
      <c r="C5484">
        <v>2</v>
      </c>
    </row>
    <row r="5485" spans="1:3" x14ac:dyDescent="0.25">
      <c r="A5485">
        <v>2017</v>
      </c>
      <c r="B5485" t="s">
        <v>64</v>
      </c>
      <c r="C5485">
        <v>1</v>
      </c>
    </row>
    <row r="5486" spans="1:3" x14ac:dyDescent="0.25">
      <c r="A5486">
        <v>2017</v>
      </c>
      <c r="B5486" t="s">
        <v>64</v>
      </c>
      <c r="C5486">
        <v>2</v>
      </c>
    </row>
    <row r="5487" spans="1:3" x14ac:dyDescent="0.25">
      <c r="A5487">
        <v>2017</v>
      </c>
      <c r="B5487" t="s">
        <v>64</v>
      </c>
      <c r="C5487">
        <v>1</v>
      </c>
    </row>
    <row r="5488" spans="1:3" x14ac:dyDescent="0.25">
      <c r="A5488">
        <v>2017</v>
      </c>
      <c r="B5488" t="s">
        <v>64</v>
      </c>
      <c r="C5488">
        <v>1</v>
      </c>
    </row>
    <row r="5489" spans="1:3" x14ac:dyDescent="0.25">
      <c r="A5489">
        <v>2017</v>
      </c>
      <c r="B5489" t="s">
        <v>64</v>
      </c>
      <c r="C5489">
        <v>1</v>
      </c>
    </row>
    <row r="5490" spans="1:3" x14ac:dyDescent="0.25">
      <c r="A5490">
        <v>2017</v>
      </c>
      <c r="B5490" t="s">
        <v>64</v>
      </c>
      <c r="C5490">
        <v>1</v>
      </c>
    </row>
    <row r="5491" spans="1:3" x14ac:dyDescent="0.25">
      <c r="A5491">
        <v>2017</v>
      </c>
      <c r="B5491" t="s">
        <v>64</v>
      </c>
      <c r="C5491">
        <v>1</v>
      </c>
    </row>
    <row r="5492" spans="1:3" x14ac:dyDescent="0.25">
      <c r="A5492">
        <v>2017</v>
      </c>
      <c r="B5492" t="s">
        <v>64</v>
      </c>
    </row>
    <row r="5493" spans="1:3" x14ac:dyDescent="0.25">
      <c r="A5493">
        <v>2017</v>
      </c>
      <c r="B5493" t="s">
        <v>64</v>
      </c>
      <c r="C5493">
        <v>2</v>
      </c>
    </row>
    <row r="5494" spans="1:3" x14ac:dyDescent="0.25">
      <c r="A5494">
        <v>2017</v>
      </c>
      <c r="B5494" t="s">
        <v>64</v>
      </c>
      <c r="C5494">
        <v>1</v>
      </c>
    </row>
    <row r="5495" spans="1:3" x14ac:dyDescent="0.25">
      <c r="A5495">
        <v>2017</v>
      </c>
      <c r="B5495" t="s">
        <v>64</v>
      </c>
      <c r="C5495">
        <v>1</v>
      </c>
    </row>
    <row r="5496" spans="1:3" x14ac:dyDescent="0.25">
      <c r="A5496">
        <v>2017</v>
      </c>
      <c r="B5496" t="s">
        <v>64</v>
      </c>
      <c r="C5496">
        <v>2</v>
      </c>
    </row>
    <row r="5497" spans="1:3" x14ac:dyDescent="0.25">
      <c r="A5497">
        <v>2017</v>
      </c>
      <c r="B5497" t="s">
        <v>64</v>
      </c>
      <c r="C5497">
        <v>2</v>
      </c>
    </row>
    <row r="5498" spans="1:3" x14ac:dyDescent="0.25">
      <c r="A5498">
        <v>2017</v>
      </c>
      <c r="B5498" t="s">
        <v>64</v>
      </c>
      <c r="C5498">
        <v>2</v>
      </c>
    </row>
    <row r="5499" spans="1:3" x14ac:dyDescent="0.25">
      <c r="A5499">
        <v>2017</v>
      </c>
      <c r="B5499" t="s">
        <v>64</v>
      </c>
      <c r="C5499">
        <v>1</v>
      </c>
    </row>
    <row r="5500" spans="1:3" x14ac:dyDescent="0.25">
      <c r="A5500">
        <v>2017</v>
      </c>
      <c r="B5500" t="s">
        <v>64</v>
      </c>
      <c r="C5500">
        <v>1</v>
      </c>
    </row>
    <row r="5501" spans="1:3" x14ac:dyDescent="0.25">
      <c r="A5501">
        <v>2017</v>
      </c>
      <c r="B5501" t="s">
        <v>64</v>
      </c>
      <c r="C5501">
        <v>2</v>
      </c>
    </row>
    <row r="5502" spans="1:3" x14ac:dyDescent="0.25">
      <c r="A5502">
        <v>2017</v>
      </c>
      <c r="B5502" t="s">
        <v>64</v>
      </c>
      <c r="C5502">
        <v>1</v>
      </c>
    </row>
    <row r="5503" spans="1:3" x14ac:dyDescent="0.25">
      <c r="A5503">
        <v>2017</v>
      </c>
      <c r="B5503" t="s">
        <v>64</v>
      </c>
      <c r="C5503">
        <v>2</v>
      </c>
    </row>
    <row r="5504" spans="1:3" x14ac:dyDescent="0.25">
      <c r="A5504">
        <v>2017</v>
      </c>
      <c r="B5504" t="s">
        <v>64</v>
      </c>
      <c r="C5504">
        <v>2</v>
      </c>
    </row>
    <row r="5505" spans="1:3" x14ac:dyDescent="0.25">
      <c r="A5505">
        <v>2017</v>
      </c>
      <c r="B5505" t="s">
        <v>64</v>
      </c>
      <c r="C5505">
        <v>2</v>
      </c>
    </row>
    <row r="5506" spans="1:3" x14ac:dyDescent="0.25">
      <c r="A5506">
        <v>2017</v>
      </c>
      <c r="B5506" t="s">
        <v>64</v>
      </c>
      <c r="C5506">
        <v>2</v>
      </c>
    </row>
    <row r="5507" spans="1:3" x14ac:dyDescent="0.25">
      <c r="A5507">
        <v>2017</v>
      </c>
      <c r="B5507" t="s">
        <v>64</v>
      </c>
    </row>
    <row r="5508" spans="1:3" x14ac:dyDescent="0.25">
      <c r="A5508">
        <v>2017</v>
      </c>
      <c r="B5508" t="s">
        <v>64</v>
      </c>
      <c r="C5508">
        <v>1</v>
      </c>
    </row>
    <row r="5509" spans="1:3" x14ac:dyDescent="0.25">
      <c r="A5509">
        <v>2017</v>
      </c>
      <c r="B5509" t="s">
        <v>64</v>
      </c>
      <c r="C5509">
        <v>2</v>
      </c>
    </row>
    <row r="5510" spans="1:3" x14ac:dyDescent="0.25">
      <c r="A5510">
        <v>2017</v>
      </c>
      <c r="B5510" t="s">
        <v>64</v>
      </c>
      <c r="C5510">
        <v>1</v>
      </c>
    </row>
    <row r="5511" spans="1:3" x14ac:dyDescent="0.25">
      <c r="A5511">
        <v>2017</v>
      </c>
      <c r="B5511" t="s">
        <v>64</v>
      </c>
      <c r="C5511">
        <v>2</v>
      </c>
    </row>
    <row r="5512" spans="1:3" x14ac:dyDescent="0.25">
      <c r="A5512">
        <v>2017</v>
      </c>
      <c r="B5512" t="s">
        <v>64</v>
      </c>
      <c r="C5512">
        <v>1</v>
      </c>
    </row>
    <row r="5513" spans="1:3" x14ac:dyDescent="0.25">
      <c r="A5513">
        <v>2017</v>
      </c>
      <c r="B5513" t="s">
        <v>64</v>
      </c>
      <c r="C5513">
        <v>1</v>
      </c>
    </row>
    <row r="5514" spans="1:3" x14ac:dyDescent="0.25">
      <c r="A5514">
        <v>2017</v>
      </c>
      <c r="B5514" t="s">
        <v>64</v>
      </c>
      <c r="C5514">
        <v>2</v>
      </c>
    </row>
    <row r="5515" spans="1:3" x14ac:dyDescent="0.25">
      <c r="A5515">
        <v>2017</v>
      </c>
      <c r="B5515" t="s">
        <v>64</v>
      </c>
      <c r="C5515">
        <v>1</v>
      </c>
    </row>
    <row r="5516" spans="1:3" x14ac:dyDescent="0.25">
      <c r="A5516">
        <v>2017</v>
      </c>
      <c r="B5516" t="s">
        <v>64</v>
      </c>
      <c r="C5516">
        <v>2</v>
      </c>
    </row>
    <row r="5517" spans="1:3" x14ac:dyDescent="0.25">
      <c r="A5517">
        <v>2017</v>
      </c>
      <c r="B5517" t="s">
        <v>65</v>
      </c>
      <c r="C5517">
        <v>2</v>
      </c>
    </row>
    <row r="5518" spans="1:3" x14ac:dyDescent="0.25">
      <c r="A5518">
        <v>2017</v>
      </c>
      <c r="B5518" t="s">
        <v>65</v>
      </c>
      <c r="C5518">
        <v>1</v>
      </c>
    </row>
    <row r="5519" spans="1:3" x14ac:dyDescent="0.25">
      <c r="A5519">
        <v>2017</v>
      </c>
      <c r="B5519" t="s">
        <v>65</v>
      </c>
      <c r="C5519">
        <v>2</v>
      </c>
    </row>
    <row r="5520" spans="1:3" x14ac:dyDescent="0.25">
      <c r="A5520">
        <v>2017</v>
      </c>
      <c r="B5520" t="s">
        <v>65</v>
      </c>
      <c r="C5520">
        <v>2</v>
      </c>
    </row>
    <row r="5521" spans="1:3" x14ac:dyDescent="0.25">
      <c r="A5521">
        <v>2017</v>
      </c>
      <c r="B5521" t="s">
        <v>65</v>
      </c>
      <c r="C5521">
        <v>1</v>
      </c>
    </row>
    <row r="5522" spans="1:3" x14ac:dyDescent="0.25">
      <c r="A5522">
        <v>2017</v>
      </c>
      <c r="B5522" t="s">
        <v>65</v>
      </c>
      <c r="C5522">
        <v>2</v>
      </c>
    </row>
    <row r="5523" spans="1:3" x14ac:dyDescent="0.25">
      <c r="A5523">
        <v>2017</v>
      </c>
      <c r="B5523" t="s">
        <v>65</v>
      </c>
      <c r="C5523">
        <v>2</v>
      </c>
    </row>
    <row r="5524" spans="1:3" x14ac:dyDescent="0.25">
      <c r="A5524">
        <v>2017</v>
      </c>
      <c r="B5524" t="s">
        <v>65</v>
      </c>
      <c r="C5524">
        <v>1</v>
      </c>
    </row>
    <row r="5525" spans="1:3" x14ac:dyDescent="0.25">
      <c r="A5525">
        <v>2017</v>
      </c>
      <c r="B5525" t="s">
        <v>65</v>
      </c>
    </row>
    <row r="5526" spans="1:3" x14ac:dyDescent="0.25">
      <c r="A5526">
        <v>2017</v>
      </c>
      <c r="B5526" t="s">
        <v>65</v>
      </c>
      <c r="C5526">
        <v>1</v>
      </c>
    </row>
    <row r="5527" spans="1:3" x14ac:dyDescent="0.25">
      <c r="A5527">
        <v>2017</v>
      </c>
      <c r="B5527" t="s">
        <v>65</v>
      </c>
      <c r="C5527">
        <v>2</v>
      </c>
    </row>
    <row r="5528" spans="1:3" x14ac:dyDescent="0.25">
      <c r="A5528">
        <v>2017</v>
      </c>
      <c r="B5528" t="s">
        <v>65</v>
      </c>
      <c r="C5528">
        <v>2</v>
      </c>
    </row>
    <row r="5529" spans="1:3" x14ac:dyDescent="0.25">
      <c r="A5529">
        <v>2017</v>
      </c>
      <c r="B5529" t="s">
        <v>65</v>
      </c>
      <c r="C5529">
        <v>1</v>
      </c>
    </row>
    <row r="5530" spans="1:3" x14ac:dyDescent="0.25">
      <c r="A5530">
        <v>2017</v>
      </c>
      <c r="B5530" t="s">
        <v>65</v>
      </c>
      <c r="C5530">
        <v>2</v>
      </c>
    </row>
    <row r="5531" spans="1:3" x14ac:dyDescent="0.25">
      <c r="A5531">
        <v>2017</v>
      </c>
      <c r="B5531" t="s">
        <v>65</v>
      </c>
      <c r="C5531">
        <v>1</v>
      </c>
    </row>
    <row r="5532" spans="1:3" x14ac:dyDescent="0.25">
      <c r="A5532">
        <v>2017</v>
      </c>
      <c r="B5532" t="s">
        <v>65</v>
      </c>
      <c r="C5532">
        <v>1</v>
      </c>
    </row>
    <row r="5533" spans="1:3" x14ac:dyDescent="0.25">
      <c r="A5533">
        <v>2017</v>
      </c>
      <c r="B5533" t="s">
        <v>65</v>
      </c>
      <c r="C5533">
        <v>2</v>
      </c>
    </row>
    <row r="5534" spans="1:3" x14ac:dyDescent="0.25">
      <c r="A5534">
        <v>2017</v>
      </c>
      <c r="B5534" t="s">
        <v>65</v>
      </c>
      <c r="C5534">
        <v>1</v>
      </c>
    </row>
    <row r="5535" spans="1:3" x14ac:dyDescent="0.25">
      <c r="A5535">
        <v>2017</v>
      </c>
      <c r="B5535" t="s">
        <v>65</v>
      </c>
      <c r="C5535">
        <v>2</v>
      </c>
    </row>
    <row r="5536" spans="1:3" x14ac:dyDescent="0.25">
      <c r="A5536">
        <v>2017</v>
      </c>
      <c r="B5536" t="s">
        <v>65</v>
      </c>
      <c r="C5536">
        <v>2</v>
      </c>
    </row>
    <row r="5537" spans="1:3" x14ac:dyDescent="0.25">
      <c r="A5537">
        <v>2017</v>
      </c>
      <c r="B5537" t="s">
        <v>65</v>
      </c>
      <c r="C5537">
        <v>2</v>
      </c>
    </row>
    <row r="5538" spans="1:3" x14ac:dyDescent="0.25">
      <c r="A5538">
        <v>2017</v>
      </c>
      <c r="B5538" t="s">
        <v>65</v>
      </c>
      <c r="C5538">
        <v>2</v>
      </c>
    </row>
    <row r="5539" spans="1:3" x14ac:dyDescent="0.25">
      <c r="A5539">
        <v>2017</v>
      </c>
      <c r="B5539" t="s">
        <v>65</v>
      </c>
    </row>
    <row r="5540" spans="1:3" x14ac:dyDescent="0.25">
      <c r="A5540">
        <v>2017</v>
      </c>
      <c r="B5540" t="s">
        <v>65</v>
      </c>
      <c r="C5540">
        <v>2</v>
      </c>
    </row>
    <row r="5541" spans="1:3" x14ac:dyDescent="0.25">
      <c r="A5541">
        <v>2017</v>
      </c>
      <c r="B5541" t="s">
        <v>65</v>
      </c>
      <c r="C5541">
        <v>2</v>
      </c>
    </row>
    <row r="5542" spans="1:3" x14ac:dyDescent="0.25">
      <c r="A5542">
        <v>2017</v>
      </c>
      <c r="B5542" t="s">
        <v>65</v>
      </c>
      <c r="C5542">
        <v>2</v>
      </c>
    </row>
    <row r="5543" spans="1:3" x14ac:dyDescent="0.25">
      <c r="A5543">
        <v>2017</v>
      </c>
      <c r="B5543" t="s">
        <v>65</v>
      </c>
      <c r="C5543">
        <v>2</v>
      </c>
    </row>
    <row r="5544" spans="1:3" x14ac:dyDescent="0.25">
      <c r="A5544">
        <v>2017</v>
      </c>
      <c r="B5544" t="s">
        <v>65</v>
      </c>
    </row>
    <row r="5545" spans="1:3" x14ac:dyDescent="0.25">
      <c r="A5545">
        <v>2017</v>
      </c>
      <c r="B5545" t="s">
        <v>65</v>
      </c>
      <c r="C5545">
        <v>2</v>
      </c>
    </row>
    <row r="5546" spans="1:3" x14ac:dyDescent="0.25">
      <c r="A5546">
        <v>2017</v>
      </c>
      <c r="B5546" t="s">
        <v>65</v>
      </c>
      <c r="C5546">
        <v>2</v>
      </c>
    </row>
    <row r="5547" spans="1:3" x14ac:dyDescent="0.25">
      <c r="A5547">
        <v>2017</v>
      </c>
      <c r="B5547" t="s">
        <v>65</v>
      </c>
      <c r="C5547">
        <v>2</v>
      </c>
    </row>
    <row r="5548" spans="1:3" x14ac:dyDescent="0.25">
      <c r="A5548">
        <v>2017</v>
      </c>
      <c r="B5548" t="s">
        <v>65</v>
      </c>
      <c r="C5548">
        <v>4</v>
      </c>
    </row>
    <row r="5549" spans="1:3" x14ac:dyDescent="0.25">
      <c r="A5549">
        <v>2017</v>
      </c>
      <c r="B5549" t="s">
        <v>65</v>
      </c>
      <c r="C5549">
        <v>1</v>
      </c>
    </row>
    <row r="5550" spans="1:3" x14ac:dyDescent="0.25">
      <c r="A5550">
        <v>2017</v>
      </c>
      <c r="B5550" t="s">
        <v>65</v>
      </c>
      <c r="C5550">
        <v>1</v>
      </c>
    </row>
    <row r="5551" spans="1:3" x14ac:dyDescent="0.25">
      <c r="A5551">
        <v>2017</v>
      </c>
      <c r="B5551" t="s">
        <v>65</v>
      </c>
      <c r="C5551">
        <v>3</v>
      </c>
    </row>
    <row r="5552" spans="1:3" x14ac:dyDescent="0.25">
      <c r="A5552">
        <v>2017</v>
      </c>
      <c r="B5552" t="s">
        <v>65</v>
      </c>
      <c r="C5552">
        <v>2</v>
      </c>
    </row>
    <row r="5553" spans="1:3" x14ac:dyDescent="0.25">
      <c r="A5553">
        <v>2017</v>
      </c>
      <c r="B5553" t="s">
        <v>65</v>
      </c>
      <c r="C5553">
        <v>2</v>
      </c>
    </row>
    <row r="5554" spans="1:3" x14ac:dyDescent="0.25">
      <c r="A5554">
        <v>2017</v>
      </c>
      <c r="B5554" t="s">
        <v>65</v>
      </c>
      <c r="C5554">
        <v>2</v>
      </c>
    </row>
    <row r="5555" spans="1:3" x14ac:dyDescent="0.25">
      <c r="A5555">
        <v>2017</v>
      </c>
      <c r="B5555" t="s">
        <v>65</v>
      </c>
      <c r="C5555">
        <v>2</v>
      </c>
    </row>
    <row r="5556" spans="1:3" x14ac:dyDescent="0.25">
      <c r="A5556">
        <v>2017</v>
      </c>
      <c r="B5556" t="s">
        <v>65</v>
      </c>
      <c r="C5556">
        <v>2</v>
      </c>
    </row>
    <row r="5557" spans="1:3" x14ac:dyDescent="0.25">
      <c r="A5557">
        <v>2017</v>
      </c>
      <c r="B5557" t="s">
        <v>65</v>
      </c>
      <c r="C5557">
        <v>2</v>
      </c>
    </row>
    <row r="5558" spans="1:3" x14ac:dyDescent="0.25">
      <c r="A5558">
        <v>2017</v>
      </c>
      <c r="B5558" t="s">
        <v>65</v>
      </c>
      <c r="C5558">
        <v>5</v>
      </c>
    </row>
    <row r="5559" spans="1:3" x14ac:dyDescent="0.25">
      <c r="A5559">
        <v>2017</v>
      </c>
      <c r="B5559" t="s">
        <v>65</v>
      </c>
      <c r="C5559">
        <v>3</v>
      </c>
    </row>
    <row r="5560" spans="1:3" x14ac:dyDescent="0.25">
      <c r="A5560">
        <v>2017</v>
      </c>
      <c r="B5560" t="s">
        <v>65</v>
      </c>
      <c r="C5560">
        <v>2</v>
      </c>
    </row>
    <row r="5561" spans="1:3" x14ac:dyDescent="0.25">
      <c r="A5561">
        <v>2017</v>
      </c>
      <c r="B5561" t="s">
        <v>65</v>
      </c>
      <c r="C5561">
        <v>1</v>
      </c>
    </row>
    <row r="5562" spans="1:3" x14ac:dyDescent="0.25">
      <c r="A5562">
        <v>2017</v>
      </c>
      <c r="B5562" t="s">
        <v>65</v>
      </c>
      <c r="C5562">
        <v>2</v>
      </c>
    </row>
    <row r="5563" spans="1:3" x14ac:dyDescent="0.25">
      <c r="A5563">
        <v>2017</v>
      </c>
      <c r="B5563" t="s">
        <v>65</v>
      </c>
      <c r="C5563">
        <v>2</v>
      </c>
    </row>
    <row r="5564" spans="1:3" x14ac:dyDescent="0.25">
      <c r="A5564">
        <v>2017</v>
      </c>
      <c r="B5564" t="s">
        <v>65</v>
      </c>
      <c r="C5564">
        <v>3</v>
      </c>
    </row>
    <row r="5565" spans="1:3" x14ac:dyDescent="0.25">
      <c r="A5565">
        <v>2017</v>
      </c>
      <c r="B5565" t="s">
        <v>65</v>
      </c>
      <c r="C5565">
        <v>3</v>
      </c>
    </row>
    <row r="5566" spans="1:3" x14ac:dyDescent="0.25">
      <c r="A5566">
        <v>2017</v>
      </c>
      <c r="B5566" t="s">
        <v>65</v>
      </c>
      <c r="C5566">
        <v>1</v>
      </c>
    </row>
    <row r="5567" spans="1:3" x14ac:dyDescent="0.25">
      <c r="A5567">
        <v>2017</v>
      </c>
      <c r="B5567" t="s">
        <v>65</v>
      </c>
      <c r="C5567">
        <v>2</v>
      </c>
    </row>
    <row r="5568" spans="1:3" x14ac:dyDescent="0.25">
      <c r="A5568">
        <v>2017</v>
      </c>
      <c r="B5568" t="s">
        <v>65</v>
      </c>
      <c r="C5568">
        <v>2</v>
      </c>
    </row>
    <row r="5569" spans="1:3" x14ac:dyDescent="0.25">
      <c r="A5569">
        <v>2017</v>
      </c>
      <c r="B5569" t="s">
        <v>65</v>
      </c>
      <c r="C5569">
        <v>1</v>
      </c>
    </row>
    <row r="5570" spans="1:3" x14ac:dyDescent="0.25">
      <c r="A5570">
        <v>2017</v>
      </c>
      <c r="B5570" t="s">
        <v>65</v>
      </c>
      <c r="C5570">
        <v>1</v>
      </c>
    </row>
    <row r="5571" spans="1:3" x14ac:dyDescent="0.25">
      <c r="A5571">
        <v>2017</v>
      </c>
      <c r="B5571" t="s">
        <v>65</v>
      </c>
      <c r="C5571">
        <v>2</v>
      </c>
    </row>
    <row r="5572" spans="1:3" x14ac:dyDescent="0.25">
      <c r="A5572">
        <v>2017</v>
      </c>
      <c r="B5572" t="s">
        <v>65</v>
      </c>
      <c r="C5572">
        <v>2</v>
      </c>
    </row>
    <row r="5573" spans="1:3" x14ac:dyDescent="0.25">
      <c r="A5573">
        <v>2017</v>
      </c>
      <c r="B5573" t="s">
        <v>65</v>
      </c>
      <c r="C5573">
        <v>2</v>
      </c>
    </row>
    <row r="5574" spans="1:3" x14ac:dyDescent="0.25">
      <c r="A5574">
        <v>2017</v>
      </c>
      <c r="B5574" t="s">
        <v>65</v>
      </c>
      <c r="C5574">
        <v>2</v>
      </c>
    </row>
    <row r="5575" spans="1:3" x14ac:dyDescent="0.25">
      <c r="A5575">
        <v>2017</v>
      </c>
      <c r="B5575" t="s">
        <v>65</v>
      </c>
      <c r="C5575">
        <v>3</v>
      </c>
    </row>
    <row r="5576" spans="1:3" x14ac:dyDescent="0.25">
      <c r="A5576">
        <v>2017</v>
      </c>
      <c r="B5576" t="s">
        <v>65</v>
      </c>
      <c r="C5576">
        <v>3</v>
      </c>
    </row>
    <row r="5577" spans="1:3" x14ac:dyDescent="0.25">
      <c r="A5577">
        <v>2017</v>
      </c>
      <c r="B5577" t="s">
        <v>65</v>
      </c>
      <c r="C5577">
        <v>2</v>
      </c>
    </row>
    <row r="5578" spans="1:3" x14ac:dyDescent="0.25">
      <c r="A5578">
        <v>2017</v>
      </c>
      <c r="B5578" t="s">
        <v>65</v>
      </c>
      <c r="C5578">
        <v>2</v>
      </c>
    </row>
    <row r="5579" spans="1:3" x14ac:dyDescent="0.25">
      <c r="A5579">
        <v>2017</v>
      </c>
      <c r="B5579" t="s">
        <v>65</v>
      </c>
      <c r="C5579">
        <v>2</v>
      </c>
    </row>
    <row r="5580" spans="1:3" x14ac:dyDescent="0.25">
      <c r="A5580">
        <v>2017</v>
      </c>
      <c r="B5580" t="s">
        <v>65</v>
      </c>
      <c r="C5580">
        <v>2</v>
      </c>
    </row>
    <row r="5581" spans="1:3" x14ac:dyDescent="0.25">
      <c r="A5581">
        <v>2017</v>
      </c>
      <c r="B5581" t="s">
        <v>65</v>
      </c>
      <c r="C5581">
        <v>1</v>
      </c>
    </row>
    <row r="5582" spans="1:3" x14ac:dyDescent="0.25">
      <c r="A5582">
        <v>2017</v>
      </c>
      <c r="B5582" t="s">
        <v>65</v>
      </c>
      <c r="C5582">
        <v>2</v>
      </c>
    </row>
    <row r="5583" spans="1:3" x14ac:dyDescent="0.25">
      <c r="A5583">
        <v>2017</v>
      </c>
      <c r="B5583" t="s">
        <v>65</v>
      </c>
      <c r="C5583">
        <v>3</v>
      </c>
    </row>
    <row r="5584" spans="1:3" x14ac:dyDescent="0.25">
      <c r="A5584">
        <v>2017</v>
      </c>
      <c r="B5584" t="s">
        <v>65</v>
      </c>
      <c r="C5584">
        <v>2</v>
      </c>
    </row>
    <row r="5585" spans="1:3" x14ac:dyDescent="0.25">
      <c r="A5585">
        <v>2017</v>
      </c>
      <c r="B5585" t="s">
        <v>65</v>
      </c>
      <c r="C5585">
        <v>2</v>
      </c>
    </row>
    <row r="5586" spans="1:3" x14ac:dyDescent="0.25">
      <c r="A5586">
        <v>2017</v>
      </c>
      <c r="B5586" t="s">
        <v>65</v>
      </c>
      <c r="C5586">
        <v>1</v>
      </c>
    </row>
    <row r="5587" spans="1:3" x14ac:dyDescent="0.25">
      <c r="A5587">
        <v>2017</v>
      </c>
      <c r="B5587" t="s">
        <v>65</v>
      </c>
      <c r="C5587">
        <v>1</v>
      </c>
    </row>
    <row r="5588" spans="1:3" x14ac:dyDescent="0.25">
      <c r="A5588">
        <v>2017</v>
      </c>
      <c r="B5588" t="s">
        <v>65</v>
      </c>
      <c r="C5588">
        <v>1</v>
      </c>
    </row>
    <row r="5589" spans="1:3" x14ac:dyDescent="0.25">
      <c r="A5589">
        <v>2017</v>
      </c>
      <c r="B5589" t="s">
        <v>65</v>
      </c>
      <c r="C5589">
        <v>1</v>
      </c>
    </row>
    <row r="5590" spans="1:3" x14ac:dyDescent="0.25">
      <c r="A5590">
        <v>2017</v>
      </c>
      <c r="B5590" t="s">
        <v>65</v>
      </c>
      <c r="C5590">
        <v>2</v>
      </c>
    </row>
    <row r="5591" spans="1:3" x14ac:dyDescent="0.25">
      <c r="A5591">
        <v>2017</v>
      </c>
      <c r="B5591" t="s">
        <v>65</v>
      </c>
      <c r="C5591">
        <v>2</v>
      </c>
    </row>
    <row r="5592" spans="1:3" x14ac:dyDescent="0.25">
      <c r="A5592">
        <v>2017</v>
      </c>
      <c r="B5592" t="s">
        <v>65</v>
      </c>
      <c r="C5592">
        <v>2</v>
      </c>
    </row>
    <row r="5593" spans="1:3" x14ac:dyDescent="0.25">
      <c r="A5593">
        <v>2017</v>
      </c>
      <c r="B5593" t="s">
        <v>65</v>
      </c>
      <c r="C5593">
        <v>2</v>
      </c>
    </row>
    <row r="5594" spans="1:3" x14ac:dyDescent="0.25">
      <c r="A5594">
        <v>2017</v>
      </c>
      <c r="B5594" t="s">
        <v>65</v>
      </c>
      <c r="C5594">
        <v>2</v>
      </c>
    </row>
    <row r="5595" spans="1:3" x14ac:dyDescent="0.25">
      <c r="A5595">
        <v>2017</v>
      </c>
      <c r="B5595" t="s">
        <v>65</v>
      </c>
      <c r="C5595">
        <v>2</v>
      </c>
    </row>
    <row r="5596" spans="1:3" x14ac:dyDescent="0.25">
      <c r="A5596">
        <v>2017</v>
      </c>
      <c r="B5596" t="s">
        <v>65</v>
      </c>
      <c r="C5596">
        <v>2</v>
      </c>
    </row>
    <row r="5597" spans="1:3" x14ac:dyDescent="0.25">
      <c r="A5597">
        <v>2017</v>
      </c>
      <c r="B5597" t="s">
        <v>65</v>
      </c>
      <c r="C5597">
        <v>2</v>
      </c>
    </row>
    <row r="5598" spans="1:3" x14ac:dyDescent="0.25">
      <c r="A5598">
        <v>2017</v>
      </c>
      <c r="B5598" t="s">
        <v>65</v>
      </c>
      <c r="C5598">
        <v>3</v>
      </c>
    </row>
    <row r="5599" spans="1:3" x14ac:dyDescent="0.25">
      <c r="A5599">
        <v>2017</v>
      </c>
      <c r="B5599" t="s">
        <v>66</v>
      </c>
      <c r="C5599">
        <v>2</v>
      </c>
    </row>
    <row r="5600" spans="1:3" x14ac:dyDescent="0.25">
      <c r="A5600">
        <v>2017</v>
      </c>
      <c r="B5600" t="s">
        <v>66</v>
      </c>
      <c r="C5600">
        <v>3</v>
      </c>
    </row>
    <row r="5601" spans="1:3" x14ac:dyDescent="0.25">
      <c r="A5601">
        <v>2017</v>
      </c>
      <c r="B5601" t="s">
        <v>66</v>
      </c>
      <c r="C5601">
        <v>2</v>
      </c>
    </row>
    <row r="5602" spans="1:3" x14ac:dyDescent="0.25">
      <c r="A5602">
        <v>2017</v>
      </c>
      <c r="B5602" t="s">
        <v>66</v>
      </c>
      <c r="C5602">
        <v>2</v>
      </c>
    </row>
    <row r="5603" spans="1:3" x14ac:dyDescent="0.25">
      <c r="A5603">
        <v>2017</v>
      </c>
      <c r="B5603" t="s">
        <v>66</v>
      </c>
    </row>
    <row r="5604" spans="1:3" x14ac:dyDescent="0.25">
      <c r="A5604">
        <v>2017</v>
      </c>
      <c r="B5604" t="s">
        <v>66</v>
      </c>
      <c r="C5604">
        <v>2</v>
      </c>
    </row>
    <row r="5605" spans="1:3" x14ac:dyDescent="0.25">
      <c r="A5605">
        <v>2017</v>
      </c>
      <c r="B5605" t="s">
        <v>66</v>
      </c>
      <c r="C5605">
        <v>1</v>
      </c>
    </row>
    <row r="5606" spans="1:3" x14ac:dyDescent="0.25">
      <c r="A5606">
        <v>2017</v>
      </c>
      <c r="B5606" t="s">
        <v>66</v>
      </c>
      <c r="C5606">
        <v>1</v>
      </c>
    </row>
    <row r="5607" spans="1:3" x14ac:dyDescent="0.25">
      <c r="A5607">
        <v>2017</v>
      </c>
      <c r="B5607" t="s">
        <v>66</v>
      </c>
      <c r="C5607">
        <v>2</v>
      </c>
    </row>
    <row r="5608" spans="1:3" x14ac:dyDescent="0.25">
      <c r="A5608">
        <v>2017</v>
      </c>
      <c r="B5608" t="s">
        <v>66</v>
      </c>
      <c r="C5608">
        <v>1</v>
      </c>
    </row>
    <row r="5609" spans="1:3" x14ac:dyDescent="0.25">
      <c r="A5609">
        <v>2017</v>
      </c>
      <c r="B5609" t="s">
        <v>66</v>
      </c>
      <c r="C5609">
        <v>1</v>
      </c>
    </row>
    <row r="5610" spans="1:3" x14ac:dyDescent="0.25">
      <c r="A5610">
        <v>2017</v>
      </c>
      <c r="B5610" t="s">
        <v>66</v>
      </c>
      <c r="C5610">
        <v>1</v>
      </c>
    </row>
    <row r="5611" spans="1:3" x14ac:dyDescent="0.25">
      <c r="A5611">
        <v>2017</v>
      </c>
      <c r="B5611" t="s">
        <v>66</v>
      </c>
      <c r="C5611">
        <v>2</v>
      </c>
    </row>
    <row r="5612" spans="1:3" x14ac:dyDescent="0.25">
      <c r="A5612">
        <v>2017</v>
      </c>
      <c r="B5612" t="s">
        <v>66</v>
      </c>
      <c r="C5612">
        <v>2</v>
      </c>
    </row>
    <row r="5613" spans="1:3" x14ac:dyDescent="0.25">
      <c r="A5613">
        <v>2017</v>
      </c>
      <c r="B5613" t="s">
        <v>66</v>
      </c>
      <c r="C5613">
        <v>2</v>
      </c>
    </row>
    <row r="5614" spans="1:3" x14ac:dyDescent="0.25">
      <c r="A5614">
        <v>2017</v>
      </c>
      <c r="B5614" t="s">
        <v>66</v>
      </c>
      <c r="C5614">
        <v>2</v>
      </c>
    </row>
    <row r="5615" spans="1:3" x14ac:dyDescent="0.25">
      <c r="A5615">
        <v>2017</v>
      </c>
      <c r="B5615" t="s">
        <v>66</v>
      </c>
      <c r="C5615">
        <v>2</v>
      </c>
    </row>
    <row r="5616" spans="1:3" x14ac:dyDescent="0.25">
      <c r="A5616">
        <v>2017</v>
      </c>
      <c r="B5616" t="s">
        <v>66</v>
      </c>
      <c r="C5616">
        <v>1</v>
      </c>
    </row>
    <row r="5617" spans="1:3" x14ac:dyDescent="0.25">
      <c r="A5617">
        <v>2017</v>
      </c>
      <c r="B5617" t="s">
        <v>66</v>
      </c>
      <c r="C5617">
        <v>1</v>
      </c>
    </row>
    <row r="5618" spans="1:3" x14ac:dyDescent="0.25">
      <c r="A5618">
        <v>2017</v>
      </c>
      <c r="B5618" t="s">
        <v>66</v>
      </c>
    </row>
    <row r="5619" spans="1:3" x14ac:dyDescent="0.25">
      <c r="A5619">
        <v>2017</v>
      </c>
      <c r="B5619" t="s">
        <v>66</v>
      </c>
      <c r="C5619">
        <v>1</v>
      </c>
    </row>
    <row r="5620" spans="1:3" x14ac:dyDescent="0.25">
      <c r="A5620">
        <v>2017</v>
      </c>
      <c r="B5620" t="s">
        <v>66</v>
      </c>
      <c r="C5620">
        <v>2</v>
      </c>
    </row>
    <row r="5621" spans="1:3" x14ac:dyDescent="0.25">
      <c r="A5621">
        <v>2017</v>
      </c>
      <c r="B5621" t="s">
        <v>66</v>
      </c>
      <c r="C5621">
        <v>2</v>
      </c>
    </row>
    <row r="5622" spans="1:3" x14ac:dyDescent="0.25">
      <c r="A5622">
        <v>2017</v>
      </c>
      <c r="B5622" t="s">
        <v>66</v>
      </c>
      <c r="C5622">
        <v>2</v>
      </c>
    </row>
    <row r="5623" spans="1:3" x14ac:dyDescent="0.25">
      <c r="A5623">
        <v>2017</v>
      </c>
      <c r="B5623" t="s">
        <v>66</v>
      </c>
      <c r="C5623">
        <v>1</v>
      </c>
    </row>
    <row r="5624" spans="1:3" x14ac:dyDescent="0.25">
      <c r="A5624">
        <v>2017</v>
      </c>
      <c r="B5624" t="s">
        <v>66</v>
      </c>
      <c r="C5624">
        <v>1</v>
      </c>
    </row>
    <row r="5625" spans="1:3" x14ac:dyDescent="0.25">
      <c r="A5625">
        <v>2017</v>
      </c>
      <c r="B5625" t="s">
        <v>66</v>
      </c>
      <c r="C5625">
        <v>1</v>
      </c>
    </row>
    <row r="5626" spans="1:3" x14ac:dyDescent="0.25">
      <c r="A5626">
        <v>2017</v>
      </c>
      <c r="B5626" t="s">
        <v>66</v>
      </c>
      <c r="C5626">
        <v>1</v>
      </c>
    </row>
    <row r="5627" spans="1:3" x14ac:dyDescent="0.25">
      <c r="A5627">
        <v>2017</v>
      </c>
      <c r="B5627" t="s">
        <v>66</v>
      </c>
      <c r="C5627">
        <v>2</v>
      </c>
    </row>
    <row r="5628" spans="1:3" x14ac:dyDescent="0.25">
      <c r="A5628">
        <v>2017</v>
      </c>
      <c r="B5628" t="s">
        <v>66</v>
      </c>
      <c r="C5628">
        <v>1</v>
      </c>
    </row>
    <row r="5629" spans="1:3" x14ac:dyDescent="0.25">
      <c r="A5629">
        <v>2017</v>
      </c>
      <c r="B5629" t="s">
        <v>66</v>
      </c>
      <c r="C5629">
        <v>2</v>
      </c>
    </row>
    <row r="5630" spans="1:3" x14ac:dyDescent="0.25">
      <c r="A5630">
        <v>2017</v>
      </c>
      <c r="B5630" t="s">
        <v>66</v>
      </c>
      <c r="C5630">
        <v>1</v>
      </c>
    </row>
    <row r="5631" spans="1:3" x14ac:dyDescent="0.25">
      <c r="A5631">
        <v>2017</v>
      </c>
      <c r="B5631" t="s">
        <v>66</v>
      </c>
      <c r="C5631">
        <v>1</v>
      </c>
    </row>
    <row r="5632" spans="1:3" x14ac:dyDescent="0.25">
      <c r="A5632">
        <v>2017</v>
      </c>
      <c r="B5632" t="s">
        <v>66</v>
      </c>
      <c r="C5632">
        <v>1</v>
      </c>
    </row>
    <row r="5633" spans="1:3" x14ac:dyDescent="0.25">
      <c r="A5633">
        <v>2017</v>
      </c>
      <c r="B5633" t="s">
        <v>66</v>
      </c>
      <c r="C5633">
        <v>1</v>
      </c>
    </row>
    <row r="5634" spans="1:3" x14ac:dyDescent="0.25">
      <c r="A5634">
        <v>2017</v>
      </c>
      <c r="B5634" t="s">
        <v>66</v>
      </c>
      <c r="C5634">
        <v>2</v>
      </c>
    </row>
    <row r="5635" spans="1:3" x14ac:dyDescent="0.25">
      <c r="A5635">
        <v>2017</v>
      </c>
      <c r="B5635" t="s">
        <v>66</v>
      </c>
      <c r="C5635">
        <v>2</v>
      </c>
    </row>
    <row r="5636" spans="1:3" x14ac:dyDescent="0.25">
      <c r="A5636">
        <v>2017</v>
      </c>
      <c r="B5636" t="s">
        <v>66</v>
      </c>
      <c r="C5636">
        <v>1</v>
      </c>
    </row>
    <row r="5637" spans="1:3" x14ac:dyDescent="0.25">
      <c r="A5637">
        <v>2017</v>
      </c>
      <c r="B5637" t="s">
        <v>66</v>
      </c>
      <c r="C5637">
        <v>1</v>
      </c>
    </row>
    <row r="5638" spans="1:3" x14ac:dyDescent="0.25">
      <c r="A5638">
        <v>2017</v>
      </c>
      <c r="B5638" t="s">
        <v>66</v>
      </c>
      <c r="C5638">
        <v>2</v>
      </c>
    </row>
    <row r="5639" spans="1:3" x14ac:dyDescent="0.25">
      <c r="A5639">
        <v>2017</v>
      </c>
      <c r="B5639" t="s">
        <v>66</v>
      </c>
      <c r="C5639">
        <v>1</v>
      </c>
    </row>
    <row r="5640" spans="1:3" x14ac:dyDescent="0.25">
      <c r="A5640">
        <v>2017</v>
      </c>
      <c r="B5640" t="s">
        <v>66</v>
      </c>
      <c r="C5640">
        <v>2</v>
      </c>
    </row>
    <row r="5641" spans="1:3" x14ac:dyDescent="0.25">
      <c r="A5641">
        <v>2017</v>
      </c>
      <c r="B5641" t="s">
        <v>66</v>
      </c>
      <c r="C5641">
        <v>1</v>
      </c>
    </row>
    <row r="5642" spans="1:3" x14ac:dyDescent="0.25">
      <c r="A5642">
        <v>2017</v>
      </c>
      <c r="B5642" t="s">
        <v>66</v>
      </c>
      <c r="C5642">
        <v>2</v>
      </c>
    </row>
    <row r="5643" spans="1:3" x14ac:dyDescent="0.25">
      <c r="A5643">
        <v>2017</v>
      </c>
      <c r="B5643" t="s">
        <v>66</v>
      </c>
      <c r="C5643">
        <v>3</v>
      </c>
    </row>
    <row r="5644" spans="1:3" x14ac:dyDescent="0.25">
      <c r="A5644">
        <v>2017</v>
      </c>
      <c r="B5644" t="s">
        <v>66</v>
      </c>
      <c r="C5644">
        <v>1</v>
      </c>
    </row>
    <row r="5645" spans="1:3" x14ac:dyDescent="0.25">
      <c r="A5645">
        <v>2017</v>
      </c>
      <c r="B5645" t="s">
        <v>66</v>
      </c>
      <c r="C5645">
        <v>1</v>
      </c>
    </row>
    <row r="5646" spans="1:3" x14ac:dyDescent="0.25">
      <c r="A5646">
        <v>2017</v>
      </c>
      <c r="B5646" t="s">
        <v>66</v>
      </c>
      <c r="C5646">
        <v>1</v>
      </c>
    </row>
    <row r="5647" spans="1:3" x14ac:dyDescent="0.25">
      <c r="A5647">
        <v>2017</v>
      </c>
      <c r="B5647" t="s">
        <v>66</v>
      </c>
      <c r="C5647">
        <v>2</v>
      </c>
    </row>
    <row r="5648" spans="1:3" x14ac:dyDescent="0.25">
      <c r="A5648">
        <v>2017</v>
      </c>
      <c r="B5648" t="s">
        <v>66</v>
      </c>
      <c r="C5648">
        <v>2</v>
      </c>
    </row>
    <row r="5649" spans="1:3" x14ac:dyDescent="0.25">
      <c r="A5649">
        <v>2017</v>
      </c>
      <c r="B5649" t="s">
        <v>66</v>
      </c>
      <c r="C5649">
        <v>2</v>
      </c>
    </row>
    <row r="5650" spans="1:3" x14ac:dyDescent="0.25">
      <c r="A5650">
        <v>2017</v>
      </c>
      <c r="B5650" t="s">
        <v>66</v>
      </c>
      <c r="C5650">
        <v>1</v>
      </c>
    </row>
    <row r="5651" spans="1:3" x14ac:dyDescent="0.25">
      <c r="A5651">
        <v>2017</v>
      </c>
      <c r="B5651" t="s">
        <v>66</v>
      </c>
      <c r="C5651">
        <v>2</v>
      </c>
    </row>
    <row r="5652" spans="1:3" x14ac:dyDescent="0.25">
      <c r="A5652">
        <v>2017</v>
      </c>
      <c r="B5652" t="s">
        <v>66</v>
      </c>
      <c r="C5652">
        <v>2</v>
      </c>
    </row>
    <row r="5653" spans="1:3" x14ac:dyDescent="0.25">
      <c r="A5653">
        <v>2017</v>
      </c>
      <c r="B5653" t="s">
        <v>66</v>
      </c>
      <c r="C5653">
        <v>2</v>
      </c>
    </row>
    <row r="5654" spans="1:3" x14ac:dyDescent="0.25">
      <c r="A5654">
        <v>2017</v>
      </c>
      <c r="B5654" t="s">
        <v>66</v>
      </c>
      <c r="C5654">
        <v>2</v>
      </c>
    </row>
    <row r="5655" spans="1:3" x14ac:dyDescent="0.25">
      <c r="A5655">
        <v>2017</v>
      </c>
      <c r="B5655" t="s">
        <v>66</v>
      </c>
      <c r="C5655">
        <v>2</v>
      </c>
    </row>
    <row r="5656" spans="1:3" x14ac:dyDescent="0.25">
      <c r="A5656">
        <v>2017</v>
      </c>
      <c r="B5656" t="s">
        <v>66</v>
      </c>
      <c r="C5656">
        <v>2</v>
      </c>
    </row>
    <row r="5657" spans="1:3" x14ac:dyDescent="0.25">
      <c r="A5657">
        <v>2017</v>
      </c>
      <c r="B5657" t="s">
        <v>66</v>
      </c>
      <c r="C5657">
        <v>2</v>
      </c>
    </row>
    <row r="5658" spans="1:3" x14ac:dyDescent="0.25">
      <c r="A5658">
        <v>2017</v>
      </c>
      <c r="B5658" t="s">
        <v>66</v>
      </c>
      <c r="C5658">
        <v>2</v>
      </c>
    </row>
    <row r="5659" spans="1:3" x14ac:dyDescent="0.25">
      <c r="A5659">
        <v>2017</v>
      </c>
      <c r="B5659" t="s">
        <v>66</v>
      </c>
      <c r="C5659">
        <v>2</v>
      </c>
    </row>
    <row r="5660" spans="1:3" x14ac:dyDescent="0.25">
      <c r="A5660">
        <v>2017</v>
      </c>
      <c r="B5660" t="s">
        <v>66</v>
      </c>
      <c r="C5660">
        <v>1</v>
      </c>
    </row>
    <row r="5661" spans="1:3" x14ac:dyDescent="0.25">
      <c r="A5661">
        <v>2017</v>
      </c>
      <c r="B5661" t="s">
        <v>66</v>
      </c>
      <c r="C5661">
        <v>2</v>
      </c>
    </row>
    <row r="5662" spans="1:3" x14ac:dyDescent="0.25">
      <c r="A5662">
        <v>2017</v>
      </c>
      <c r="B5662" t="s">
        <v>66</v>
      </c>
      <c r="C5662">
        <v>2</v>
      </c>
    </row>
    <row r="5663" spans="1:3" x14ac:dyDescent="0.25">
      <c r="A5663">
        <v>2017</v>
      </c>
      <c r="B5663" t="s">
        <v>66</v>
      </c>
      <c r="C5663">
        <v>2</v>
      </c>
    </row>
    <row r="5664" spans="1:3" x14ac:dyDescent="0.25">
      <c r="A5664">
        <v>2017</v>
      </c>
      <c r="B5664" t="s">
        <v>66</v>
      </c>
      <c r="C5664">
        <v>2</v>
      </c>
    </row>
    <row r="5665" spans="1:3" x14ac:dyDescent="0.25">
      <c r="A5665">
        <v>2017</v>
      </c>
      <c r="B5665" t="s">
        <v>66</v>
      </c>
      <c r="C5665">
        <v>1</v>
      </c>
    </row>
    <row r="5666" spans="1:3" x14ac:dyDescent="0.25">
      <c r="A5666">
        <v>2017</v>
      </c>
      <c r="B5666" t="s">
        <v>66</v>
      </c>
      <c r="C5666">
        <v>1</v>
      </c>
    </row>
    <row r="5667" spans="1:3" x14ac:dyDescent="0.25">
      <c r="A5667">
        <v>2017</v>
      </c>
      <c r="B5667" t="s">
        <v>66</v>
      </c>
      <c r="C5667">
        <v>1</v>
      </c>
    </row>
    <row r="5668" spans="1:3" x14ac:dyDescent="0.25">
      <c r="A5668">
        <v>2017</v>
      </c>
      <c r="B5668" t="s">
        <v>66</v>
      </c>
      <c r="C5668">
        <v>2</v>
      </c>
    </row>
    <row r="5669" spans="1:3" x14ac:dyDescent="0.25">
      <c r="A5669">
        <v>2017</v>
      </c>
      <c r="B5669" t="s">
        <v>66</v>
      </c>
      <c r="C5669">
        <v>1</v>
      </c>
    </row>
    <row r="5670" spans="1:3" x14ac:dyDescent="0.25">
      <c r="A5670">
        <v>2017</v>
      </c>
      <c r="B5670" t="s">
        <v>66</v>
      </c>
      <c r="C5670">
        <v>1</v>
      </c>
    </row>
    <row r="5671" spans="1:3" x14ac:dyDescent="0.25">
      <c r="A5671">
        <v>2017</v>
      </c>
      <c r="B5671" t="s">
        <v>66</v>
      </c>
      <c r="C5671">
        <v>2</v>
      </c>
    </row>
    <row r="5672" spans="1:3" x14ac:dyDescent="0.25">
      <c r="A5672">
        <v>2017</v>
      </c>
      <c r="B5672" t="s">
        <v>66</v>
      </c>
      <c r="C5672">
        <v>1</v>
      </c>
    </row>
    <row r="5673" spans="1:3" x14ac:dyDescent="0.25">
      <c r="A5673">
        <v>2017</v>
      </c>
      <c r="B5673" t="s">
        <v>66</v>
      </c>
      <c r="C5673">
        <v>2</v>
      </c>
    </row>
    <row r="5674" spans="1:3" x14ac:dyDescent="0.25">
      <c r="A5674">
        <v>2017</v>
      </c>
      <c r="B5674" t="s">
        <v>66</v>
      </c>
      <c r="C5674">
        <v>1</v>
      </c>
    </row>
    <row r="5675" spans="1:3" x14ac:dyDescent="0.25">
      <c r="A5675">
        <v>2017</v>
      </c>
      <c r="B5675" t="s">
        <v>66</v>
      </c>
      <c r="C5675">
        <v>2</v>
      </c>
    </row>
    <row r="5676" spans="1:3" x14ac:dyDescent="0.25">
      <c r="A5676">
        <v>2017</v>
      </c>
      <c r="B5676" t="s">
        <v>65</v>
      </c>
      <c r="C5676">
        <v>2</v>
      </c>
    </row>
    <row r="5678" spans="1:3" x14ac:dyDescent="0.25">
      <c r="A5678" s="226" t="s">
        <v>79</v>
      </c>
      <c r="B5678" s="226" t="s">
        <v>88</v>
      </c>
      <c r="C5678" s="226" t="s">
        <v>109</v>
      </c>
    </row>
    <row r="5679" spans="1:3" x14ac:dyDescent="0.25">
      <c r="A5679">
        <v>2018</v>
      </c>
      <c r="B5679" t="s">
        <v>63</v>
      </c>
      <c r="C5679">
        <v>1</v>
      </c>
    </row>
    <row r="5680" spans="1:3" x14ac:dyDescent="0.25">
      <c r="A5680">
        <v>2018</v>
      </c>
      <c r="B5680" t="s">
        <v>63</v>
      </c>
      <c r="C5680">
        <v>1</v>
      </c>
    </row>
    <row r="5681" spans="1:3" x14ac:dyDescent="0.25">
      <c r="A5681">
        <v>2018</v>
      </c>
      <c r="B5681" t="s">
        <v>63</v>
      </c>
      <c r="C5681">
        <v>2</v>
      </c>
    </row>
    <row r="5682" spans="1:3" x14ac:dyDescent="0.25">
      <c r="A5682">
        <v>2018</v>
      </c>
      <c r="B5682" t="s">
        <v>63</v>
      </c>
      <c r="C5682">
        <v>1</v>
      </c>
    </row>
    <row r="5683" spans="1:3" x14ac:dyDescent="0.25">
      <c r="A5683">
        <v>2018</v>
      </c>
      <c r="B5683" t="s">
        <v>63</v>
      </c>
      <c r="C5683">
        <v>1</v>
      </c>
    </row>
    <row r="5684" spans="1:3" x14ac:dyDescent="0.25">
      <c r="A5684">
        <v>2018</v>
      </c>
      <c r="B5684" t="s">
        <v>63</v>
      </c>
      <c r="C5684">
        <v>1</v>
      </c>
    </row>
    <row r="5685" spans="1:3" x14ac:dyDescent="0.25">
      <c r="A5685">
        <v>2018</v>
      </c>
      <c r="B5685" t="s">
        <v>63</v>
      </c>
      <c r="C5685">
        <v>2</v>
      </c>
    </row>
    <row r="5686" spans="1:3" x14ac:dyDescent="0.25">
      <c r="A5686">
        <v>2018</v>
      </c>
      <c r="B5686" t="s">
        <v>63</v>
      </c>
      <c r="C5686">
        <v>1</v>
      </c>
    </row>
    <row r="5687" spans="1:3" x14ac:dyDescent="0.25">
      <c r="A5687">
        <v>2018</v>
      </c>
      <c r="B5687" t="s">
        <v>63</v>
      </c>
      <c r="C5687">
        <v>1</v>
      </c>
    </row>
    <row r="5688" spans="1:3" x14ac:dyDescent="0.25">
      <c r="A5688">
        <v>2018</v>
      </c>
      <c r="B5688" t="s">
        <v>63</v>
      </c>
      <c r="C5688">
        <v>1</v>
      </c>
    </row>
    <row r="5689" spans="1:3" x14ac:dyDescent="0.25">
      <c r="A5689">
        <v>2018</v>
      </c>
      <c r="B5689" t="s">
        <v>63</v>
      </c>
      <c r="C5689">
        <v>1</v>
      </c>
    </row>
    <row r="5690" spans="1:3" x14ac:dyDescent="0.25">
      <c r="A5690">
        <v>2018</v>
      </c>
      <c r="B5690" t="s">
        <v>63</v>
      </c>
      <c r="C5690">
        <v>2</v>
      </c>
    </row>
    <row r="5691" spans="1:3" x14ac:dyDescent="0.25">
      <c r="A5691">
        <v>2018</v>
      </c>
      <c r="B5691" t="s">
        <v>63</v>
      </c>
      <c r="C5691">
        <v>1</v>
      </c>
    </row>
    <row r="5692" spans="1:3" x14ac:dyDescent="0.25">
      <c r="A5692">
        <v>2018</v>
      </c>
      <c r="B5692" t="s">
        <v>63</v>
      </c>
      <c r="C5692">
        <v>1</v>
      </c>
    </row>
    <row r="5693" spans="1:3" x14ac:dyDescent="0.25">
      <c r="A5693">
        <v>2018</v>
      </c>
      <c r="B5693" t="s">
        <v>63</v>
      </c>
      <c r="C5693">
        <v>1</v>
      </c>
    </row>
    <row r="5694" spans="1:3" x14ac:dyDescent="0.25">
      <c r="A5694">
        <v>2018</v>
      </c>
      <c r="B5694" t="s">
        <v>63</v>
      </c>
      <c r="C5694">
        <v>1</v>
      </c>
    </row>
    <row r="5695" spans="1:3" x14ac:dyDescent="0.25">
      <c r="A5695">
        <v>2018</v>
      </c>
      <c r="B5695" t="s">
        <v>63</v>
      </c>
      <c r="C5695">
        <v>1</v>
      </c>
    </row>
    <row r="5696" spans="1:3" x14ac:dyDescent="0.25">
      <c r="A5696">
        <v>2018</v>
      </c>
      <c r="B5696" t="s">
        <v>63</v>
      </c>
      <c r="C5696">
        <v>2</v>
      </c>
    </row>
    <row r="5697" spans="1:3" x14ac:dyDescent="0.25">
      <c r="A5697">
        <v>2018</v>
      </c>
      <c r="B5697" t="s">
        <v>63</v>
      </c>
      <c r="C5697">
        <v>1</v>
      </c>
    </row>
    <row r="5698" spans="1:3" x14ac:dyDescent="0.25">
      <c r="A5698">
        <v>2018</v>
      </c>
      <c r="B5698" t="s">
        <v>63</v>
      </c>
      <c r="C5698">
        <v>3</v>
      </c>
    </row>
    <row r="5699" spans="1:3" x14ac:dyDescent="0.25">
      <c r="A5699">
        <v>2018</v>
      </c>
      <c r="B5699" t="s">
        <v>63</v>
      </c>
      <c r="C5699">
        <v>3</v>
      </c>
    </row>
    <row r="5700" spans="1:3" x14ac:dyDescent="0.25">
      <c r="A5700">
        <v>2018</v>
      </c>
      <c r="B5700" t="s">
        <v>63</v>
      </c>
      <c r="C5700">
        <v>2</v>
      </c>
    </row>
    <row r="5701" spans="1:3" x14ac:dyDescent="0.25">
      <c r="A5701">
        <v>2018</v>
      </c>
      <c r="B5701" t="s">
        <v>63</v>
      </c>
      <c r="C5701">
        <v>1</v>
      </c>
    </row>
    <row r="5702" spans="1:3" x14ac:dyDescent="0.25">
      <c r="A5702">
        <v>2018</v>
      </c>
      <c r="B5702" t="s">
        <v>63</v>
      </c>
    </row>
    <row r="5703" spans="1:3" x14ac:dyDescent="0.25">
      <c r="A5703">
        <v>2018</v>
      </c>
      <c r="B5703" t="s">
        <v>63</v>
      </c>
      <c r="C5703">
        <v>1</v>
      </c>
    </row>
    <row r="5704" spans="1:3" x14ac:dyDescent="0.25">
      <c r="A5704">
        <v>2018</v>
      </c>
      <c r="B5704" t="s">
        <v>63</v>
      </c>
      <c r="C5704">
        <v>2</v>
      </c>
    </row>
    <row r="5705" spans="1:3" x14ac:dyDescent="0.25">
      <c r="A5705">
        <v>2018</v>
      </c>
      <c r="B5705" t="s">
        <v>63</v>
      </c>
      <c r="C5705">
        <v>2</v>
      </c>
    </row>
    <row r="5706" spans="1:3" x14ac:dyDescent="0.25">
      <c r="A5706">
        <v>2018</v>
      </c>
      <c r="B5706" t="s">
        <v>63</v>
      </c>
      <c r="C5706">
        <v>1</v>
      </c>
    </row>
    <row r="5707" spans="1:3" x14ac:dyDescent="0.25">
      <c r="A5707">
        <v>2018</v>
      </c>
      <c r="B5707" t="s">
        <v>63</v>
      </c>
      <c r="C5707">
        <v>2</v>
      </c>
    </row>
    <row r="5708" spans="1:3" x14ac:dyDescent="0.25">
      <c r="A5708">
        <v>2018</v>
      </c>
      <c r="B5708" t="s">
        <v>63</v>
      </c>
      <c r="C5708">
        <v>1</v>
      </c>
    </row>
    <row r="5709" spans="1:3" x14ac:dyDescent="0.25">
      <c r="A5709">
        <v>2018</v>
      </c>
      <c r="B5709" t="s">
        <v>63</v>
      </c>
      <c r="C5709">
        <v>1</v>
      </c>
    </row>
    <row r="5710" spans="1:3" x14ac:dyDescent="0.25">
      <c r="A5710">
        <v>2018</v>
      </c>
      <c r="B5710" t="s">
        <v>63</v>
      </c>
      <c r="C5710">
        <v>2</v>
      </c>
    </row>
    <row r="5711" spans="1:3" x14ac:dyDescent="0.25">
      <c r="A5711">
        <v>2018</v>
      </c>
      <c r="B5711" t="s">
        <v>63</v>
      </c>
      <c r="C5711">
        <v>1</v>
      </c>
    </row>
    <row r="5712" spans="1:3" x14ac:dyDescent="0.25">
      <c r="A5712">
        <v>2018</v>
      </c>
      <c r="B5712" t="s">
        <v>63</v>
      </c>
      <c r="C5712">
        <v>1</v>
      </c>
    </row>
    <row r="5713" spans="1:3" x14ac:dyDescent="0.25">
      <c r="A5713">
        <v>2018</v>
      </c>
      <c r="B5713" t="s">
        <v>63</v>
      </c>
      <c r="C5713">
        <v>2</v>
      </c>
    </row>
    <row r="5714" spans="1:3" x14ac:dyDescent="0.25">
      <c r="A5714">
        <v>2018</v>
      </c>
      <c r="B5714" t="s">
        <v>63</v>
      </c>
      <c r="C5714">
        <v>2</v>
      </c>
    </row>
    <row r="5715" spans="1:3" x14ac:dyDescent="0.25">
      <c r="A5715">
        <v>2018</v>
      </c>
      <c r="B5715" t="s">
        <v>63</v>
      </c>
      <c r="C5715">
        <v>1</v>
      </c>
    </row>
    <row r="5716" spans="1:3" x14ac:dyDescent="0.25">
      <c r="A5716">
        <v>2018</v>
      </c>
      <c r="B5716" t="s">
        <v>63</v>
      </c>
      <c r="C5716">
        <v>1</v>
      </c>
    </row>
    <row r="5717" spans="1:3" x14ac:dyDescent="0.25">
      <c r="A5717">
        <v>2018</v>
      </c>
      <c r="B5717" t="s">
        <v>63</v>
      </c>
      <c r="C5717">
        <v>1</v>
      </c>
    </row>
    <row r="5718" spans="1:3" x14ac:dyDescent="0.25">
      <c r="A5718">
        <v>2018</v>
      </c>
      <c r="B5718" t="s">
        <v>63</v>
      </c>
      <c r="C5718">
        <v>2</v>
      </c>
    </row>
    <row r="5719" spans="1:3" x14ac:dyDescent="0.25">
      <c r="A5719">
        <v>2018</v>
      </c>
      <c r="B5719" t="s">
        <v>63</v>
      </c>
      <c r="C5719">
        <v>1</v>
      </c>
    </row>
    <row r="5720" spans="1:3" x14ac:dyDescent="0.25">
      <c r="A5720">
        <v>2018</v>
      </c>
      <c r="B5720" t="s">
        <v>63</v>
      </c>
      <c r="C5720">
        <v>1</v>
      </c>
    </row>
    <row r="5721" spans="1:3" x14ac:dyDescent="0.25">
      <c r="A5721">
        <v>2018</v>
      </c>
      <c r="B5721" t="s">
        <v>63</v>
      </c>
      <c r="C5721">
        <v>1</v>
      </c>
    </row>
    <row r="5722" spans="1:3" x14ac:dyDescent="0.25">
      <c r="A5722">
        <v>2018</v>
      </c>
      <c r="B5722" t="s">
        <v>63</v>
      </c>
      <c r="C5722">
        <v>2</v>
      </c>
    </row>
    <row r="5723" spans="1:3" x14ac:dyDescent="0.25">
      <c r="A5723">
        <v>2018</v>
      </c>
      <c r="B5723" t="s">
        <v>63</v>
      </c>
      <c r="C5723">
        <v>1</v>
      </c>
    </row>
    <row r="5724" spans="1:3" x14ac:dyDescent="0.25">
      <c r="A5724">
        <v>2018</v>
      </c>
      <c r="B5724" t="s">
        <v>63</v>
      </c>
      <c r="C5724">
        <v>1</v>
      </c>
    </row>
    <row r="5725" spans="1:3" x14ac:dyDescent="0.25">
      <c r="A5725">
        <v>2018</v>
      </c>
      <c r="B5725" t="s">
        <v>63</v>
      </c>
      <c r="C5725">
        <v>1</v>
      </c>
    </row>
    <row r="5726" spans="1:3" x14ac:dyDescent="0.25">
      <c r="A5726">
        <v>2018</v>
      </c>
      <c r="B5726" t="s">
        <v>63</v>
      </c>
      <c r="C5726">
        <v>2</v>
      </c>
    </row>
    <row r="5727" spans="1:3" x14ac:dyDescent="0.25">
      <c r="A5727">
        <v>2018</v>
      </c>
      <c r="B5727" t="s">
        <v>63</v>
      </c>
      <c r="C5727">
        <v>1</v>
      </c>
    </row>
    <row r="5728" spans="1:3" x14ac:dyDescent="0.25">
      <c r="A5728">
        <v>2018</v>
      </c>
      <c r="B5728" t="s">
        <v>63</v>
      </c>
      <c r="C5728">
        <v>1</v>
      </c>
    </row>
    <row r="5729" spans="1:3" x14ac:dyDescent="0.25">
      <c r="A5729">
        <v>2018</v>
      </c>
      <c r="B5729" t="s">
        <v>63</v>
      </c>
      <c r="C5729">
        <v>1</v>
      </c>
    </row>
    <row r="5730" spans="1:3" x14ac:dyDescent="0.25">
      <c r="A5730">
        <v>2018</v>
      </c>
      <c r="B5730" t="s">
        <v>63</v>
      </c>
      <c r="C5730">
        <v>1</v>
      </c>
    </row>
    <row r="5731" spans="1:3" x14ac:dyDescent="0.25">
      <c r="A5731">
        <v>2018</v>
      </c>
      <c r="B5731" t="s">
        <v>63</v>
      </c>
      <c r="C5731">
        <v>1</v>
      </c>
    </row>
    <row r="5732" spans="1:3" x14ac:dyDescent="0.25">
      <c r="A5732">
        <v>2018</v>
      </c>
      <c r="B5732" t="s">
        <v>63</v>
      </c>
      <c r="C5732">
        <v>1</v>
      </c>
    </row>
    <row r="5733" spans="1:3" x14ac:dyDescent="0.25">
      <c r="A5733">
        <v>2018</v>
      </c>
      <c r="B5733" t="s">
        <v>63</v>
      </c>
      <c r="C5733">
        <v>2</v>
      </c>
    </row>
    <row r="5734" spans="1:3" x14ac:dyDescent="0.25">
      <c r="A5734">
        <v>2018</v>
      </c>
      <c r="B5734" t="s">
        <v>63</v>
      </c>
      <c r="C5734">
        <v>1</v>
      </c>
    </row>
    <row r="5735" spans="1:3" x14ac:dyDescent="0.25">
      <c r="A5735">
        <v>2018</v>
      </c>
      <c r="B5735" t="s">
        <v>63</v>
      </c>
      <c r="C5735">
        <v>2</v>
      </c>
    </row>
    <row r="5736" spans="1:3" x14ac:dyDescent="0.25">
      <c r="A5736">
        <v>2018</v>
      </c>
      <c r="B5736" t="s">
        <v>63</v>
      </c>
      <c r="C5736">
        <v>1</v>
      </c>
    </row>
    <row r="5737" spans="1:3" x14ac:dyDescent="0.25">
      <c r="A5737">
        <v>2018</v>
      </c>
      <c r="B5737" t="s">
        <v>63</v>
      </c>
      <c r="C5737">
        <v>1</v>
      </c>
    </row>
    <row r="5738" spans="1:3" x14ac:dyDescent="0.25">
      <c r="A5738">
        <v>2018</v>
      </c>
      <c r="B5738" t="s">
        <v>63</v>
      </c>
      <c r="C5738">
        <v>1</v>
      </c>
    </row>
    <row r="5739" spans="1:3" x14ac:dyDescent="0.25">
      <c r="A5739">
        <v>2018</v>
      </c>
      <c r="B5739" t="s">
        <v>63</v>
      </c>
      <c r="C5739">
        <v>1</v>
      </c>
    </row>
    <row r="5740" spans="1:3" x14ac:dyDescent="0.25">
      <c r="A5740">
        <v>2018</v>
      </c>
      <c r="B5740" t="s">
        <v>63</v>
      </c>
      <c r="C5740">
        <v>1</v>
      </c>
    </row>
    <row r="5741" spans="1:3" x14ac:dyDescent="0.25">
      <c r="A5741">
        <v>2018</v>
      </c>
      <c r="B5741" t="s">
        <v>63</v>
      </c>
      <c r="C5741">
        <v>1</v>
      </c>
    </row>
    <row r="5742" spans="1:3" x14ac:dyDescent="0.25">
      <c r="A5742">
        <v>2018</v>
      </c>
      <c r="B5742" t="s">
        <v>63</v>
      </c>
      <c r="C5742">
        <v>2</v>
      </c>
    </row>
    <row r="5743" spans="1:3" x14ac:dyDescent="0.25">
      <c r="A5743">
        <v>2018</v>
      </c>
      <c r="B5743" t="s">
        <v>63</v>
      </c>
      <c r="C5743">
        <v>1</v>
      </c>
    </row>
    <row r="5744" spans="1:3" x14ac:dyDescent="0.25">
      <c r="A5744">
        <v>2018</v>
      </c>
      <c r="B5744" t="s">
        <v>63</v>
      </c>
    </row>
    <row r="5745" spans="1:3" x14ac:dyDescent="0.25">
      <c r="A5745">
        <v>2018</v>
      </c>
      <c r="B5745" t="s">
        <v>63</v>
      </c>
    </row>
    <row r="5746" spans="1:3" x14ac:dyDescent="0.25">
      <c r="A5746">
        <v>2018</v>
      </c>
      <c r="B5746" t="s">
        <v>63</v>
      </c>
      <c r="C5746">
        <v>1</v>
      </c>
    </row>
    <row r="5747" spans="1:3" x14ac:dyDescent="0.25">
      <c r="A5747">
        <v>2018</v>
      </c>
      <c r="B5747" t="s">
        <v>63</v>
      </c>
      <c r="C5747">
        <v>2</v>
      </c>
    </row>
    <row r="5748" spans="1:3" x14ac:dyDescent="0.25">
      <c r="A5748">
        <v>2018</v>
      </c>
      <c r="B5748" t="s">
        <v>63</v>
      </c>
      <c r="C5748">
        <v>2</v>
      </c>
    </row>
    <row r="5749" spans="1:3" x14ac:dyDescent="0.25">
      <c r="A5749">
        <v>2018</v>
      </c>
      <c r="B5749" t="s">
        <v>63</v>
      </c>
      <c r="C5749">
        <v>1</v>
      </c>
    </row>
    <row r="5750" spans="1:3" x14ac:dyDescent="0.25">
      <c r="A5750">
        <v>2018</v>
      </c>
      <c r="B5750" t="s">
        <v>63</v>
      </c>
      <c r="C5750">
        <v>1</v>
      </c>
    </row>
    <row r="5751" spans="1:3" x14ac:dyDescent="0.25">
      <c r="A5751">
        <v>2018</v>
      </c>
      <c r="B5751" t="s">
        <v>63</v>
      </c>
      <c r="C5751">
        <v>1</v>
      </c>
    </row>
    <row r="5752" spans="1:3" x14ac:dyDescent="0.25">
      <c r="A5752">
        <v>2018</v>
      </c>
      <c r="B5752" t="s">
        <v>63</v>
      </c>
      <c r="C5752">
        <v>1</v>
      </c>
    </row>
    <row r="5753" spans="1:3" x14ac:dyDescent="0.25">
      <c r="A5753">
        <v>2018</v>
      </c>
      <c r="B5753" t="s">
        <v>63</v>
      </c>
      <c r="C5753">
        <v>1</v>
      </c>
    </row>
    <row r="5754" spans="1:3" x14ac:dyDescent="0.25">
      <c r="A5754">
        <v>2018</v>
      </c>
      <c r="B5754" t="s">
        <v>63</v>
      </c>
      <c r="C5754">
        <v>2</v>
      </c>
    </row>
    <row r="5755" spans="1:3" x14ac:dyDescent="0.25">
      <c r="A5755">
        <v>2018</v>
      </c>
      <c r="B5755" t="s">
        <v>63</v>
      </c>
      <c r="C5755">
        <v>1</v>
      </c>
    </row>
    <row r="5756" spans="1:3" x14ac:dyDescent="0.25">
      <c r="A5756">
        <v>2018</v>
      </c>
      <c r="B5756" t="s">
        <v>63</v>
      </c>
      <c r="C5756">
        <v>1</v>
      </c>
    </row>
    <row r="5757" spans="1:3" x14ac:dyDescent="0.25">
      <c r="A5757">
        <v>2018</v>
      </c>
      <c r="B5757" t="s">
        <v>63</v>
      </c>
      <c r="C5757">
        <v>1</v>
      </c>
    </row>
    <row r="5758" spans="1:3" x14ac:dyDescent="0.25">
      <c r="A5758">
        <v>2018</v>
      </c>
      <c r="B5758" t="s">
        <v>63</v>
      </c>
      <c r="C5758">
        <v>1</v>
      </c>
    </row>
    <row r="5759" spans="1:3" x14ac:dyDescent="0.25">
      <c r="A5759">
        <v>2018</v>
      </c>
      <c r="B5759" t="s">
        <v>63</v>
      </c>
      <c r="C5759">
        <v>1</v>
      </c>
    </row>
    <row r="5760" spans="1:3" x14ac:dyDescent="0.25">
      <c r="A5760">
        <v>2018</v>
      </c>
      <c r="B5760" t="s">
        <v>65</v>
      </c>
      <c r="C5760">
        <v>1</v>
      </c>
    </row>
    <row r="5761" spans="1:3" x14ac:dyDescent="0.25">
      <c r="A5761">
        <v>2018</v>
      </c>
      <c r="B5761" t="s">
        <v>65</v>
      </c>
      <c r="C5761">
        <v>1</v>
      </c>
    </row>
    <row r="5762" spans="1:3" x14ac:dyDescent="0.25">
      <c r="A5762">
        <v>2018</v>
      </c>
      <c r="B5762" t="s">
        <v>65</v>
      </c>
      <c r="C5762">
        <v>1</v>
      </c>
    </row>
    <row r="5763" spans="1:3" x14ac:dyDescent="0.25">
      <c r="A5763">
        <v>2018</v>
      </c>
      <c r="B5763" t="s">
        <v>65</v>
      </c>
      <c r="C5763">
        <v>2</v>
      </c>
    </row>
    <row r="5764" spans="1:3" x14ac:dyDescent="0.25">
      <c r="A5764">
        <v>2018</v>
      </c>
      <c r="B5764" t="s">
        <v>65</v>
      </c>
      <c r="C5764">
        <v>2</v>
      </c>
    </row>
    <row r="5765" spans="1:3" x14ac:dyDescent="0.25">
      <c r="A5765">
        <v>2018</v>
      </c>
      <c r="B5765" t="s">
        <v>65</v>
      </c>
      <c r="C5765">
        <v>2</v>
      </c>
    </row>
    <row r="5766" spans="1:3" x14ac:dyDescent="0.25">
      <c r="A5766">
        <v>2018</v>
      </c>
      <c r="B5766" t="s">
        <v>65</v>
      </c>
      <c r="C5766">
        <v>1</v>
      </c>
    </row>
    <row r="5767" spans="1:3" x14ac:dyDescent="0.25">
      <c r="A5767">
        <v>2018</v>
      </c>
      <c r="B5767" t="s">
        <v>65</v>
      </c>
      <c r="C5767">
        <v>1</v>
      </c>
    </row>
    <row r="5768" spans="1:3" x14ac:dyDescent="0.25">
      <c r="A5768">
        <v>2018</v>
      </c>
      <c r="B5768" t="s">
        <v>65</v>
      </c>
      <c r="C5768">
        <v>1</v>
      </c>
    </row>
    <row r="5769" spans="1:3" x14ac:dyDescent="0.25">
      <c r="A5769">
        <v>2018</v>
      </c>
      <c r="B5769" t="s">
        <v>65</v>
      </c>
      <c r="C5769">
        <v>1</v>
      </c>
    </row>
    <row r="5770" spans="1:3" x14ac:dyDescent="0.25">
      <c r="A5770">
        <v>2018</v>
      </c>
      <c r="B5770" t="s">
        <v>65</v>
      </c>
      <c r="C5770">
        <v>4</v>
      </c>
    </row>
    <row r="5771" spans="1:3" x14ac:dyDescent="0.25">
      <c r="A5771">
        <v>2018</v>
      </c>
      <c r="B5771" t="s">
        <v>65</v>
      </c>
      <c r="C5771">
        <v>2</v>
      </c>
    </row>
    <row r="5772" spans="1:3" x14ac:dyDescent="0.25">
      <c r="A5772">
        <v>2018</v>
      </c>
      <c r="B5772" t="s">
        <v>65</v>
      </c>
      <c r="C5772">
        <v>2</v>
      </c>
    </row>
    <row r="5773" spans="1:3" x14ac:dyDescent="0.25">
      <c r="A5773">
        <v>2018</v>
      </c>
      <c r="B5773" t="s">
        <v>65</v>
      </c>
      <c r="C5773">
        <v>1</v>
      </c>
    </row>
    <row r="5774" spans="1:3" x14ac:dyDescent="0.25">
      <c r="A5774">
        <v>2018</v>
      </c>
      <c r="B5774" t="s">
        <v>65</v>
      </c>
      <c r="C5774">
        <v>2</v>
      </c>
    </row>
    <row r="5775" spans="1:3" x14ac:dyDescent="0.25">
      <c r="A5775">
        <v>2018</v>
      </c>
      <c r="B5775" t="s">
        <v>65</v>
      </c>
      <c r="C5775">
        <v>2</v>
      </c>
    </row>
    <row r="5776" spans="1:3" x14ac:dyDescent="0.25">
      <c r="A5776">
        <v>2018</v>
      </c>
      <c r="B5776" t="s">
        <v>65</v>
      </c>
      <c r="C5776">
        <v>1</v>
      </c>
    </row>
    <row r="5777" spans="1:3" x14ac:dyDescent="0.25">
      <c r="A5777">
        <v>2018</v>
      </c>
      <c r="B5777" t="s">
        <v>65</v>
      </c>
      <c r="C5777">
        <v>1</v>
      </c>
    </row>
    <row r="5778" spans="1:3" x14ac:dyDescent="0.25">
      <c r="A5778">
        <v>2018</v>
      </c>
      <c r="B5778" t="s">
        <v>65</v>
      </c>
      <c r="C5778">
        <v>2</v>
      </c>
    </row>
    <row r="5779" spans="1:3" x14ac:dyDescent="0.25">
      <c r="A5779">
        <v>2018</v>
      </c>
      <c r="B5779" t="s">
        <v>65</v>
      </c>
      <c r="C5779">
        <v>2</v>
      </c>
    </row>
    <row r="5780" spans="1:3" x14ac:dyDescent="0.25">
      <c r="A5780">
        <v>2018</v>
      </c>
      <c r="B5780" t="s">
        <v>65</v>
      </c>
      <c r="C5780">
        <v>2</v>
      </c>
    </row>
    <row r="5781" spans="1:3" x14ac:dyDescent="0.25">
      <c r="A5781">
        <v>2018</v>
      </c>
      <c r="B5781" t="s">
        <v>65</v>
      </c>
      <c r="C5781">
        <v>1</v>
      </c>
    </row>
    <row r="5782" spans="1:3" x14ac:dyDescent="0.25">
      <c r="A5782">
        <v>2018</v>
      </c>
      <c r="B5782" t="s">
        <v>65</v>
      </c>
      <c r="C5782">
        <v>1</v>
      </c>
    </row>
    <row r="5783" spans="1:3" x14ac:dyDescent="0.25">
      <c r="A5783">
        <v>2018</v>
      </c>
      <c r="B5783" t="s">
        <v>65</v>
      </c>
      <c r="C5783">
        <v>3</v>
      </c>
    </row>
    <row r="5784" spans="1:3" x14ac:dyDescent="0.25">
      <c r="A5784">
        <v>2018</v>
      </c>
      <c r="B5784" t="s">
        <v>65</v>
      </c>
      <c r="C5784">
        <v>2</v>
      </c>
    </row>
    <row r="5785" spans="1:3" x14ac:dyDescent="0.25">
      <c r="A5785">
        <v>2018</v>
      </c>
      <c r="B5785" t="s">
        <v>65</v>
      </c>
      <c r="C5785">
        <v>2</v>
      </c>
    </row>
    <row r="5786" spans="1:3" x14ac:dyDescent="0.25">
      <c r="A5786">
        <v>2018</v>
      </c>
      <c r="B5786" t="s">
        <v>65</v>
      </c>
      <c r="C5786">
        <v>2</v>
      </c>
    </row>
    <row r="5787" spans="1:3" x14ac:dyDescent="0.25">
      <c r="A5787">
        <v>2018</v>
      </c>
      <c r="B5787" t="s">
        <v>65</v>
      </c>
      <c r="C5787">
        <v>2</v>
      </c>
    </row>
    <row r="5788" spans="1:3" x14ac:dyDescent="0.25">
      <c r="A5788">
        <v>2018</v>
      </c>
      <c r="B5788" t="s">
        <v>65</v>
      </c>
      <c r="C5788">
        <v>2</v>
      </c>
    </row>
    <row r="5789" spans="1:3" x14ac:dyDescent="0.25">
      <c r="A5789">
        <v>2018</v>
      </c>
      <c r="B5789" t="s">
        <v>65</v>
      </c>
      <c r="C5789">
        <v>2</v>
      </c>
    </row>
    <row r="5790" spans="1:3" x14ac:dyDescent="0.25">
      <c r="A5790">
        <v>2018</v>
      </c>
      <c r="B5790" t="s">
        <v>65</v>
      </c>
      <c r="C5790">
        <v>1</v>
      </c>
    </row>
    <row r="5791" spans="1:3" x14ac:dyDescent="0.25">
      <c r="A5791">
        <v>2018</v>
      </c>
      <c r="B5791" t="s">
        <v>65</v>
      </c>
      <c r="C5791">
        <v>2</v>
      </c>
    </row>
    <row r="5792" spans="1:3" x14ac:dyDescent="0.25">
      <c r="A5792">
        <v>2018</v>
      </c>
      <c r="B5792" t="s">
        <v>65</v>
      </c>
      <c r="C5792">
        <v>1</v>
      </c>
    </row>
    <row r="5793" spans="1:3" x14ac:dyDescent="0.25">
      <c r="A5793">
        <v>2018</v>
      </c>
      <c r="B5793" t="s">
        <v>65</v>
      </c>
      <c r="C5793">
        <v>2</v>
      </c>
    </row>
    <row r="5794" spans="1:3" x14ac:dyDescent="0.25">
      <c r="A5794">
        <v>2018</v>
      </c>
      <c r="B5794" t="s">
        <v>65</v>
      </c>
      <c r="C5794">
        <v>2</v>
      </c>
    </row>
    <row r="5795" spans="1:3" x14ac:dyDescent="0.25">
      <c r="A5795">
        <v>2018</v>
      </c>
      <c r="B5795" t="s">
        <v>65</v>
      </c>
      <c r="C5795">
        <v>2</v>
      </c>
    </row>
    <row r="5796" spans="1:3" x14ac:dyDescent="0.25">
      <c r="A5796">
        <v>2018</v>
      </c>
      <c r="B5796" t="s">
        <v>65</v>
      </c>
      <c r="C5796">
        <v>2</v>
      </c>
    </row>
    <row r="5797" spans="1:3" x14ac:dyDescent="0.25">
      <c r="A5797">
        <v>2018</v>
      </c>
      <c r="B5797" t="s">
        <v>65</v>
      </c>
      <c r="C5797">
        <v>1</v>
      </c>
    </row>
    <row r="5798" spans="1:3" x14ac:dyDescent="0.25">
      <c r="A5798">
        <v>2018</v>
      </c>
      <c r="B5798" t="s">
        <v>65</v>
      </c>
      <c r="C5798">
        <v>2</v>
      </c>
    </row>
    <row r="5799" spans="1:3" x14ac:dyDescent="0.25">
      <c r="A5799">
        <v>2018</v>
      </c>
      <c r="B5799" t="s">
        <v>65</v>
      </c>
      <c r="C5799">
        <v>2</v>
      </c>
    </row>
    <row r="5800" spans="1:3" x14ac:dyDescent="0.25">
      <c r="A5800">
        <v>2018</v>
      </c>
      <c r="B5800" t="s">
        <v>65</v>
      </c>
      <c r="C5800">
        <v>2</v>
      </c>
    </row>
    <row r="5801" spans="1:3" x14ac:dyDescent="0.25">
      <c r="A5801">
        <v>2018</v>
      </c>
      <c r="B5801" t="s">
        <v>65</v>
      </c>
      <c r="C5801">
        <v>2</v>
      </c>
    </row>
    <row r="5802" spans="1:3" x14ac:dyDescent="0.25">
      <c r="A5802">
        <v>2018</v>
      </c>
      <c r="B5802" t="s">
        <v>65</v>
      </c>
      <c r="C5802">
        <v>3</v>
      </c>
    </row>
    <row r="5803" spans="1:3" x14ac:dyDescent="0.25">
      <c r="A5803">
        <v>2018</v>
      </c>
      <c r="B5803" t="s">
        <v>65</v>
      </c>
      <c r="C5803">
        <v>2</v>
      </c>
    </row>
    <row r="5804" spans="1:3" x14ac:dyDescent="0.25">
      <c r="A5804">
        <v>2018</v>
      </c>
      <c r="B5804" t="s">
        <v>65</v>
      </c>
      <c r="C5804">
        <v>2</v>
      </c>
    </row>
    <row r="5805" spans="1:3" x14ac:dyDescent="0.25">
      <c r="A5805">
        <v>2018</v>
      </c>
      <c r="B5805" t="s">
        <v>65</v>
      </c>
      <c r="C5805">
        <v>1</v>
      </c>
    </row>
    <row r="5806" spans="1:3" x14ac:dyDescent="0.25">
      <c r="A5806">
        <v>2018</v>
      </c>
      <c r="B5806" t="s">
        <v>65</v>
      </c>
      <c r="C5806">
        <v>2</v>
      </c>
    </row>
    <row r="5807" spans="1:3" x14ac:dyDescent="0.25">
      <c r="A5807">
        <v>2018</v>
      </c>
      <c r="B5807" t="s">
        <v>65</v>
      </c>
    </row>
    <row r="5808" spans="1:3" x14ac:dyDescent="0.25">
      <c r="A5808">
        <v>2018</v>
      </c>
      <c r="B5808" t="s">
        <v>65</v>
      </c>
      <c r="C5808">
        <v>3</v>
      </c>
    </row>
    <row r="5809" spans="1:3" x14ac:dyDescent="0.25">
      <c r="A5809">
        <v>2018</v>
      </c>
      <c r="B5809" t="s">
        <v>65</v>
      </c>
      <c r="C5809">
        <v>2</v>
      </c>
    </row>
    <row r="5810" spans="1:3" x14ac:dyDescent="0.25">
      <c r="A5810">
        <v>2018</v>
      </c>
      <c r="B5810" t="s">
        <v>65</v>
      </c>
      <c r="C5810">
        <v>2</v>
      </c>
    </row>
    <row r="5811" spans="1:3" x14ac:dyDescent="0.25">
      <c r="A5811">
        <v>2018</v>
      </c>
      <c r="B5811" t="s">
        <v>65</v>
      </c>
      <c r="C5811">
        <v>2</v>
      </c>
    </row>
    <row r="5812" spans="1:3" x14ac:dyDescent="0.25">
      <c r="A5812">
        <v>2018</v>
      </c>
      <c r="B5812" t="s">
        <v>65</v>
      </c>
      <c r="C5812">
        <v>2</v>
      </c>
    </row>
    <row r="5813" spans="1:3" x14ac:dyDescent="0.25">
      <c r="A5813">
        <v>2018</v>
      </c>
      <c r="B5813" t="s">
        <v>65</v>
      </c>
      <c r="C5813">
        <v>1</v>
      </c>
    </row>
    <row r="5814" spans="1:3" x14ac:dyDescent="0.25">
      <c r="A5814">
        <v>2018</v>
      </c>
      <c r="B5814" t="s">
        <v>65</v>
      </c>
      <c r="C5814">
        <v>2</v>
      </c>
    </row>
    <row r="5815" spans="1:3" x14ac:dyDescent="0.25">
      <c r="A5815">
        <v>2018</v>
      </c>
      <c r="B5815" t="s">
        <v>65</v>
      </c>
      <c r="C5815">
        <v>1</v>
      </c>
    </row>
    <row r="5816" spans="1:3" x14ac:dyDescent="0.25">
      <c r="A5816">
        <v>2018</v>
      </c>
      <c r="B5816" t="s">
        <v>65</v>
      </c>
      <c r="C5816">
        <v>1</v>
      </c>
    </row>
    <row r="5817" spans="1:3" x14ac:dyDescent="0.25">
      <c r="A5817">
        <v>2018</v>
      </c>
      <c r="B5817" t="s">
        <v>65</v>
      </c>
      <c r="C5817">
        <v>1</v>
      </c>
    </row>
    <row r="5818" spans="1:3" x14ac:dyDescent="0.25">
      <c r="A5818">
        <v>2018</v>
      </c>
      <c r="B5818" t="s">
        <v>65</v>
      </c>
      <c r="C5818">
        <v>2</v>
      </c>
    </row>
    <row r="5819" spans="1:3" x14ac:dyDescent="0.25">
      <c r="A5819">
        <v>2018</v>
      </c>
      <c r="B5819" t="s">
        <v>65</v>
      </c>
      <c r="C5819">
        <v>1</v>
      </c>
    </row>
    <row r="5820" spans="1:3" x14ac:dyDescent="0.25">
      <c r="A5820">
        <v>2018</v>
      </c>
      <c r="B5820" t="s">
        <v>65</v>
      </c>
      <c r="C5820">
        <v>1</v>
      </c>
    </row>
    <row r="5821" spans="1:3" x14ac:dyDescent="0.25">
      <c r="A5821">
        <v>2018</v>
      </c>
      <c r="B5821" t="s">
        <v>65</v>
      </c>
      <c r="C5821">
        <v>2</v>
      </c>
    </row>
    <row r="5822" spans="1:3" x14ac:dyDescent="0.25">
      <c r="A5822">
        <v>2018</v>
      </c>
      <c r="B5822" t="s">
        <v>65</v>
      </c>
      <c r="C5822">
        <v>2</v>
      </c>
    </row>
    <row r="5823" spans="1:3" x14ac:dyDescent="0.25">
      <c r="A5823">
        <v>2018</v>
      </c>
      <c r="B5823" t="s">
        <v>65</v>
      </c>
      <c r="C5823">
        <v>1</v>
      </c>
    </row>
    <row r="5824" spans="1:3" x14ac:dyDescent="0.25">
      <c r="A5824">
        <v>2018</v>
      </c>
      <c r="B5824" t="s">
        <v>65</v>
      </c>
      <c r="C5824">
        <v>2</v>
      </c>
    </row>
    <row r="5825" spans="1:3" x14ac:dyDescent="0.25">
      <c r="A5825">
        <v>2018</v>
      </c>
      <c r="B5825" t="s">
        <v>65</v>
      </c>
      <c r="C5825">
        <v>2</v>
      </c>
    </row>
    <row r="5826" spans="1:3" x14ac:dyDescent="0.25">
      <c r="A5826">
        <v>2018</v>
      </c>
      <c r="B5826" t="s">
        <v>65</v>
      </c>
      <c r="C5826">
        <v>1</v>
      </c>
    </row>
    <row r="5827" spans="1:3" x14ac:dyDescent="0.25">
      <c r="A5827">
        <v>2018</v>
      </c>
      <c r="B5827" t="s">
        <v>65</v>
      </c>
      <c r="C5827">
        <v>2</v>
      </c>
    </row>
    <row r="5828" spans="1:3" x14ac:dyDescent="0.25">
      <c r="A5828">
        <v>2018</v>
      </c>
      <c r="B5828" t="s">
        <v>65</v>
      </c>
      <c r="C5828">
        <v>2</v>
      </c>
    </row>
    <row r="5829" spans="1:3" x14ac:dyDescent="0.25">
      <c r="A5829">
        <v>2018</v>
      </c>
      <c r="B5829" t="s">
        <v>65</v>
      </c>
      <c r="C5829">
        <v>1</v>
      </c>
    </row>
    <row r="5830" spans="1:3" x14ac:dyDescent="0.25">
      <c r="A5830">
        <v>2018</v>
      </c>
      <c r="B5830" t="s">
        <v>65</v>
      </c>
      <c r="C5830">
        <v>2</v>
      </c>
    </row>
    <row r="5831" spans="1:3" x14ac:dyDescent="0.25">
      <c r="A5831">
        <v>2018</v>
      </c>
      <c r="B5831" t="s">
        <v>65</v>
      </c>
      <c r="C5831">
        <v>1</v>
      </c>
    </row>
    <row r="5832" spans="1:3" x14ac:dyDescent="0.25">
      <c r="A5832">
        <v>2018</v>
      </c>
      <c r="B5832" t="s">
        <v>65</v>
      </c>
      <c r="C5832">
        <v>1</v>
      </c>
    </row>
    <row r="5833" spans="1:3" x14ac:dyDescent="0.25">
      <c r="A5833">
        <v>2018</v>
      </c>
      <c r="B5833" t="s">
        <v>65</v>
      </c>
      <c r="C5833">
        <v>2</v>
      </c>
    </row>
    <row r="5834" spans="1:3" x14ac:dyDescent="0.25">
      <c r="A5834">
        <v>2018</v>
      </c>
      <c r="B5834" t="s">
        <v>65</v>
      </c>
    </row>
    <row r="5835" spans="1:3" x14ac:dyDescent="0.25">
      <c r="A5835">
        <v>2018</v>
      </c>
      <c r="B5835" t="s">
        <v>65</v>
      </c>
      <c r="C5835">
        <v>1</v>
      </c>
    </row>
    <row r="5836" spans="1:3" x14ac:dyDescent="0.25">
      <c r="A5836">
        <v>2018</v>
      </c>
      <c r="B5836" t="s">
        <v>65</v>
      </c>
      <c r="C5836">
        <v>2</v>
      </c>
    </row>
    <row r="5837" spans="1:3" x14ac:dyDescent="0.25">
      <c r="A5837">
        <v>2018</v>
      </c>
      <c r="B5837" t="s">
        <v>65</v>
      </c>
      <c r="C5837">
        <v>2</v>
      </c>
    </row>
    <row r="5838" spans="1:3" x14ac:dyDescent="0.25">
      <c r="A5838">
        <v>2018</v>
      </c>
      <c r="B5838" t="s">
        <v>65</v>
      </c>
      <c r="C5838">
        <v>1</v>
      </c>
    </row>
    <row r="5839" spans="1:3" x14ac:dyDescent="0.25">
      <c r="A5839">
        <v>2018</v>
      </c>
      <c r="B5839" t="s">
        <v>64</v>
      </c>
      <c r="C5839">
        <v>1</v>
      </c>
    </row>
    <row r="5840" spans="1:3" x14ac:dyDescent="0.25">
      <c r="A5840">
        <v>2018</v>
      </c>
      <c r="B5840" t="s">
        <v>64</v>
      </c>
      <c r="C5840">
        <v>1</v>
      </c>
    </row>
    <row r="5841" spans="1:3" x14ac:dyDescent="0.25">
      <c r="A5841">
        <v>2018</v>
      </c>
      <c r="B5841" t="s">
        <v>64</v>
      </c>
      <c r="C5841">
        <v>1</v>
      </c>
    </row>
    <row r="5842" spans="1:3" x14ac:dyDescent="0.25">
      <c r="A5842">
        <v>2018</v>
      </c>
      <c r="B5842" t="s">
        <v>64</v>
      </c>
      <c r="C5842">
        <v>1</v>
      </c>
    </row>
    <row r="5843" spans="1:3" x14ac:dyDescent="0.25">
      <c r="A5843">
        <v>2018</v>
      </c>
      <c r="B5843" t="s">
        <v>64</v>
      </c>
      <c r="C5843">
        <v>1</v>
      </c>
    </row>
    <row r="5844" spans="1:3" x14ac:dyDescent="0.25">
      <c r="A5844">
        <v>2018</v>
      </c>
      <c r="B5844" t="s">
        <v>64</v>
      </c>
      <c r="C5844">
        <v>1</v>
      </c>
    </row>
    <row r="5845" spans="1:3" x14ac:dyDescent="0.25">
      <c r="A5845">
        <v>2018</v>
      </c>
      <c r="B5845" t="s">
        <v>64</v>
      </c>
      <c r="C5845">
        <v>2</v>
      </c>
    </row>
    <row r="5846" spans="1:3" x14ac:dyDescent="0.25">
      <c r="A5846">
        <v>2018</v>
      </c>
      <c r="B5846" t="s">
        <v>64</v>
      </c>
      <c r="C5846">
        <v>2</v>
      </c>
    </row>
    <row r="5847" spans="1:3" x14ac:dyDescent="0.25">
      <c r="A5847">
        <v>2018</v>
      </c>
      <c r="B5847" t="s">
        <v>64</v>
      </c>
      <c r="C5847">
        <v>1</v>
      </c>
    </row>
    <row r="5848" spans="1:3" x14ac:dyDescent="0.25">
      <c r="A5848">
        <v>2018</v>
      </c>
      <c r="B5848" t="s">
        <v>64</v>
      </c>
      <c r="C5848">
        <v>1</v>
      </c>
    </row>
    <row r="5849" spans="1:3" x14ac:dyDescent="0.25">
      <c r="A5849">
        <v>2018</v>
      </c>
      <c r="B5849" t="s">
        <v>64</v>
      </c>
      <c r="C5849">
        <v>1</v>
      </c>
    </row>
    <row r="5850" spans="1:3" x14ac:dyDescent="0.25">
      <c r="A5850">
        <v>2018</v>
      </c>
      <c r="B5850" t="s">
        <v>64</v>
      </c>
      <c r="C5850">
        <v>1</v>
      </c>
    </row>
    <row r="5851" spans="1:3" x14ac:dyDescent="0.25">
      <c r="A5851">
        <v>2018</v>
      </c>
      <c r="B5851" t="s">
        <v>64</v>
      </c>
      <c r="C5851">
        <v>1</v>
      </c>
    </row>
    <row r="5852" spans="1:3" x14ac:dyDescent="0.25">
      <c r="A5852">
        <v>2018</v>
      </c>
      <c r="B5852" t="s">
        <v>64</v>
      </c>
      <c r="C5852">
        <v>1</v>
      </c>
    </row>
    <row r="5853" spans="1:3" x14ac:dyDescent="0.25">
      <c r="A5853">
        <v>2018</v>
      </c>
      <c r="B5853" t="s">
        <v>64</v>
      </c>
      <c r="C5853">
        <v>1</v>
      </c>
    </row>
    <row r="5854" spans="1:3" x14ac:dyDescent="0.25">
      <c r="A5854">
        <v>2018</v>
      </c>
      <c r="B5854" t="s">
        <v>64</v>
      </c>
      <c r="C5854">
        <v>1</v>
      </c>
    </row>
    <row r="5855" spans="1:3" x14ac:dyDescent="0.25">
      <c r="A5855">
        <v>2018</v>
      </c>
      <c r="B5855" t="s">
        <v>64</v>
      </c>
      <c r="C5855">
        <v>1</v>
      </c>
    </row>
    <row r="5856" spans="1:3" x14ac:dyDescent="0.25">
      <c r="A5856">
        <v>2018</v>
      </c>
      <c r="B5856" t="s">
        <v>64</v>
      </c>
      <c r="C5856">
        <v>2</v>
      </c>
    </row>
    <row r="5857" spans="1:3" x14ac:dyDescent="0.25">
      <c r="A5857">
        <v>2018</v>
      </c>
      <c r="B5857" t="s">
        <v>64</v>
      </c>
      <c r="C5857">
        <v>2</v>
      </c>
    </row>
    <row r="5858" spans="1:3" x14ac:dyDescent="0.25">
      <c r="A5858">
        <v>2018</v>
      </c>
      <c r="B5858" t="s">
        <v>64</v>
      </c>
      <c r="C5858">
        <v>1</v>
      </c>
    </row>
    <row r="5859" spans="1:3" x14ac:dyDescent="0.25">
      <c r="A5859">
        <v>2018</v>
      </c>
      <c r="B5859" t="s">
        <v>64</v>
      </c>
      <c r="C5859">
        <v>2</v>
      </c>
    </row>
    <row r="5860" spans="1:3" x14ac:dyDescent="0.25">
      <c r="A5860">
        <v>2018</v>
      </c>
      <c r="B5860" t="s">
        <v>64</v>
      </c>
      <c r="C5860">
        <v>1</v>
      </c>
    </row>
    <row r="5861" spans="1:3" x14ac:dyDescent="0.25">
      <c r="A5861">
        <v>2018</v>
      </c>
      <c r="B5861" t="s">
        <v>64</v>
      </c>
      <c r="C5861">
        <v>1</v>
      </c>
    </row>
    <row r="5862" spans="1:3" x14ac:dyDescent="0.25">
      <c r="A5862">
        <v>2018</v>
      </c>
      <c r="B5862" t="s">
        <v>64</v>
      </c>
      <c r="C5862">
        <v>3</v>
      </c>
    </row>
    <row r="5863" spans="1:3" x14ac:dyDescent="0.25">
      <c r="A5863">
        <v>2018</v>
      </c>
      <c r="B5863" t="s">
        <v>64</v>
      </c>
      <c r="C5863">
        <v>2</v>
      </c>
    </row>
    <row r="5864" spans="1:3" x14ac:dyDescent="0.25">
      <c r="A5864">
        <v>2018</v>
      </c>
      <c r="B5864" t="s">
        <v>64</v>
      </c>
      <c r="C5864">
        <v>1</v>
      </c>
    </row>
    <row r="5865" spans="1:3" x14ac:dyDescent="0.25">
      <c r="A5865">
        <v>2018</v>
      </c>
      <c r="B5865" t="s">
        <v>64</v>
      </c>
      <c r="C5865">
        <v>2</v>
      </c>
    </row>
    <row r="5866" spans="1:3" x14ac:dyDescent="0.25">
      <c r="A5866">
        <v>2018</v>
      </c>
      <c r="B5866" t="s">
        <v>64</v>
      </c>
      <c r="C5866">
        <v>2</v>
      </c>
    </row>
    <row r="5867" spans="1:3" x14ac:dyDescent="0.25">
      <c r="A5867">
        <v>2018</v>
      </c>
      <c r="B5867" t="s">
        <v>64</v>
      </c>
      <c r="C5867">
        <v>3</v>
      </c>
    </row>
    <row r="5868" spans="1:3" x14ac:dyDescent="0.25">
      <c r="A5868">
        <v>2018</v>
      </c>
      <c r="B5868" t="s">
        <v>64</v>
      </c>
      <c r="C5868">
        <v>1</v>
      </c>
    </row>
    <row r="5869" spans="1:3" x14ac:dyDescent="0.25">
      <c r="A5869">
        <v>2018</v>
      </c>
      <c r="B5869" t="s">
        <v>64</v>
      </c>
      <c r="C5869">
        <v>2</v>
      </c>
    </row>
    <row r="5870" spans="1:3" x14ac:dyDescent="0.25">
      <c r="A5870">
        <v>2018</v>
      </c>
      <c r="B5870" t="s">
        <v>64</v>
      </c>
      <c r="C5870">
        <v>1</v>
      </c>
    </row>
    <row r="5871" spans="1:3" x14ac:dyDescent="0.25">
      <c r="A5871">
        <v>2018</v>
      </c>
      <c r="B5871" t="s">
        <v>64</v>
      </c>
      <c r="C5871">
        <v>1</v>
      </c>
    </row>
    <row r="5872" spans="1:3" x14ac:dyDescent="0.25">
      <c r="A5872">
        <v>2018</v>
      </c>
      <c r="B5872" t="s">
        <v>64</v>
      </c>
      <c r="C5872">
        <v>1</v>
      </c>
    </row>
    <row r="5873" spans="1:3" x14ac:dyDescent="0.25">
      <c r="A5873">
        <v>2018</v>
      </c>
      <c r="B5873" t="s">
        <v>64</v>
      </c>
      <c r="C5873">
        <v>1</v>
      </c>
    </row>
    <row r="5874" spans="1:3" x14ac:dyDescent="0.25">
      <c r="A5874">
        <v>2018</v>
      </c>
      <c r="B5874" t="s">
        <v>64</v>
      </c>
      <c r="C5874">
        <v>1</v>
      </c>
    </row>
    <row r="5875" spans="1:3" x14ac:dyDescent="0.25">
      <c r="A5875">
        <v>2018</v>
      </c>
      <c r="B5875" t="s">
        <v>64</v>
      </c>
      <c r="C5875">
        <v>1</v>
      </c>
    </row>
    <row r="5876" spans="1:3" x14ac:dyDescent="0.25">
      <c r="A5876">
        <v>2018</v>
      </c>
      <c r="B5876" t="s">
        <v>64</v>
      </c>
      <c r="C5876">
        <v>1</v>
      </c>
    </row>
    <row r="5877" spans="1:3" x14ac:dyDescent="0.25">
      <c r="A5877">
        <v>2018</v>
      </c>
      <c r="B5877" t="s">
        <v>64</v>
      </c>
      <c r="C5877">
        <v>2</v>
      </c>
    </row>
    <row r="5878" spans="1:3" x14ac:dyDescent="0.25">
      <c r="A5878">
        <v>2018</v>
      </c>
      <c r="B5878" t="s">
        <v>64</v>
      </c>
      <c r="C5878">
        <v>1</v>
      </c>
    </row>
    <row r="5879" spans="1:3" x14ac:dyDescent="0.25">
      <c r="A5879">
        <v>2018</v>
      </c>
      <c r="B5879" t="s">
        <v>64</v>
      </c>
      <c r="C5879">
        <v>1</v>
      </c>
    </row>
    <row r="5880" spans="1:3" x14ac:dyDescent="0.25">
      <c r="A5880">
        <v>2018</v>
      </c>
      <c r="B5880" t="s">
        <v>64</v>
      </c>
      <c r="C5880">
        <v>1</v>
      </c>
    </row>
    <row r="5881" spans="1:3" x14ac:dyDescent="0.25">
      <c r="A5881">
        <v>2018</v>
      </c>
      <c r="B5881" t="s">
        <v>64</v>
      </c>
      <c r="C5881">
        <v>1</v>
      </c>
    </row>
    <row r="5882" spans="1:3" x14ac:dyDescent="0.25">
      <c r="A5882">
        <v>2018</v>
      </c>
      <c r="B5882" t="s">
        <v>64</v>
      </c>
      <c r="C5882">
        <v>1</v>
      </c>
    </row>
    <row r="5883" spans="1:3" x14ac:dyDescent="0.25">
      <c r="A5883">
        <v>2018</v>
      </c>
      <c r="B5883" t="s">
        <v>64</v>
      </c>
      <c r="C5883">
        <v>1</v>
      </c>
    </row>
    <row r="5884" spans="1:3" x14ac:dyDescent="0.25">
      <c r="A5884">
        <v>2018</v>
      </c>
      <c r="B5884" t="s">
        <v>64</v>
      </c>
      <c r="C5884">
        <v>1</v>
      </c>
    </row>
    <row r="5885" spans="1:3" x14ac:dyDescent="0.25">
      <c r="A5885">
        <v>2018</v>
      </c>
      <c r="B5885" t="s">
        <v>64</v>
      </c>
      <c r="C5885">
        <v>1</v>
      </c>
    </row>
    <row r="5886" spans="1:3" x14ac:dyDescent="0.25">
      <c r="A5886">
        <v>2018</v>
      </c>
      <c r="B5886" t="s">
        <v>64</v>
      </c>
    </row>
    <row r="5887" spans="1:3" x14ac:dyDescent="0.25">
      <c r="A5887">
        <v>2018</v>
      </c>
      <c r="B5887" t="s">
        <v>64</v>
      </c>
      <c r="C5887">
        <v>2</v>
      </c>
    </row>
    <row r="5888" spans="1:3" x14ac:dyDescent="0.25">
      <c r="A5888">
        <v>2018</v>
      </c>
      <c r="B5888" t="s">
        <v>64</v>
      </c>
      <c r="C5888">
        <v>1</v>
      </c>
    </row>
    <row r="5889" spans="1:3" x14ac:dyDescent="0.25">
      <c r="A5889">
        <v>2018</v>
      </c>
      <c r="B5889" t="s">
        <v>64</v>
      </c>
      <c r="C5889">
        <v>1</v>
      </c>
    </row>
    <row r="5890" spans="1:3" x14ac:dyDescent="0.25">
      <c r="A5890">
        <v>2018</v>
      </c>
      <c r="B5890" t="s">
        <v>64</v>
      </c>
      <c r="C5890">
        <v>1</v>
      </c>
    </row>
    <row r="5891" spans="1:3" x14ac:dyDescent="0.25">
      <c r="A5891">
        <v>2018</v>
      </c>
      <c r="B5891" t="s">
        <v>64</v>
      </c>
      <c r="C5891">
        <v>1</v>
      </c>
    </row>
    <row r="5892" spans="1:3" x14ac:dyDescent="0.25">
      <c r="A5892">
        <v>2018</v>
      </c>
      <c r="B5892" t="s">
        <v>64</v>
      </c>
      <c r="C5892">
        <v>1</v>
      </c>
    </row>
    <row r="5893" spans="1:3" x14ac:dyDescent="0.25">
      <c r="A5893">
        <v>2018</v>
      </c>
      <c r="B5893" t="s">
        <v>64</v>
      </c>
      <c r="C5893">
        <v>2</v>
      </c>
    </row>
    <row r="5894" spans="1:3" x14ac:dyDescent="0.25">
      <c r="A5894">
        <v>2018</v>
      </c>
      <c r="B5894" t="s">
        <v>64</v>
      </c>
      <c r="C5894">
        <v>2</v>
      </c>
    </row>
    <row r="5895" spans="1:3" x14ac:dyDescent="0.25">
      <c r="A5895">
        <v>2018</v>
      </c>
      <c r="B5895" t="s">
        <v>64</v>
      </c>
      <c r="C5895">
        <v>1</v>
      </c>
    </row>
    <row r="5896" spans="1:3" x14ac:dyDescent="0.25">
      <c r="A5896">
        <v>2018</v>
      </c>
      <c r="B5896" t="s">
        <v>64</v>
      </c>
      <c r="C5896">
        <v>1</v>
      </c>
    </row>
    <row r="5897" spans="1:3" x14ac:dyDescent="0.25">
      <c r="A5897">
        <v>2018</v>
      </c>
      <c r="B5897" t="s">
        <v>64</v>
      </c>
      <c r="C5897">
        <v>2</v>
      </c>
    </row>
    <row r="5898" spans="1:3" x14ac:dyDescent="0.25">
      <c r="A5898">
        <v>2018</v>
      </c>
      <c r="B5898" t="s">
        <v>64</v>
      </c>
      <c r="C5898">
        <v>1</v>
      </c>
    </row>
    <row r="5899" spans="1:3" x14ac:dyDescent="0.25">
      <c r="A5899">
        <v>2018</v>
      </c>
      <c r="B5899" t="s">
        <v>64</v>
      </c>
      <c r="C5899">
        <v>1</v>
      </c>
    </row>
    <row r="5900" spans="1:3" x14ac:dyDescent="0.25">
      <c r="A5900">
        <v>2018</v>
      </c>
      <c r="B5900" t="s">
        <v>64</v>
      </c>
      <c r="C5900">
        <v>1</v>
      </c>
    </row>
    <row r="5901" spans="1:3" x14ac:dyDescent="0.25">
      <c r="A5901">
        <v>2018</v>
      </c>
      <c r="B5901" t="s">
        <v>64</v>
      </c>
      <c r="C5901">
        <v>1</v>
      </c>
    </row>
    <row r="5902" spans="1:3" x14ac:dyDescent="0.25">
      <c r="A5902">
        <v>2018</v>
      </c>
      <c r="B5902" t="s">
        <v>64</v>
      </c>
      <c r="C5902">
        <v>1</v>
      </c>
    </row>
    <row r="5903" spans="1:3" x14ac:dyDescent="0.25">
      <c r="A5903">
        <v>2018</v>
      </c>
      <c r="B5903" t="s">
        <v>64</v>
      </c>
      <c r="C5903">
        <v>2</v>
      </c>
    </row>
    <row r="5904" spans="1:3" x14ac:dyDescent="0.25">
      <c r="A5904">
        <v>2018</v>
      </c>
      <c r="B5904" t="s">
        <v>64</v>
      </c>
      <c r="C5904">
        <v>1</v>
      </c>
    </row>
    <row r="5905" spans="1:3" x14ac:dyDescent="0.25">
      <c r="A5905">
        <v>2018</v>
      </c>
      <c r="B5905" t="s">
        <v>64</v>
      </c>
      <c r="C5905">
        <v>1</v>
      </c>
    </row>
    <row r="5906" spans="1:3" x14ac:dyDescent="0.25">
      <c r="A5906">
        <v>2018</v>
      </c>
      <c r="B5906" t="s">
        <v>64</v>
      </c>
      <c r="C5906">
        <v>1</v>
      </c>
    </row>
    <row r="5907" spans="1:3" x14ac:dyDescent="0.25">
      <c r="A5907">
        <v>2018</v>
      </c>
      <c r="B5907" t="s">
        <v>64</v>
      </c>
      <c r="C5907">
        <v>1</v>
      </c>
    </row>
    <row r="5908" spans="1:3" x14ac:dyDescent="0.25">
      <c r="A5908">
        <v>2018</v>
      </c>
      <c r="B5908" t="s">
        <v>64</v>
      </c>
      <c r="C5908">
        <v>1</v>
      </c>
    </row>
    <row r="5909" spans="1:3" x14ac:dyDescent="0.25">
      <c r="A5909">
        <v>2018</v>
      </c>
      <c r="B5909" t="s">
        <v>64</v>
      </c>
      <c r="C5909">
        <v>1</v>
      </c>
    </row>
    <row r="5910" spans="1:3" x14ac:dyDescent="0.25">
      <c r="A5910">
        <v>2018</v>
      </c>
      <c r="B5910" t="s">
        <v>64</v>
      </c>
      <c r="C5910">
        <v>1</v>
      </c>
    </row>
    <row r="5911" spans="1:3" x14ac:dyDescent="0.25">
      <c r="A5911">
        <v>2018</v>
      </c>
      <c r="B5911" t="s">
        <v>64</v>
      </c>
      <c r="C5911">
        <v>1</v>
      </c>
    </row>
    <row r="5912" spans="1:3" x14ac:dyDescent="0.25">
      <c r="A5912">
        <v>2018</v>
      </c>
      <c r="B5912" t="s">
        <v>64</v>
      </c>
      <c r="C5912">
        <v>1</v>
      </c>
    </row>
    <row r="5913" spans="1:3" x14ac:dyDescent="0.25">
      <c r="A5913">
        <v>2018</v>
      </c>
      <c r="B5913" t="s">
        <v>64</v>
      </c>
      <c r="C5913">
        <v>1</v>
      </c>
    </row>
    <row r="5914" spans="1:3" x14ac:dyDescent="0.25">
      <c r="A5914">
        <v>2018</v>
      </c>
      <c r="B5914" t="s">
        <v>64</v>
      </c>
      <c r="C5914">
        <v>2</v>
      </c>
    </row>
    <row r="5915" spans="1:3" x14ac:dyDescent="0.25">
      <c r="A5915">
        <v>2018</v>
      </c>
      <c r="B5915" t="s">
        <v>66</v>
      </c>
      <c r="C5915">
        <v>2</v>
      </c>
    </row>
    <row r="5916" spans="1:3" x14ac:dyDescent="0.25">
      <c r="A5916">
        <v>2018</v>
      </c>
      <c r="B5916" t="s">
        <v>66</v>
      </c>
      <c r="C5916">
        <v>2</v>
      </c>
    </row>
    <row r="5917" spans="1:3" x14ac:dyDescent="0.25">
      <c r="A5917">
        <v>2018</v>
      </c>
      <c r="B5917" t="s">
        <v>66</v>
      </c>
      <c r="C5917">
        <v>2</v>
      </c>
    </row>
    <row r="5918" spans="1:3" x14ac:dyDescent="0.25">
      <c r="A5918">
        <v>2018</v>
      </c>
      <c r="B5918" t="s">
        <v>66</v>
      </c>
      <c r="C5918">
        <v>2</v>
      </c>
    </row>
    <row r="5919" spans="1:3" x14ac:dyDescent="0.25">
      <c r="A5919">
        <v>2018</v>
      </c>
      <c r="B5919" t="s">
        <v>66</v>
      </c>
      <c r="C5919">
        <v>1</v>
      </c>
    </row>
    <row r="5920" spans="1:3" x14ac:dyDescent="0.25">
      <c r="A5920">
        <v>2018</v>
      </c>
      <c r="B5920" t="s">
        <v>66</v>
      </c>
      <c r="C5920">
        <v>1</v>
      </c>
    </row>
    <row r="5921" spans="1:3" x14ac:dyDescent="0.25">
      <c r="A5921">
        <v>2018</v>
      </c>
      <c r="B5921" t="s">
        <v>66</v>
      </c>
      <c r="C5921">
        <v>1</v>
      </c>
    </row>
    <row r="5922" spans="1:3" x14ac:dyDescent="0.25">
      <c r="A5922">
        <v>2018</v>
      </c>
      <c r="B5922" t="s">
        <v>66</v>
      </c>
      <c r="C5922">
        <v>2</v>
      </c>
    </row>
    <row r="5923" spans="1:3" x14ac:dyDescent="0.25">
      <c r="A5923">
        <v>2018</v>
      </c>
      <c r="B5923" t="s">
        <v>66</v>
      </c>
      <c r="C5923">
        <v>1</v>
      </c>
    </row>
    <row r="5924" spans="1:3" x14ac:dyDescent="0.25">
      <c r="A5924">
        <v>2018</v>
      </c>
      <c r="B5924" t="s">
        <v>66</v>
      </c>
      <c r="C5924">
        <v>2</v>
      </c>
    </row>
    <row r="5925" spans="1:3" x14ac:dyDescent="0.25">
      <c r="A5925">
        <v>2018</v>
      </c>
      <c r="B5925" t="s">
        <v>66</v>
      </c>
      <c r="C5925">
        <v>1</v>
      </c>
    </row>
    <row r="5926" spans="1:3" x14ac:dyDescent="0.25">
      <c r="A5926">
        <v>2018</v>
      </c>
      <c r="B5926" t="s">
        <v>66</v>
      </c>
      <c r="C5926">
        <v>2</v>
      </c>
    </row>
    <row r="5927" spans="1:3" x14ac:dyDescent="0.25">
      <c r="A5927">
        <v>2018</v>
      </c>
      <c r="B5927" t="s">
        <v>66</v>
      </c>
      <c r="C5927">
        <v>1</v>
      </c>
    </row>
    <row r="5928" spans="1:3" x14ac:dyDescent="0.25">
      <c r="A5928">
        <v>2018</v>
      </c>
      <c r="B5928" t="s">
        <v>66</v>
      </c>
      <c r="C5928">
        <v>2</v>
      </c>
    </row>
    <row r="5929" spans="1:3" x14ac:dyDescent="0.25">
      <c r="A5929">
        <v>2018</v>
      </c>
      <c r="B5929" t="s">
        <v>66</v>
      </c>
      <c r="C5929">
        <v>1</v>
      </c>
    </row>
    <row r="5930" spans="1:3" x14ac:dyDescent="0.25">
      <c r="A5930">
        <v>2018</v>
      </c>
      <c r="B5930" t="s">
        <v>66</v>
      </c>
      <c r="C5930">
        <v>2</v>
      </c>
    </row>
    <row r="5931" spans="1:3" x14ac:dyDescent="0.25">
      <c r="A5931">
        <v>2018</v>
      </c>
      <c r="B5931" t="s">
        <v>66</v>
      </c>
      <c r="C5931">
        <v>1</v>
      </c>
    </row>
    <row r="5932" spans="1:3" x14ac:dyDescent="0.25">
      <c r="A5932">
        <v>2018</v>
      </c>
      <c r="B5932" t="s">
        <v>66</v>
      </c>
      <c r="C5932">
        <v>2</v>
      </c>
    </row>
    <row r="5933" spans="1:3" x14ac:dyDescent="0.25">
      <c r="A5933">
        <v>2018</v>
      </c>
      <c r="B5933" t="s">
        <v>66</v>
      </c>
      <c r="C5933">
        <v>1</v>
      </c>
    </row>
    <row r="5934" spans="1:3" x14ac:dyDescent="0.25">
      <c r="A5934">
        <v>2018</v>
      </c>
      <c r="B5934" t="s">
        <v>66</v>
      </c>
      <c r="C5934">
        <v>2</v>
      </c>
    </row>
    <row r="5935" spans="1:3" x14ac:dyDescent="0.25">
      <c r="A5935">
        <v>2018</v>
      </c>
      <c r="B5935" t="s">
        <v>66</v>
      </c>
      <c r="C5935">
        <v>1</v>
      </c>
    </row>
    <row r="5936" spans="1:3" x14ac:dyDescent="0.25">
      <c r="A5936">
        <v>2018</v>
      </c>
      <c r="B5936" t="s">
        <v>66</v>
      </c>
      <c r="C5936">
        <v>1</v>
      </c>
    </row>
    <row r="5937" spans="1:3" x14ac:dyDescent="0.25">
      <c r="A5937">
        <v>2018</v>
      </c>
      <c r="B5937" t="s">
        <v>66</v>
      </c>
      <c r="C5937">
        <v>1</v>
      </c>
    </row>
    <row r="5938" spans="1:3" x14ac:dyDescent="0.25">
      <c r="A5938">
        <v>2018</v>
      </c>
      <c r="B5938" t="s">
        <v>66</v>
      </c>
    </row>
    <row r="5939" spans="1:3" x14ac:dyDescent="0.25">
      <c r="A5939">
        <v>2018</v>
      </c>
      <c r="B5939" t="s">
        <v>66</v>
      </c>
      <c r="C5939">
        <v>1</v>
      </c>
    </row>
    <row r="5940" spans="1:3" x14ac:dyDescent="0.25">
      <c r="A5940">
        <v>2018</v>
      </c>
      <c r="B5940" t="s">
        <v>66</v>
      </c>
      <c r="C5940">
        <v>3</v>
      </c>
    </row>
    <row r="5941" spans="1:3" x14ac:dyDescent="0.25">
      <c r="A5941">
        <v>2018</v>
      </c>
      <c r="B5941" t="s">
        <v>66</v>
      </c>
      <c r="C5941">
        <v>2</v>
      </c>
    </row>
    <row r="5942" spans="1:3" x14ac:dyDescent="0.25">
      <c r="A5942">
        <v>2018</v>
      </c>
      <c r="B5942" t="s">
        <v>66</v>
      </c>
      <c r="C5942">
        <v>1</v>
      </c>
    </row>
    <row r="5943" spans="1:3" x14ac:dyDescent="0.25">
      <c r="A5943">
        <v>2018</v>
      </c>
      <c r="B5943" t="s">
        <v>66</v>
      </c>
      <c r="C5943">
        <v>2</v>
      </c>
    </row>
    <row r="5944" spans="1:3" x14ac:dyDescent="0.25">
      <c r="A5944">
        <v>2018</v>
      </c>
      <c r="B5944" t="s">
        <v>66</v>
      </c>
      <c r="C5944">
        <v>2</v>
      </c>
    </row>
    <row r="5945" spans="1:3" x14ac:dyDescent="0.25">
      <c r="A5945">
        <v>2018</v>
      </c>
      <c r="B5945" t="s">
        <v>66</v>
      </c>
      <c r="C5945">
        <v>2</v>
      </c>
    </row>
    <row r="5946" spans="1:3" x14ac:dyDescent="0.25">
      <c r="A5946">
        <v>2018</v>
      </c>
      <c r="B5946" t="s">
        <v>66</v>
      </c>
      <c r="C5946">
        <v>1</v>
      </c>
    </row>
    <row r="5947" spans="1:3" x14ac:dyDescent="0.25">
      <c r="A5947">
        <v>2018</v>
      </c>
      <c r="B5947" t="s">
        <v>66</v>
      </c>
      <c r="C5947">
        <v>2</v>
      </c>
    </row>
    <row r="5948" spans="1:3" x14ac:dyDescent="0.25">
      <c r="A5948">
        <v>2018</v>
      </c>
      <c r="B5948" t="s">
        <v>66</v>
      </c>
      <c r="C5948">
        <v>1</v>
      </c>
    </row>
    <row r="5949" spans="1:3" x14ac:dyDescent="0.25">
      <c r="A5949">
        <v>2018</v>
      </c>
      <c r="B5949" t="s">
        <v>66</v>
      </c>
      <c r="C5949">
        <v>2</v>
      </c>
    </row>
    <row r="5950" spans="1:3" x14ac:dyDescent="0.25">
      <c r="A5950">
        <v>2018</v>
      </c>
      <c r="B5950" t="s">
        <v>66</v>
      </c>
      <c r="C5950">
        <v>2</v>
      </c>
    </row>
    <row r="5951" spans="1:3" x14ac:dyDescent="0.25">
      <c r="A5951">
        <v>2018</v>
      </c>
      <c r="B5951" t="s">
        <v>66</v>
      </c>
      <c r="C5951">
        <v>1</v>
      </c>
    </row>
    <row r="5952" spans="1:3" x14ac:dyDescent="0.25">
      <c r="A5952">
        <v>2018</v>
      </c>
      <c r="B5952" t="s">
        <v>66</v>
      </c>
      <c r="C5952">
        <v>1</v>
      </c>
    </row>
    <row r="5953" spans="1:3" x14ac:dyDescent="0.25">
      <c r="A5953">
        <v>2018</v>
      </c>
      <c r="B5953" t="s">
        <v>66</v>
      </c>
      <c r="C5953">
        <v>2</v>
      </c>
    </row>
    <row r="5954" spans="1:3" x14ac:dyDescent="0.25">
      <c r="A5954">
        <v>2018</v>
      </c>
      <c r="B5954" t="s">
        <v>66</v>
      </c>
      <c r="C5954">
        <v>1</v>
      </c>
    </row>
    <row r="5955" spans="1:3" x14ac:dyDescent="0.25">
      <c r="A5955">
        <v>2018</v>
      </c>
      <c r="B5955" t="s">
        <v>66</v>
      </c>
      <c r="C5955">
        <v>1</v>
      </c>
    </row>
    <row r="5956" spans="1:3" x14ac:dyDescent="0.25">
      <c r="A5956">
        <v>2018</v>
      </c>
      <c r="B5956" t="s">
        <v>66</v>
      </c>
      <c r="C5956">
        <v>1</v>
      </c>
    </row>
    <row r="5957" spans="1:3" x14ac:dyDescent="0.25">
      <c r="A5957">
        <v>2018</v>
      </c>
      <c r="B5957" t="s">
        <v>66</v>
      </c>
      <c r="C5957">
        <v>3</v>
      </c>
    </row>
    <row r="5958" spans="1:3" x14ac:dyDescent="0.25">
      <c r="A5958">
        <v>2018</v>
      </c>
      <c r="B5958" t="s">
        <v>66</v>
      </c>
      <c r="C5958">
        <v>2</v>
      </c>
    </row>
    <row r="5959" spans="1:3" x14ac:dyDescent="0.25">
      <c r="A5959">
        <v>2018</v>
      </c>
      <c r="B5959" t="s">
        <v>66</v>
      </c>
      <c r="C5959">
        <v>1</v>
      </c>
    </row>
    <row r="5960" spans="1:3" x14ac:dyDescent="0.25">
      <c r="A5960">
        <v>2018</v>
      </c>
      <c r="B5960" t="s">
        <v>66</v>
      </c>
      <c r="C5960">
        <v>1</v>
      </c>
    </row>
    <row r="5961" spans="1:3" x14ac:dyDescent="0.25">
      <c r="A5961">
        <v>2018</v>
      </c>
      <c r="B5961" t="s">
        <v>66</v>
      </c>
      <c r="C5961">
        <v>2</v>
      </c>
    </row>
    <row r="5962" spans="1:3" x14ac:dyDescent="0.25">
      <c r="A5962">
        <v>2018</v>
      </c>
      <c r="B5962" t="s">
        <v>66</v>
      </c>
      <c r="C5962">
        <v>2</v>
      </c>
    </row>
    <row r="5963" spans="1:3" x14ac:dyDescent="0.25">
      <c r="A5963">
        <v>2018</v>
      </c>
      <c r="B5963" t="s">
        <v>66</v>
      </c>
      <c r="C5963">
        <v>1</v>
      </c>
    </row>
    <row r="5964" spans="1:3" x14ac:dyDescent="0.25">
      <c r="A5964">
        <v>2018</v>
      </c>
      <c r="B5964" t="s">
        <v>66</v>
      </c>
      <c r="C5964">
        <v>2</v>
      </c>
    </row>
    <row r="5965" spans="1:3" x14ac:dyDescent="0.25">
      <c r="A5965">
        <v>2018</v>
      </c>
      <c r="B5965" t="s">
        <v>66</v>
      </c>
      <c r="C5965">
        <v>1</v>
      </c>
    </row>
    <row r="5966" spans="1:3" x14ac:dyDescent="0.25">
      <c r="A5966">
        <v>2018</v>
      </c>
      <c r="B5966" t="s">
        <v>66</v>
      </c>
      <c r="C5966">
        <v>1</v>
      </c>
    </row>
    <row r="5967" spans="1:3" x14ac:dyDescent="0.25">
      <c r="A5967">
        <v>2018</v>
      </c>
      <c r="B5967" t="s">
        <v>66</v>
      </c>
      <c r="C5967">
        <v>1</v>
      </c>
    </row>
    <row r="5969" spans="1:3" ht="14.5" x14ac:dyDescent="0.35">
      <c r="A5969" s="228" t="s">
        <v>79</v>
      </c>
      <c r="B5969" s="228" t="s">
        <v>89</v>
      </c>
      <c r="C5969" s="228" t="s">
        <v>110</v>
      </c>
    </row>
    <row r="5970" spans="1:3" ht="14.5" x14ac:dyDescent="0.35">
      <c r="A5970" s="229">
        <v>2019</v>
      </c>
      <c r="B5970" s="230" t="s">
        <v>65</v>
      </c>
      <c r="C5970" s="229">
        <v>2</v>
      </c>
    </row>
    <row r="5971" spans="1:3" ht="14.5" x14ac:dyDescent="0.35">
      <c r="A5971" s="229">
        <v>2019</v>
      </c>
      <c r="B5971" s="230" t="s">
        <v>65</v>
      </c>
      <c r="C5971" s="229">
        <v>2</v>
      </c>
    </row>
    <row r="5972" spans="1:3" ht="14.5" x14ac:dyDescent="0.35">
      <c r="A5972" s="229">
        <v>2019</v>
      </c>
      <c r="B5972" s="230" t="s">
        <v>65</v>
      </c>
      <c r="C5972" s="234"/>
    </row>
    <row r="5973" spans="1:3" ht="14.5" x14ac:dyDescent="0.35">
      <c r="A5973" s="229">
        <v>2019</v>
      </c>
      <c r="B5973" s="230" t="s">
        <v>65</v>
      </c>
      <c r="C5973" s="229">
        <v>2</v>
      </c>
    </row>
    <row r="5974" spans="1:3" ht="14.5" x14ac:dyDescent="0.35">
      <c r="A5974" s="229">
        <v>2019</v>
      </c>
      <c r="B5974" s="230" t="s">
        <v>65</v>
      </c>
      <c r="C5974" s="229">
        <v>2</v>
      </c>
    </row>
    <row r="5975" spans="1:3" ht="14.5" x14ac:dyDescent="0.35">
      <c r="A5975" s="229">
        <v>2019</v>
      </c>
      <c r="B5975" s="230" t="s">
        <v>65</v>
      </c>
      <c r="C5975" s="229">
        <v>2</v>
      </c>
    </row>
    <row r="5976" spans="1:3" ht="14.5" x14ac:dyDescent="0.35">
      <c r="A5976" s="229">
        <v>2019</v>
      </c>
      <c r="B5976" s="230" t="s">
        <v>65</v>
      </c>
      <c r="C5976" s="229">
        <v>1</v>
      </c>
    </row>
    <row r="5977" spans="1:3" ht="14.5" x14ac:dyDescent="0.35">
      <c r="A5977" s="229">
        <v>2019</v>
      </c>
      <c r="B5977" s="230" t="s">
        <v>65</v>
      </c>
      <c r="C5977" s="229">
        <v>1</v>
      </c>
    </row>
    <row r="5978" spans="1:3" ht="14.5" x14ac:dyDescent="0.35">
      <c r="A5978" s="229">
        <v>2019</v>
      </c>
      <c r="B5978" s="230" t="s">
        <v>65</v>
      </c>
      <c r="C5978" s="229">
        <v>2</v>
      </c>
    </row>
    <row r="5979" spans="1:3" ht="14.5" x14ac:dyDescent="0.35">
      <c r="A5979" s="229">
        <v>2019</v>
      </c>
      <c r="B5979" s="230" t="s">
        <v>65</v>
      </c>
      <c r="C5979" s="229">
        <v>1</v>
      </c>
    </row>
    <row r="5980" spans="1:3" ht="14.5" x14ac:dyDescent="0.35">
      <c r="A5980" s="229">
        <v>2019</v>
      </c>
      <c r="B5980" s="230" t="s">
        <v>65</v>
      </c>
      <c r="C5980" s="229">
        <v>2</v>
      </c>
    </row>
    <row r="5981" spans="1:3" ht="14.5" x14ac:dyDescent="0.35">
      <c r="A5981" s="229">
        <v>2019</v>
      </c>
      <c r="B5981" s="230" t="s">
        <v>65</v>
      </c>
      <c r="C5981" s="229">
        <v>1</v>
      </c>
    </row>
    <row r="5982" spans="1:3" ht="14.5" x14ac:dyDescent="0.35">
      <c r="A5982" s="229">
        <v>2019</v>
      </c>
      <c r="B5982" s="230" t="s">
        <v>65</v>
      </c>
      <c r="C5982" s="229">
        <v>2</v>
      </c>
    </row>
    <row r="5983" spans="1:3" ht="14.5" x14ac:dyDescent="0.35">
      <c r="A5983" s="229">
        <v>2019</v>
      </c>
      <c r="B5983" s="230" t="s">
        <v>65</v>
      </c>
      <c r="C5983" s="229">
        <v>1</v>
      </c>
    </row>
    <row r="5984" spans="1:3" ht="14.5" x14ac:dyDescent="0.35">
      <c r="A5984" s="229">
        <v>2019</v>
      </c>
      <c r="B5984" s="230" t="s">
        <v>65</v>
      </c>
      <c r="C5984" s="229">
        <v>2</v>
      </c>
    </row>
    <row r="5985" spans="1:3" ht="14.5" x14ac:dyDescent="0.35">
      <c r="A5985" s="229">
        <v>2019</v>
      </c>
      <c r="B5985" s="230" t="s">
        <v>65</v>
      </c>
      <c r="C5985" s="229">
        <v>1</v>
      </c>
    </row>
    <row r="5986" spans="1:3" ht="14.5" x14ac:dyDescent="0.35">
      <c r="A5986" s="229">
        <v>2019</v>
      </c>
      <c r="B5986" s="230" t="s">
        <v>65</v>
      </c>
      <c r="C5986" s="229">
        <v>1</v>
      </c>
    </row>
    <row r="5987" spans="1:3" ht="14.5" x14ac:dyDescent="0.35">
      <c r="A5987" s="229">
        <v>2019</v>
      </c>
      <c r="B5987" s="230" t="s">
        <v>65</v>
      </c>
      <c r="C5987" s="229">
        <v>2</v>
      </c>
    </row>
    <row r="5988" spans="1:3" ht="14.5" x14ac:dyDescent="0.35">
      <c r="A5988" s="229">
        <v>2019</v>
      </c>
      <c r="B5988" s="230" t="s">
        <v>65</v>
      </c>
      <c r="C5988" s="229">
        <v>2</v>
      </c>
    </row>
    <row r="5989" spans="1:3" ht="14.5" x14ac:dyDescent="0.35">
      <c r="A5989" s="229">
        <v>2019</v>
      </c>
      <c r="B5989" s="230" t="s">
        <v>65</v>
      </c>
      <c r="C5989" s="229">
        <v>2</v>
      </c>
    </row>
    <row r="5990" spans="1:3" ht="14.5" x14ac:dyDescent="0.35">
      <c r="A5990" s="229">
        <v>2019</v>
      </c>
      <c r="B5990" s="230" t="s">
        <v>65</v>
      </c>
      <c r="C5990" s="229">
        <v>2</v>
      </c>
    </row>
    <row r="5991" spans="1:3" ht="14.5" x14ac:dyDescent="0.35">
      <c r="A5991" s="229">
        <v>2019</v>
      </c>
      <c r="B5991" s="230" t="s">
        <v>65</v>
      </c>
      <c r="C5991" s="229">
        <v>1</v>
      </c>
    </row>
    <row r="5992" spans="1:3" ht="14.5" x14ac:dyDescent="0.35">
      <c r="A5992" s="229">
        <v>2019</v>
      </c>
      <c r="B5992" s="230" t="s">
        <v>65</v>
      </c>
      <c r="C5992" s="229">
        <v>2</v>
      </c>
    </row>
    <row r="5993" spans="1:3" ht="14.5" x14ac:dyDescent="0.35">
      <c r="A5993" s="229">
        <v>2019</v>
      </c>
      <c r="B5993" s="230" t="s">
        <v>65</v>
      </c>
      <c r="C5993" s="229">
        <v>1</v>
      </c>
    </row>
    <row r="5994" spans="1:3" ht="14.5" x14ac:dyDescent="0.35">
      <c r="A5994" s="229">
        <v>2019</v>
      </c>
      <c r="B5994" s="230" t="s">
        <v>65</v>
      </c>
      <c r="C5994" s="229">
        <v>2</v>
      </c>
    </row>
    <row r="5995" spans="1:3" ht="14.5" x14ac:dyDescent="0.35">
      <c r="A5995" s="229">
        <v>2019</v>
      </c>
      <c r="B5995" s="230" t="s">
        <v>65</v>
      </c>
      <c r="C5995" s="229">
        <v>2</v>
      </c>
    </row>
    <row r="5996" spans="1:3" ht="14.5" x14ac:dyDescent="0.35">
      <c r="A5996" s="229">
        <v>2019</v>
      </c>
      <c r="B5996" s="230" t="s">
        <v>65</v>
      </c>
      <c r="C5996" s="229">
        <v>1</v>
      </c>
    </row>
    <row r="5997" spans="1:3" ht="14.5" x14ac:dyDescent="0.35">
      <c r="A5997" s="229">
        <v>2019</v>
      </c>
      <c r="B5997" s="230" t="s">
        <v>64</v>
      </c>
      <c r="C5997" s="229">
        <v>2</v>
      </c>
    </row>
    <row r="5998" spans="1:3" ht="14.5" x14ac:dyDescent="0.35">
      <c r="A5998" s="229">
        <v>2019</v>
      </c>
      <c r="B5998" s="230" t="s">
        <v>64</v>
      </c>
      <c r="C5998" s="229">
        <v>1</v>
      </c>
    </row>
    <row r="5999" spans="1:3" ht="14.5" x14ac:dyDescent="0.35">
      <c r="A5999" s="229">
        <v>2019</v>
      </c>
      <c r="B5999" s="230" t="s">
        <v>64</v>
      </c>
      <c r="C5999" s="229">
        <v>1</v>
      </c>
    </row>
    <row r="6000" spans="1:3" ht="14.5" x14ac:dyDescent="0.35">
      <c r="A6000" s="229">
        <v>2019</v>
      </c>
      <c r="B6000" s="230" t="s">
        <v>64</v>
      </c>
      <c r="C6000" s="229">
        <v>2</v>
      </c>
    </row>
    <row r="6001" spans="1:3" ht="14.5" x14ac:dyDescent="0.35">
      <c r="A6001" s="229">
        <v>2019</v>
      </c>
      <c r="B6001" s="230" t="s">
        <v>64</v>
      </c>
      <c r="C6001" s="229">
        <v>2</v>
      </c>
    </row>
    <row r="6002" spans="1:3" ht="14.5" x14ac:dyDescent="0.35">
      <c r="A6002" s="229">
        <v>2019</v>
      </c>
      <c r="B6002" s="230" t="s">
        <v>64</v>
      </c>
      <c r="C6002" s="229">
        <v>1</v>
      </c>
    </row>
    <row r="6003" spans="1:3" ht="14.5" x14ac:dyDescent="0.35">
      <c r="A6003" s="229">
        <v>2019</v>
      </c>
      <c r="B6003" s="230" t="s">
        <v>64</v>
      </c>
      <c r="C6003" s="229">
        <v>3</v>
      </c>
    </row>
    <row r="6004" spans="1:3" ht="14.5" x14ac:dyDescent="0.35">
      <c r="A6004" s="229">
        <v>2019</v>
      </c>
      <c r="B6004" s="230" t="s">
        <v>64</v>
      </c>
      <c r="C6004" s="229">
        <v>2</v>
      </c>
    </row>
    <row r="6005" spans="1:3" ht="14.5" x14ac:dyDescent="0.35">
      <c r="A6005" s="229">
        <v>2019</v>
      </c>
      <c r="B6005" s="230" t="s">
        <v>64</v>
      </c>
      <c r="C6005" s="229">
        <v>2</v>
      </c>
    </row>
    <row r="6006" spans="1:3" ht="14.5" x14ac:dyDescent="0.35">
      <c r="A6006" s="229">
        <v>2019</v>
      </c>
      <c r="B6006" s="230" t="s">
        <v>64</v>
      </c>
      <c r="C6006" s="229">
        <v>3</v>
      </c>
    </row>
    <row r="6007" spans="1:3" ht="14.5" x14ac:dyDescent="0.35">
      <c r="A6007" s="229">
        <v>2019</v>
      </c>
      <c r="B6007" s="230" t="s">
        <v>64</v>
      </c>
      <c r="C6007" s="229">
        <v>2</v>
      </c>
    </row>
    <row r="6008" spans="1:3" ht="14.5" x14ac:dyDescent="0.35">
      <c r="A6008" s="229">
        <v>2019</v>
      </c>
      <c r="B6008" s="230" t="s">
        <v>64</v>
      </c>
      <c r="C6008" s="229">
        <v>2</v>
      </c>
    </row>
    <row r="6009" spans="1:3" ht="14.5" x14ac:dyDescent="0.35">
      <c r="A6009" s="229">
        <v>2019</v>
      </c>
      <c r="B6009" s="230" t="s">
        <v>64</v>
      </c>
      <c r="C6009" s="229">
        <v>1</v>
      </c>
    </row>
    <row r="6010" spans="1:3" ht="14.5" x14ac:dyDescent="0.35">
      <c r="A6010" s="229">
        <v>2019</v>
      </c>
      <c r="B6010" s="230" t="s">
        <v>64</v>
      </c>
      <c r="C6010" s="229">
        <v>1</v>
      </c>
    </row>
    <row r="6011" spans="1:3" ht="14.5" x14ac:dyDescent="0.35">
      <c r="A6011" s="229">
        <v>2019</v>
      </c>
      <c r="B6011" s="230" t="s">
        <v>64</v>
      </c>
      <c r="C6011" s="229">
        <v>2</v>
      </c>
    </row>
    <row r="6012" spans="1:3" ht="14.5" x14ac:dyDescent="0.35">
      <c r="A6012" s="229">
        <v>2019</v>
      </c>
      <c r="B6012" s="230" t="s">
        <v>64</v>
      </c>
      <c r="C6012" s="229">
        <v>5</v>
      </c>
    </row>
    <row r="6013" spans="1:3" ht="14.5" x14ac:dyDescent="0.35">
      <c r="A6013" s="229">
        <v>2019</v>
      </c>
      <c r="B6013" s="230" t="s">
        <v>64</v>
      </c>
      <c r="C6013" s="229">
        <v>1</v>
      </c>
    </row>
    <row r="6014" spans="1:3" ht="14.5" x14ac:dyDescent="0.35">
      <c r="A6014" s="229">
        <v>2019</v>
      </c>
      <c r="B6014" s="230" t="s">
        <v>64</v>
      </c>
      <c r="C6014" s="229">
        <v>2</v>
      </c>
    </row>
    <row r="6015" spans="1:3" ht="14.5" x14ac:dyDescent="0.35">
      <c r="A6015" s="229">
        <v>2019</v>
      </c>
      <c r="B6015" s="230" t="s">
        <v>64</v>
      </c>
      <c r="C6015" s="229">
        <v>5</v>
      </c>
    </row>
    <row r="6016" spans="1:3" ht="14.5" x14ac:dyDescent="0.35">
      <c r="A6016" s="229">
        <v>2019</v>
      </c>
      <c r="B6016" s="230" t="s">
        <v>64</v>
      </c>
      <c r="C6016" s="229">
        <v>2</v>
      </c>
    </row>
    <row r="6017" spans="1:3" ht="14.5" x14ac:dyDescent="0.35">
      <c r="A6017" s="229">
        <v>2019</v>
      </c>
      <c r="B6017" s="230" t="s">
        <v>64</v>
      </c>
      <c r="C6017" s="229">
        <v>1</v>
      </c>
    </row>
    <row r="6018" spans="1:3" ht="14.5" x14ac:dyDescent="0.35">
      <c r="A6018" s="229">
        <v>2019</v>
      </c>
      <c r="B6018" s="230" t="s">
        <v>64</v>
      </c>
      <c r="C6018" s="229">
        <v>2</v>
      </c>
    </row>
    <row r="6019" spans="1:3" ht="14.5" x14ac:dyDescent="0.35">
      <c r="A6019" s="229">
        <v>2019</v>
      </c>
      <c r="B6019" s="230" t="s">
        <v>64</v>
      </c>
      <c r="C6019" s="229">
        <v>1</v>
      </c>
    </row>
    <row r="6020" spans="1:3" ht="14.5" x14ac:dyDescent="0.35">
      <c r="A6020" s="229">
        <v>2019</v>
      </c>
      <c r="B6020" s="230" t="s">
        <v>64</v>
      </c>
      <c r="C6020" s="229">
        <v>2</v>
      </c>
    </row>
    <row r="6021" spans="1:3" ht="14.5" x14ac:dyDescent="0.35">
      <c r="A6021" s="229">
        <v>2019</v>
      </c>
      <c r="B6021" s="230" t="s">
        <v>64</v>
      </c>
      <c r="C6021" s="229">
        <v>1</v>
      </c>
    </row>
    <row r="6022" spans="1:3" ht="14.5" x14ac:dyDescent="0.35">
      <c r="A6022" s="229">
        <v>2019</v>
      </c>
      <c r="B6022" s="230" t="s">
        <v>64</v>
      </c>
      <c r="C6022" s="229">
        <v>1</v>
      </c>
    </row>
    <row r="6023" spans="1:3" ht="14.5" x14ac:dyDescent="0.35">
      <c r="A6023" s="229">
        <v>2019</v>
      </c>
      <c r="B6023" s="230" t="s">
        <v>64</v>
      </c>
      <c r="C6023" s="229">
        <v>1</v>
      </c>
    </row>
    <row r="6024" spans="1:3" ht="14.5" x14ac:dyDescent="0.35">
      <c r="A6024" s="229">
        <v>2019</v>
      </c>
      <c r="B6024" s="230" t="s">
        <v>64</v>
      </c>
      <c r="C6024" s="229">
        <v>1</v>
      </c>
    </row>
    <row r="6025" spans="1:3" ht="14.5" x14ac:dyDescent="0.35">
      <c r="A6025" s="229">
        <v>2019</v>
      </c>
      <c r="B6025" s="230" t="s">
        <v>65</v>
      </c>
      <c r="C6025" s="229">
        <v>1</v>
      </c>
    </row>
    <row r="6026" spans="1:3" ht="14.5" x14ac:dyDescent="0.35">
      <c r="A6026" s="229">
        <v>2019</v>
      </c>
      <c r="B6026" s="230" t="s">
        <v>65</v>
      </c>
      <c r="C6026" s="229">
        <v>2</v>
      </c>
    </row>
    <row r="6027" spans="1:3" ht="14.5" x14ac:dyDescent="0.35">
      <c r="A6027" s="229">
        <v>2019</v>
      </c>
      <c r="B6027" s="230" t="s">
        <v>65</v>
      </c>
      <c r="C6027" s="229">
        <v>2</v>
      </c>
    </row>
    <row r="6028" spans="1:3" ht="14.5" x14ac:dyDescent="0.35">
      <c r="A6028" s="229">
        <v>2019</v>
      </c>
      <c r="B6028" s="230" t="s">
        <v>65</v>
      </c>
      <c r="C6028" s="229">
        <v>3</v>
      </c>
    </row>
    <row r="6029" spans="1:3" ht="14.5" x14ac:dyDescent="0.35">
      <c r="A6029" s="229">
        <v>2019</v>
      </c>
      <c r="B6029" s="230" t="s">
        <v>65</v>
      </c>
      <c r="C6029" s="229">
        <v>1</v>
      </c>
    </row>
    <row r="6030" spans="1:3" ht="14.5" x14ac:dyDescent="0.35">
      <c r="A6030" s="229">
        <v>2019</v>
      </c>
      <c r="B6030" s="230" t="s">
        <v>65</v>
      </c>
      <c r="C6030" s="229">
        <v>2</v>
      </c>
    </row>
    <row r="6031" spans="1:3" ht="14.5" x14ac:dyDescent="0.35">
      <c r="A6031" s="229">
        <v>2019</v>
      </c>
      <c r="B6031" s="230" t="s">
        <v>65</v>
      </c>
      <c r="C6031" s="229">
        <v>2</v>
      </c>
    </row>
    <row r="6032" spans="1:3" ht="14.5" x14ac:dyDescent="0.35">
      <c r="A6032" s="229">
        <v>2019</v>
      </c>
      <c r="B6032" s="230" t="s">
        <v>65</v>
      </c>
      <c r="C6032" s="229">
        <v>2</v>
      </c>
    </row>
    <row r="6033" spans="1:3" ht="14.5" x14ac:dyDescent="0.35">
      <c r="A6033" s="229">
        <v>2019</v>
      </c>
      <c r="B6033" s="230" t="s">
        <v>65</v>
      </c>
      <c r="C6033" s="229">
        <v>2</v>
      </c>
    </row>
    <row r="6034" spans="1:3" ht="14.5" x14ac:dyDescent="0.35">
      <c r="A6034" s="229">
        <v>2019</v>
      </c>
      <c r="B6034" s="230" t="s">
        <v>65</v>
      </c>
      <c r="C6034" s="229">
        <v>2</v>
      </c>
    </row>
    <row r="6035" spans="1:3" ht="14.5" x14ac:dyDescent="0.35">
      <c r="A6035" s="229">
        <v>2019</v>
      </c>
      <c r="B6035" s="230" t="s">
        <v>65</v>
      </c>
      <c r="C6035" s="229">
        <v>1</v>
      </c>
    </row>
    <row r="6036" spans="1:3" ht="14.5" x14ac:dyDescent="0.35">
      <c r="A6036" s="229">
        <v>2019</v>
      </c>
      <c r="B6036" s="230" t="s">
        <v>65</v>
      </c>
      <c r="C6036" s="229">
        <v>2</v>
      </c>
    </row>
    <row r="6037" spans="1:3" ht="14.5" x14ac:dyDescent="0.35">
      <c r="A6037" s="229">
        <v>2019</v>
      </c>
      <c r="B6037" s="230" t="s">
        <v>65</v>
      </c>
      <c r="C6037" s="229">
        <v>2</v>
      </c>
    </row>
    <row r="6038" spans="1:3" ht="14.5" x14ac:dyDescent="0.35">
      <c r="A6038" s="229">
        <v>2019</v>
      </c>
      <c r="B6038" s="230" t="s">
        <v>65</v>
      </c>
      <c r="C6038" s="229">
        <v>2</v>
      </c>
    </row>
    <row r="6039" spans="1:3" ht="14.5" x14ac:dyDescent="0.35">
      <c r="A6039" s="229">
        <v>2019</v>
      </c>
      <c r="B6039" s="230" t="s">
        <v>65</v>
      </c>
      <c r="C6039" s="229">
        <v>2</v>
      </c>
    </row>
    <row r="6040" spans="1:3" ht="14.5" x14ac:dyDescent="0.35">
      <c r="A6040" s="229">
        <v>2019</v>
      </c>
      <c r="B6040" s="230" t="s">
        <v>65</v>
      </c>
      <c r="C6040" s="229">
        <v>2</v>
      </c>
    </row>
    <row r="6041" spans="1:3" ht="14.5" x14ac:dyDescent="0.35">
      <c r="A6041" s="229">
        <v>2019</v>
      </c>
      <c r="B6041" s="230" t="s">
        <v>65</v>
      </c>
      <c r="C6041" s="229">
        <v>2</v>
      </c>
    </row>
    <row r="6042" spans="1:3" ht="14.5" x14ac:dyDescent="0.35">
      <c r="A6042" s="229">
        <v>2019</v>
      </c>
      <c r="B6042" s="230" t="s">
        <v>65</v>
      </c>
      <c r="C6042" s="229">
        <v>3</v>
      </c>
    </row>
    <row r="6043" spans="1:3" ht="14.5" x14ac:dyDescent="0.35">
      <c r="A6043" s="229">
        <v>2019</v>
      </c>
      <c r="B6043" s="230" t="s">
        <v>65</v>
      </c>
      <c r="C6043" s="229">
        <v>1</v>
      </c>
    </row>
    <row r="6044" spans="1:3" ht="14.5" x14ac:dyDescent="0.35">
      <c r="A6044" s="229">
        <v>2019</v>
      </c>
      <c r="B6044" s="230" t="s">
        <v>65</v>
      </c>
      <c r="C6044" s="229">
        <v>1</v>
      </c>
    </row>
    <row r="6045" spans="1:3" ht="14.5" x14ac:dyDescent="0.35">
      <c r="A6045" s="229">
        <v>2019</v>
      </c>
      <c r="B6045" s="230" t="s">
        <v>65</v>
      </c>
      <c r="C6045" s="229">
        <v>2</v>
      </c>
    </row>
    <row r="6046" spans="1:3" ht="14.5" x14ac:dyDescent="0.35">
      <c r="A6046" s="229">
        <v>2019</v>
      </c>
      <c r="B6046" s="230" t="s">
        <v>65</v>
      </c>
      <c r="C6046" s="229">
        <v>5</v>
      </c>
    </row>
    <row r="6047" spans="1:3" ht="14.5" x14ac:dyDescent="0.35">
      <c r="A6047" s="229">
        <v>2019</v>
      </c>
      <c r="B6047" s="230" t="s">
        <v>65</v>
      </c>
      <c r="C6047" s="229">
        <v>1</v>
      </c>
    </row>
    <row r="6048" spans="1:3" ht="14.5" x14ac:dyDescent="0.35">
      <c r="A6048" s="229">
        <v>2019</v>
      </c>
      <c r="B6048" s="230" t="s">
        <v>65</v>
      </c>
      <c r="C6048" s="229">
        <v>2</v>
      </c>
    </row>
    <row r="6049" spans="1:3" ht="14.5" x14ac:dyDescent="0.35">
      <c r="A6049" s="229">
        <v>2019</v>
      </c>
      <c r="B6049" s="230" t="s">
        <v>65</v>
      </c>
      <c r="C6049" s="229">
        <v>3</v>
      </c>
    </row>
    <row r="6050" spans="1:3" ht="14.5" x14ac:dyDescent="0.35">
      <c r="A6050" s="229">
        <v>2019</v>
      </c>
      <c r="B6050" s="230" t="s">
        <v>65</v>
      </c>
      <c r="C6050" s="229">
        <v>2</v>
      </c>
    </row>
    <row r="6051" spans="1:3" ht="14.5" x14ac:dyDescent="0.35">
      <c r="A6051" s="229">
        <v>2019</v>
      </c>
      <c r="B6051" s="230" t="s">
        <v>65</v>
      </c>
      <c r="C6051" s="229">
        <v>2</v>
      </c>
    </row>
    <row r="6052" spans="1:3" ht="14.5" x14ac:dyDescent="0.35">
      <c r="A6052" s="229">
        <v>2019</v>
      </c>
      <c r="B6052" s="230" t="s">
        <v>65</v>
      </c>
      <c r="C6052" s="229">
        <v>1</v>
      </c>
    </row>
    <row r="6053" spans="1:3" ht="14.5" x14ac:dyDescent="0.35">
      <c r="A6053" s="229">
        <v>2019</v>
      </c>
      <c r="B6053" s="230" t="s">
        <v>65</v>
      </c>
      <c r="C6053" s="229">
        <v>2</v>
      </c>
    </row>
    <row r="6054" spans="1:3" ht="14.5" x14ac:dyDescent="0.35">
      <c r="A6054" s="229">
        <v>2019</v>
      </c>
      <c r="B6054" s="230" t="s">
        <v>65</v>
      </c>
      <c r="C6054" s="229">
        <v>1</v>
      </c>
    </row>
    <row r="6055" spans="1:3" ht="14.5" x14ac:dyDescent="0.35">
      <c r="A6055" s="229">
        <v>2019</v>
      </c>
      <c r="B6055" s="230" t="s">
        <v>65</v>
      </c>
      <c r="C6055" s="229">
        <v>2</v>
      </c>
    </row>
    <row r="6056" spans="1:3" ht="14.5" x14ac:dyDescent="0.35">
      <c r="A6056" s="229">
        <v>2019</v>
      </c>
      <c r="B6056" s="230" t="s">
        <v>65</v>
      </c>
      <c r="C6056" s="229">
        <v>2</v>
      </c>
    </row>
    <row r="6057" spans="1:3" ht="14.5" x14ac:dyDescent="0.35">
      <c r="A6057" s="229">
        <v>2019</v>
      </c>
      <c r="B6057" s="230" t="s">
        <v>65</v>
      </c>
      <c r="C6057" s="229">
        <v>2</v>
      </c>
    </row>
    <row r="6058" spans="1:3" ht="14.5" x14ac:dyDescent="0.35">
      <c r="A6058" s="229">
        <v>2019</v>
      </c>
      <c r="B6058" s="230" t="s">
        <v>65</v>
      </c>
      <c r="C6058" s="229">
        <v>2</v>
      </c>
    </row>
    <row r="6059" spans="1:3" ht="14.5" x14ac:dyDescent="0.35">
      <c r="A6059" s="229">
        <v>2019</v>
      </c>
      <c r="B6059" s="230" t="s">
        <v>65</v>
      </c>
      <c r="C6059" s="229">
        <v>2</v>
      </c>
    </row>
    <row r="6060" spans="1:3" ht="14.5" x14ac:dyDescent="0.35">
      <c r="A6060" s="229">
        <v>2019</v>
      </c>
      <c r="B6060" s="230" t="s">
        <v>65</v>
      </c>
      <c r="C6060" s="229">
        <v>2</v>
      </c>
    </row>
    <row r="6061" spans="1:3" ht="14.5" x14ac:dyDescent="0.35">
      <c r="A6061" s="229">
        <v>2019</v>
      </c>
      <c r="B6061" s="230" t="s">
        <v>65</v>
      </c>
      <c r="C6061" s="229">
        <v>2</v>
      </c>
    </row>
    <row r="6062" spans="1:3" ht="14.5" x14ac:dyDescent="0.35">
      <c r="A6062" s="229">
        <v>2019</v>
      </c>
      <c r="B6062" s="230" t="s">
        <v>65</v>
      </c>
      <c r="C6062" s="229">
        <v>1</v>
      </c>
    </row>
    <row r="6063" spans="1:3" ht="14.5" x14ac:dyDescent="0.35">
      <c r="A6063" s="229">
        <v>2019</v>
      </c>
      <c r="B6063" s="230" t="s">
        <v>65</v>
      </c>
      <c r="C6063" s="234"/>
    </row>
    <row r="6064" spans="1:3" ht="14.5" x14ac:dyDescent="0.35">
      <c r="A6064" s="229">
        <v>2019</v>
      </c>
      <c r="B6064" s="230" t="s">
        <v>65</v>
      </c>
      <c r="C6064" s="229">
        <v>2</v>
      </c>
    </row>
    <row r="6065" spans="1:3" ht="14.5" x14ac:dyDescent="0.35">
      <c r="A6065" s="229">
        <v>2019</v>
      </c>
      <c r="B6065" s="230" t="s">
        <v>64</v>
      </c>
      <c r="C6065" s="229">
        <v>2</v>
      </c>
    </row>
    <row r="6066" spans="1:3" ht="14.5" x14ac:dyDescent="0.35">
      <c r="A6066" s="229">
        <v>2019</v>
      </c>
      <c r="B6066" s="230" t="s">
        <v>64</v>
      </c>
      <c r="C6066" s="229">
        <v>1</v>
      </c>
    </row>
    <row r="6067" spans="1:3" ht="14.5" x14ac:dyDescent="0.35">
      <c r="A6067" s="229">
        <v>2019</v>
      </c>
      <c r="B6067" s="230" t="s">
        <v>64</v>
      </c>
      <c r="C6067" s="229">
        <v>1</v>
      </c>
    </row>
    <row r="6068" spans="1:3" ht="14.5" x14ac:dyDescent="0.35">
      <c r="A6068" s="229">
        <v>2019</v>
      </c>
      <c r="B6068" s="230" t="s">
        <v>64</v>
      </c>
      <c r="C6068" s="229">
        <v>1</v>
      </c>
    </row>
    <row r="6069" spans="1:3" ht="14.5" x14ac:dyDescent="0.35">
      <c r="A6069" s="229">
        <v>2019</v>
      </c>
      <c r="B6069" s="230" t="s">
        <v>64</v>
      </c>
      <c r="C6069" s="229">
        <v>3</v>
      </c>
    </row>
    <row r="6070" spans="1:3" ht="14.5" x14ac:dyDescent="0.35">
      <c r="A6070" s="229">
        <v>2019</v>
      </c>
      <c r="B6070" s="230" t="s">
        <v>64</v>
      </c>
      <c r="C6070" s="229">
        <v>2</v>
      </c>
    </row>
    <row r="6071" spans="1:3" ht="14.5" x14ac:dyDescent="0.35">
      <c r="A6071" s="229">
        <v>2019</v>
      </c>
      <c r="B6071" s="230" t="s">
        <v>64</v>
      </c>
      <c r="C6071" s="229">
        <v>2</v>
      </c>
    </row>
    <row r="6072" spans="1:3" ht="14.5" x14ac:dyDescent="0.35">
      <c r="A6072" s="229">
        <v>2019</v>
      </c>
      <c r="B6072" s="230" t="s">
        <v>64</v>
      </c>
      <c r="C6072" s="229">
        <v>2</v>
      </c>
    </row>
    <row r="6073" spans="1:3" ht="14.5" x14ac:dyDescent="0.35">
      <c r="A6073" s="229">
        <v>2019</v>
      </c>
      <c r="B6073" s="230" t="s">
        <v>64</v>
      </c>
      <c r="C6073" s="229">
        <v>1</v>
      </c>
    </row>
    <row r="6074" spans="1:3" ht="14.5" x14ac:dyDescent="0.35">
      <c r="A6074" s="229">
        <v>2019</v>
      </c>
      <c r="B6074" s="230" t="s">
        <v>64</v>
      </c>
      <c r="C6074" s="229">
        <v>1</v>
      </c>
    </row>
    <row r="6075" spans="1:3" ht="14.5" x14ac:dyDescent="0.35">
      <c r="A6075" s="229">
        <v>2019</v>
      </c>
      <c r="B6075" s="230" t="s">
        <v>64</v>
      </c>
      <c r="C6075" s="229">
        <v>1</v>
      </c>
    </row>
    <row r="6076" spans="1:3" ht="14.5" x14ac:dyDescent="0.35">
      <c r="A6076" s="229">
        <v>2019</v>
      </c>
      <c r="B6076" s="230" t="s">
        <v>64</v>
      </c>
      <c r="C6076" s="229">
        <v>2</v>
      </c>
    </row>
    <row r="6077" spans="1:3" ht="14.5" x14ac:dyDescent="0.35">
      <c r="A6077" s="229">
        <v>2019</v>
      </c>
      <c r="B6077" s="230" t="s">
        <v>64</v>
      </c>
      <c r="C6077" s="229">
        <v>2</v>
      </c>
    </row>
    <row r="6078" spans="1:3" ht="14.5" x14ac:dyDescent="0.35">
      <c r="A6078" s="229">
        <v>2019</v>
      </c>
      <c r="B6078" s="230" t="s">
        <v>64</v>
      </c>
      <c r="C6078" s="229">
        <v>2</v>
      </c>
    </row>
    <row r="6079" spans="1:3" ht="14.5" x14ac:dyDescent="0.35">
      <c r="A6079" s="229">
        <v>2019</v>
      </c>
      <c r="B6079" s="230" t="s">
        <v>64</v>
      </c>
      <c r="C6079" s="229">
        <v>1</v>
      </c>
    </row>
    <row r="6080" spans="1:3" ht="14.5" x14ac:dyDescent="0.35">
      <c r="A6080" s="229">
        <v>2019</v>
      </c>
      <c r="B6080" s="230" t="s">
        <v>64</v>
      </c>
      <c r="C6080" s="229">
        <v>3</v>
      </c>
    </row>
    <row r="6081" spans="1:3" ht="14.5" x14ac:dyDescent="0.35">
      <c r="A6081" s="229">
        <v>2019</v>
      </c>
      <c r="B6081" s="230" t="s">
        <v>64</v>
      </c>
      <c r="C6081" s="229">
        <v>2</v>
      </c>
    </row>
    <row r="6082" spans="1:3" ht="14.5" x14ac:dyDescent="0.35">
      <c r="A6082" s="229">
        <v>2019</v>
      </c>
      <c r="B6082" s="230" t="s">
        <v>64</v>
      </c>
      <c r="C6082" s="234"/>
    </row>
    <row r="6083" spans="1:3" ht="14.5" x14ac:dyDescent="0.35">
      <c r="A6083" s="229">
        <v>2019</v>
      </c>
      <c r="B6083" s="230" t="s">
        <v>64</v>
      </c>
      <c r="C6083" s="229">
        <v>1</v>
      </c>
    </row>
    <row r="6084" spans="1:3" ht="14.5" x14ac:dyDescent="0.35">
      <c r="A6084" s="229">
        <v>2019</v>
      </c>
      <c r="B6084" s="230" t="s">
        <v>64</v>
      </c>
      <c r="C6084" s="229">
        <v>1</v>
      </c>
    </row>
    <row r="6085" spans="1:3" ht="14.5" x14ac:dyDescent="0.35">
      <c r="A6085" s="229">
        <v>2019</v>
      </c>
      <c r="B6085" s="230" t="s">
        <v>64</v>
      </c>
      <c r="C6085" s="229">
        <v>2</v>
      </c>
    </row>
    <row r="6086" spans="1:3" ht="14.5" x14ac:dyDescent="0.35">
      <c r="A6086" s="229">
        <v>2019</v>
      </c>
      <c r="B6086" s="230" t="s">
        <v>64</v>
      </c>
      <c r="C6086" s="229">
        <v>1</v>
      </c>
    </row>
    <row r="6087" spans="1:3" ht="14.5" x14ac:dyDescent="0.35">
      <c r="A6087" s="229">
        <v>2019</v>
      </c>
      <c r="B6087" s="230" t="s">
        <v>64</v>
      </c>
      <c r="C6087" s="229">
        <v>1</v>
      </c>
    </row>
    <row r="6088" spans="1:3" ht="14.5" x14ac:dyDescent="0.35">
      <c r="A6088" s="229">
        <v>2019</v>
      </c>
      <c r="B6088" s="230" t="s">
        <v>64</v>
      </c>
      <c r="C6088" s="229">
        <v>1</v>
      </c>
    </row>
    <row r="6089" spans="1:3" ht="14.5" x14ac:dyDescent="0.35">
      <c r="A6089" s="229">
        <v>2019</v>
      </c>
      <c r="B6089" s="230" t="s">
        <v>64</v>
      </c>
      <c r="C6089" s="229">
        <v>1</v>
      </c>
    </row>
    <row r="6090" spans="1:3" ht="14.5" x14ac:dyDescent="0.35">
      <c r="A6090" s="229">
        <v>2019</v>
      </c>
      <c r="B6090" s="230" t="s">
        <v>64</v>
      </c>
      <c r="C6090" s="229">
        <v>2</v>
      </c>
    </row>
    <row r="6091" spans="1:3" ht="14.5" x14ac:dyDescent="0.35">
      <c r="A6091" s="229">
        <v>2019</v>
      </c>
      <c r="B6091" s="230" t="s">
        <v>64</v>
      </c>
      <c r="C6091" s="229">
        <v>1</v>
      </c>
    </row>
    <row r="6092" spans="1:3" ht="14.5" x14ac:dyDescent="0.35">
      <c r="A6092" s="229">
        <v>2019</v>
      </c>
      <c r="B6092" s="230" t="s">
        <v>64</v>
      </c>
      <c r="C6092" s="229">
        <v>2</v>
      </c>
    </row>
    <row r="6093" spans="1:3" ht="14.5" x14ac:dyDescent="0.35">
      <c r="A6093" s="229">
        <v>2019</v>
      </c>
      <c r="B6093" s="230" t="s">
        <v>64</v>
      </c>
      <c r="C6093" s="229">
        <v>1</v>
      </c>
    </row>
    <row r="6094" spans="1:3" ht="14.5" x14ac:dyDescent="0.35">
      <c r="A6094" s="229">
        <v>2019</v>
      </c>
      <c r="B6094" s="230" t="s">
        <v>64</v>
      </c>
      <c r="C6094" s="229">
        <v>2</v>
      </c>
    </row>
    <row r="6095" spans="1:3" ht="14.5" x14ac:dyDescent="0.35">
      <c r="A6095" s="229">
        <v>2019</v>
      </c>
      <c r="B6095" s="230" t="s">
        <v>64</v>
      </c>
      <c r="C6095" s="229">
        <v>2</v>
      </c>
    </row>
    <row r="6096" spans="1:3" ht="14.5" x14ac:dyDescent="0.35">
      <c r="A6096" s="229">
        <v>2019</v>
      </c>
      <c r="B6096" s="230" t="s">
        <v>64</v>
      </c>
      <c r="C6096" s="229">
        <v>3</v>
      </c>
    </row>
    <row r="6097" spans="1:3" ht="14.5" x14ac:dyDescent="0.35">
      <c r="A6097" s="229">
        <v>2019</v>
      </c>
      <c r="B6097" s="230" t="s">
        <v>64</v>
      </c>
      <c r="C6097" s="229">
        <v>1</v>
      </c>
    </row>
    <row r="6098" spans="1:3" ht="14.5" x14ac:dyDescent="0.35">
      <c r="A6098" s="229">
        <v>2019</v>
      </c>
      <c r="B6098" s="230" t="s">
        <v>64</v>
      </c>
      <c r="C6098" s="229">
        <v>5</v>
      </c>
    </row>
    <row r="6099" spans="1:3" ht="14.5" x14ac:dyDescent="0.35">
      <c r="A6099" s="229">
        <v>2019</v>
      </c>
      <c r="B6099" s="230" t="s">
        <v>64</v>
      </c>
      <c r="C6099" s="229">
        <v>1</v>
      </c>
    </row>
    <row r="6100" spans="1:3" ht="14.5" x14ac:dyDescent="0.35">
      <c r="A6100" s="229">
        <v>2019</v>
      </c>
      <c r="B6100" s="230" t="s">
        <v>64</v>
      </c>
      <c r="C6100" s="229">
        <v>1</v>
      </c>
    </row>
    <row r="6101" spans="1:3" ht="14.5" x14ac:dyDescent="0.35">
      <c r="A6101" s="229">
        <v>2019</v>
      </c>
      <c r="B6101" s="230" t="s">
        <v>64</v>
      </c>
      <c r="C6101" s="229">
        <v>2</v>
      </c>
    </row>
    <row r="6102" spans="1:3" ht="14.5" x14ac:dyDescent="0.35">
      <c r="A6102" s="229">
        <v>2019</v>
      </c>
      <c r="B6102" s="230" t="s">
        <v>64</v>
      </c>
      <c r="C6102" s="229">
        <v>1</v>
      </c>
    </row>
    <row r="6103" spans="1:3" ht="14.5" x14ac:dyDescent="0.35">
      <c r="A6103" s="229">
        <v>2019</v>
      </c>
      <c r="B6103" s="230" t="s">
        <v>66</v>
      </c>
      <c r="C6103" s="229">
        <v>2</v>
      </c>
    </row>
    <row r="6104" spans="1:3" ht="14.5" x14ac:dyDescent="0.35">
      <c r="A6104" s="229">
        <v>2019</v>
      </c>
      <c r="B6104" s="230" t="s">
        <v>66</v>
      </c>
      <c r="C6104" s="229">
        <v>1</v>
      </c>
    </row>
    <row r="6105" spans="1:3" ht="14.5" x14ac:dyDescent="0.35">
      <c r="A6105" s="229">
        <v>2019</v>
      </c>
      <c r="B6105" s="230" t="s">
        <v>66</v>
      </c>
      <c r="C6105" s="229">
        <v>5</v>
      </c>
    </row>
    <row r="6106" spans="1:3" ht="14.5" x14ac:dyDescent="0.35">
      <c r="A6106" s="229">
        <v>2019</v>
      </c>
      <c r="B6106" s="230" t="s">
        <v>66</v>
      </c>
      <c r="C6106" s="229">
        <v>2</v>
      </c>
    </row>
    <row r="6107" spans="1:3" ht="14.5" x14ac:dyDescent="0.35">
      <c r="A6107" s="229">
        <v>2019</v>
      </c>
      <c r="B6107" s="230" t="s">
        <v>66</v>
      </c>
      <c r="C6107" s="229">
        <v>3</v>
      </c>
    </row>
    <row r="6108" spans="1:3" ht="14.5" x14ac:dyDescent="0.35">
      <c r="A6108" s="229">
        <v>2019</v>
      </c>
      <c r="B6108" s="230" t="s">
        <v>66</v>
      </c>
      <c r="C6108" s="229">
        <v>1</v>
      </c>
    </row>
    <row r="6109" spans="1:3" ht="14.5" x14ac:dyDescent="0.35">
      <c r="A6109" s="229">
        <v>2019</v>
      </c>
      <c r="B6109" s="230" t="s">
        <v>66</v>
      </c>
      <c r="C6109" s="229">
        <v>1</v>
      </c>
    </row>
    <row r="6110" spans="1:3" ht="14.5" x14ac:dyDescent="0.35">
      <c r="A6110" s="229">
        <v>2019</v>
      </c>
      <c r="B6110" s="230" t="s">
        <v>66</v>
      </c>
      <c r="C6110" s="229">
        <v>5</v>
      </c>
    </row>
    <row r="6111" spans="1:3" ht="14.5" x14ac:dyDescent="0.35">
      <c r="A6111" s="229">
        <v>2019</v>
      </c>
      <c r="B6111" s="230" t="s">
        <v>66</v>
      </c>
      <c r="C6111" s="229">
        <v>2</v>
      </c>
    </row>
    <row r="6112" spans="1:3" ht="14.5" x14ac:dyDescent="0.35">
      <c r="A6112" s="229">
        <v>2019</v>
      </c>
      <c r="B6112" s="230" t="s">
        <v>66</v>
      </c>
      <c r="C6112" s="229">
        <v>2</v>
      </c>
    </row>
    <row r="6113" spans="1:3" ht="14.5" x14ac:dyDescent="0.35">
      <c r="A6113" s="229">
        <v>2019</v>
      </c>
      <c r="B6113" s="230" t="s">
        <v>66</v>
      </c>
      <c r="C6113" s="229">
        <v>2</v>
      </c>
    </row>
    <row r="6114" spans="1:3" ht="14.5" x14ac:dyDescent="0.35">
      <c r="A6114" s="229">
        <v>2019</v>
      </c>
      <c r="B6114" s="230" t="s">
        <v>66</v>
      </c>
      <c r="C6114" s="229">
        <v>5</v>
      </c>
    </row>
    <row r="6115" spans="1:3" ht="14.5" x14ac:dyDescent="0.35">
      <c r="A6115" s="229">
        <v>2019</v>
      </c>
      <c r="B6115" s="230" t="s">
        <v>66</v>
      </c>
      <c r="C6115" s="229">
        <v>2</v>
      </c>
    </row>
    <row r="6116" spans="1:3" ht="14.5" x14ac:dyDescent="0.35">
      <c r="A6116" s="229">
        <v>2019</v>
      </c>
      <c r="B6116" s="230" t="s">
        <v>66</v>
      </c>
      <c r="C6116" s="229">
        <v>3</v>
      </c>
    </row>
    <row r="6117" spans="1:3" ht="14.5" x14ac:dyDescent="0.35">
      <c r="A6117" s="229">
        <v>2019</v>
      </c>
      <c r="B6117" s="230" t="s">
        <v>66</v>
      </c>
      <c r="C6117" s="229">
        <v>2</v>
      </c>
    </row>
    <row r="6118" spans="1:3" ht="14.5" x14ac:dyDescent="0.35">
      <c r="A6118" s="229">
        <v>2019</v>
      </c>
      <c r="B6118" s="230" t="s">
        <v>66</v>
      </c>
      <c r="C6118" s="229">
        <v>3</v>
      </c>
    </row>
    <row r="6119" spans="1:3" ht="14.5" x14ac:dyDescent="0.35">
      <c r="A6119" s="229">
        <v>2019</v>
      </c>
      <c r="B6119" s="230" t="s">
        <v>66</v>
      </c>
      <c r="C6119" s="229">
        <v>2</v>
      </c>
    </row>
    <row r="6120" spans="1:3" ht="14.5" x14ac:dyDescent="0.35">
      <c r="A6120" s="229">
        <v>2019</v>
      </c>
      <c r="B6120" s="230" t="s">
        <v>66</v>
      </c>
      <c r="C6120" s="229">
        <v>3</v>
      </c>
    </row>
    <row r="6121" spans="1:3" ht="14.5" x14ac:dyDescent="0.35">
      <c r="A6121" s="229">
        <v>2019</v>
      </c>
      <c r="B6121" s="230" t="s">
        <v>66</v>
      </c>
      <c r="C6121" s="229">
        <v>5</v>
      </c>
    </row>
    <row r="6122" spans="1:3" ht="14.5" x14ac:dyDescent="0.35">
      <c r="A6122" s="229">
        <v>2019</v>
      </c>
      <c r="B6122" s="230" t="s">
        <v>66</v>
      </c>
      <c r="C6122" s="229">
        <v>1</v>
      </c>
    </row>
    <row r="6123" spans="1:3" ht="14.5" x14ac:dyDescent="0.35">
      <c r="A6123" s="229">
        <v>2019</v>
      </c>
      <c r="B6123" s="230" t="s">
        <v>66</v>
      </c>
      <c r="C6123" s="229">
        <v>5</v>
      </c>
    </row>
    <row r="6124" spans="1:3" ht="14.5" x14ac:dyDescent="0.35">
      <c r="A6124" s="229">
        <v>2019</v>
      </c>
      <c r="B6124" s="230" t="s">
        <v>66</v>
      </c>
      <c r="C6124" s="229">
        <v>3</v>
      </c>
    </row>
    <row r="6125" spans="1:3" ht="14.5" x14ac:dyDescent="0.35">
      <c r="A6125" s="229">
        <v>2019</v>
      </c>
      <c r="B6125" s="230" t="s">
        <v>66</v>
      </c>
      <c r="C6125" s="234"/>
    </row>
    <row r="6126" spans="1:3" ht="14.5" x14ac:dyDescent="0.35">
      <c r="A6126" s="229">
        <v>2019</v>
      </c>
      <c r="B6126" s="230" t="s">
        <v>66</v>
      </c>
      <c r="C6126" s="229">
        <v>2</v>
      </c>
    </row>
    <row r="6127" spans="1:3" ht="14.5" x14ac:dyDescent="0.35">
      <c r="A6127" s="229">
        <v>2019</v>
      </c>
      <c r="B6127" s="230" t="s">
        <v>66</v>
      </c>
      <c r="C6127" s="229">
        <v>2</v>
      </c>
    </row>
    <row r="6128" spans="1:3" ht="14.5" x14ac:dyDescent="0.35">
      <c r="A6128" s="229">
        <v>2019</v>
      </c>
      <c r="B6128" s="230" t="s">
        <v>66</v>
      </c>
      <c r="C6128" s="229">
        <v>2</v>
      </c>
    </row>
    <row r="6129" spans="1:3" ht="14.5" x14ac:dyDescent="0.35">
      <c r="A6129" s="229">
        <v>2019</v>
      </c>
      <c r="B6129" s="230" t="s">
        <v>66</v>
      </c>
      <c r="C6129" s="229">
        <v>2</v>
      </c>
    </row>
    <row r="6130" spans="1:3" ht="14.5" x14ac:dyDescent="0.35">
      <c r="A6130" s="229">
        <v>2019</v>
      </c>
      <c r="B6130" s="230" t="s">
        <v>66</v>
      </c>
      <c r="C6130" s="229">
        <v>3</v>
      </c>
    </row>
    <row r="6131" spans="1:3" ht="14.5" x14ac:dyDescent="0.35">
      <c r="A6131" s="229">
        <v>2019</v>
      </c>
      <c r="B6131" s="230" t="s">
        <v>66</v>
      </c>
      <c r="C6131" s="229">
        <v>5</v>
      </c>
    </row>
    <row r="6132" spans="1:3" ht="14.5" x14ac:dyDescent="0.35">
      <c r="A6132" s="229">
        <v>2019</v>
      </c>
      <c r="B6132" s="230" t="s">
        <v>66</v>
      </c>
      <c r="C6132" s="229">
        <v>4</v>
      </c>
    </row>
    <row r="6133" spans="1:3" ht="14.5" x14ac:dyDescent="0.35">
      <c r="A6133" s="229">
        <v>2019</v>
      </c>
      <c r="B6133" s="230" t="s">
        <v>66</v>
      </c>
      <c r="C6133" s="229">
        <v>2</v>
      </c>
    </row>
    <row r="6134" spans="1:3" ht="14.5" x14ac:dyDescent="0.35">
      <c r="A6134" s="229">
        <v>2019</v>
      </c>
      <c r="B6134" s="230" t="s">
        <v>66</v>
      </c>
      <c r="C6134" s="229">
        <v>3</v>
      </c>
    </row>
    <row r="6135" spans="1:3" ht="14.5" x14ac:dyDescent="0.35">
      <c r="A6135" s="229">
        <v>2019</v>
      </c>
      <c r="B6135" s="230" t="s">
        <v>66</v>
      </c>
      <c r="C6135" s="229">
        <v>5</v>
      </c>
    </row>
    <row r="6136" spans="1:3" ht="14.5" x14ac:dyDescent="0.35">
      <c r="A6136" s="229">
        <v>2019</v>
      </c>
      <c r="B6136" s="230" t="s">
        <v>66</v>
      </c>
      <c r="C6136" s="229">
        <v>3</v>
      </c>
    </row>
    <row r="6137" spans="1:3" ht="14.5" x14ac:dyDescent="0.35">
      <c r="A6137" s="229">
        <v>2019</v>
      </c>
      <c r="B6137" s="230" t="s">
        <v>66</v>
      </c>
      <c r="C6137" s="229">
        <v>1</v>
      </c>
    </row>
    <row r="6138" spans="1:3" ht="14.5" x14ac:dyDescent="0.35">
      <c r="A6138" s="229">
        <v>2019</v>
      </c>
      <c r="B6138" s="230" t="s">
        <v>66</v>
      </c>
      <c r="C6138" s="229">
        <v>1</v>
      </c>
    </row>
    <row r="6139" spans="1:3" ht="14.5" x14ac:dyDescent="0.35">
      <c r="A6139" s="229">
        <v>2019</v>
      </c>
      <c r="B6139" s="230" t="s">
        <v>66</v>
      </c>
      <c r="C6139" s="229">
        <v>2</v>
      </c>
    </row>
    <row r="6140" spans="1:3" ht="14.5" x14ac:dyDescent="0.35">
      <c r="A6140" s="229">
        <v>2019</v>
      </c>
      <c r="B6140" s="230" t="s">
        <v>66</v>
      </c>
      <c r="C6140" s="229">
        <v>2</v>
      </c>
    </row>
    <row r="6141" spans="1:3" ht="14.5" x14ac:dyDescent="0.35">
      <c r="A6141" s="229">
        <v>2019</v>
      </c>
      <c r="B6141" s="230" t="s">
        <v>66</v>
      </c>
      <c r="C6141" s="229">
        <v>2</v>
      </c>
    </row>
    <row r="6142" spans="1:3" ht="14.5" x14ac:dyDescent="0.35">
      <c r="A6142" s="229">
        <v>2019</v>
      </c>
      <c r="B6142" s="230" t="s">
        <v>66</v>
      </c>
      <c r="C6142" s="229">
        <v>1</v>
      </c>
    </row>
    <row r="6143" spans="1:3" ht="14.5" x14ac:dyDescent="0.35">
      <c r="A6143" s="229">
        <v>2019</v>
      </c>
      <c r="B6143" s="230" t="s">
        <v>66</v>
      </c>
      <c r="C6143" s="229">
        <v>2</v>
      </c>
    </row>
    <row r="6144" spans="1:3" ht="14.5" x14ac:dyDescent="0.35">
      <c r="A6144" s="229">
        <v>2019</v>
      </c>
      <c r="B6144" s="230" t="s">
        <v>66</v>
      </c>
      <c r="C6144" s="229">
        <v>2</v>
      </c>
    </row>
    <row r="6145" spans="1:3" ht="14.5" x14ac:dyDescent="0.35">
      <c r="A6145" s="229">
        <v>2019</v>
      </c>
      <c r="B6145" s="230" t="s">
        <v>66</v>
      </c>
      <c r="C6145" s="229">
        <v>2</v>
      </c>
    </row>
    <row r="6146" spans="1:3" ht="14.5" x14ac:dyDescent="0.35">
      <c r="A6146" s="229">
        <v>2019</v>
      </c>
      <c r="B6146" s="230" t="s">
        <v>66</v>
      </c>
      <c r="C6146" s="229">
        <v>1</v>
      </c>
    </row>
    <row r="6147" spans="1:3" ht="14.5" x14ac:dyDescent="0.35">
      <c r="A6147" s="229">
        <v>2019</v>
      </c>
      <c r="B6147" s="230" t="s">
        <v>66</v>
      </c>
      <c r="C6147" s="229">
        <v>1</v>
      </c>
    </row>
    <row r="6148" spans="1:3" ht="14.5" x14ac:dyDescent="0.35">
      <c r="A6148" s="229">
        <v>2019</v>
      </c>
      <c r="B6148" s="230" t="s">
        <v>66</v>
      </c>
      <c r="C6148" s="229">
        <v>2</v>
      </c>
    </row>
    <row r="6149" spans="1:3" ht="14.5" x14ac:dyDescent="0.35">
      <c r="A6149" s="229">
        <v>2019</v>
      </c>
      <c r="B6149" s="230" t="s">
        <v>66</v>
      </c>
      <c r="C6149" s="229">
        <v>2</v>
      </c>
    </row>
    <row r="6150" spans="1:3" ht="14.5" x14ac:dyDescent="0.35">
      <c r="A6150" s="229">
        <v>2019</v>
      </c>
      <c r="B6150" s="230" t="s">
        <v>66</v>
      </c>
      <c r="C6150" s="234"/>
    </row>
    <row r="6151" spans="1:3" ht="14.5" x14ac:dyDescent="0.35">
      <c r="A6151" s="229">
        <v>2019</v>
      </c>
      <c r="B6151" s="230" t="s">
        <v>66</v>
      </c>
      <c r="C6151" s="229">
        <v>3</v>
      </c>
    </row>
    <row r="6152" spans="1:3" ht="14.5" x14ac:dyDescent="0.35">
      <c r="A6152" s="229">
        <v>2019</v>
      </c>
      <c r="B6152" s="230" t="s">
        <v>66</v>
      </c>
      <c r="C6152" s="229">
        <v>1</v>
      </c>
    </row>
    <row r="6153" spans="1:3" ht="14.5" x14ac:dyDescent="0.35">
      <c r="A6153" s="229">
        <v>2019</v>
      </c>
      <c r="B6153" s="230" t="s">
        <v>66</v>
      </c>
      <c r="C6153" s="229">
        <v>2</v>
      </c>
    </row>
    <row r="6154" spans="1:3" ht="14.5" x14ac:dyDescent="0.35">
      <c r="A6154" s="229">
        <v>2019</v>
      </c>
      <c r="B6154" s="230" t="s">
        <v>66</v>
      </c>
      <c r="C6154" s="229">
        <v>2</v>
      </c>
    </row>
    <row r="6155" spans="1:3" ht="14.5" x14ac:dyDescent="0.35">
      <c r="A6155" s="229">
        <v>2019</v>
      </c>
      <c r="B6155" s="230" t="s">
        <v>66</v>
      </c>
      <c r="C6155" s="234"/>
    </row>
    <row r="6156" spans="1:3" ht="14.5" x14ac:dyDescent="0.35">
      <c r="A6156" s="229">
        <v>2019</v>
      </c>
      <c r="B6156" s="230" t="s">
        <v>66</v>
      </c>
      <c r="C6156" s="229">
        <v>3</v>
      </c>
    </row>
    <row r="6157" spans="1:3" ht="14.5" x14ac:dyDescent="0.35">
      <c r="A6157" s="229">
        <v>2019</v>
      </c>
      <c r="B6157" s="230" t="s">
        <v>66</v>
      </c>
      <c r="C6157" s="229">
        <v>2</v>
      </c>
    </row>
    <row r="6158" spans="1:3" ht="14.5" x14ac:dyDescent="0.35">
      <c r="A6158" s="229">
        <v>2019</v>
      </c>
      <c r="B6158" s="230" t="s">
        <v>66</v>
      </c>
      <c r="C6158" s="229">
        <v>3</v>
      </c>
    </row>
    <row r="6159" spans="1:3" ht="14.5" x14ac:dyDescent="0.35">
      <c r="A6159" s="229">
        <v>2019</v>
      </c>
      <c r="B6159" s="230" t="s">
        <v>66</v>
      </c>
      <c r="C6159" s="229">
        <v>1</v>
      </c>
    </row>
    <row r="6160" spans="1:3" ht="14.5" x14ac:dyDescent="0.35">
      <c r="A6160" s="229">
        <v>2019</v>
      </c>
      <c r="B6160" s="230" t="s">
        <v>66</v>
      </c>
      <c r="C6160" s="229">
        <v>2</v>
      </c>
    </row>
    <row r="6161" spans="1:3" ht="14.5" x14ac:dyDescent="0.35">
      <c r="A6161" s="229">
        <v>2019</v>
      </c>
      <c r="B6161" s="230" t="s">
        <v>66</v>
      </c>
      <c r="C6161" s="229">
        <v>2</v>
      </c>
    </row>
    <row r="6162" spans="1:3" ht="14.5" x14ac:dyDescent="0.35">
      <c r="A6162" s="229">
        <v>2019</v>
      </c>
      <c r="B6162" s="230" t="s">
        <v>66</v>
      </c>
      <c r="C6162" s="229">
        <v>2</v>
      </c>
    </row>
    <row r="6163" spans="1:3" ht="14.5" x14ac:dyDescent="0.35">
      <c r="A6163" s="229">
        <v>2019</v>
      </c>
      <c r="B6163" s="230" t="s">
        <v>66</v>
      </c>
      <c r="C6163" s="229">
        <v>1</v>
      </c>
    </row>
    <row r="6164" spans="1:3" ht="14.5" x14ac:dyDescent="0.35">
      <c r="A6164" s="229">
        <v>2019</v>
      </c>
      <c r="B6164" s="230" t="s">
        <v>66</v>
      </c>
      <c r="C6164" s="229">
        <v>2</v>
      </c>
    </row>
    <row r="6165" spans="1:3" ht="14.5" x14ac:dyDescent="0.35">
      <c r="A6165" s="229">
        <v>2019</v>
      </c>
      <c r="B6165" s="230" t="s">
        <v>64</v>
      </c>
      <c r="C6165" s="229">
        <v>1</v>
      </c>
    </row>
    <row r="6166" spans="1:3" ht="14.5" x14ac:dyDescent="0.35">
      <c r="A6166" s="229">
        <v>2019</v>
      </c>
      <c r="B6166" s="230" t="s">
        <v>64</v>
      </c>
      <c r="C6166" s="229">
        <v>2</v>
      </c>
    </row>
    <row r="6167" spans="1:3" ht="14.5" x14ac:dyDescent="0.35">
      <c r="A6167" s="229">
        <v>2019</v>
      </c>
      <c r="B6167" s="230" t="s">
        <v>64</v>
      </c>
      <c r="C6167" s="229">
        <v>1</v>
      </c>
    </row>
    <row r="6168" spans="1:3" ht="14.5" x14ac:dyDescent="0.35">
      <c r="A6168" s="229">
        <v>2019</v>
      </c>
      <c r="B6168" s="230" t="s">
        <v>63</v>
      </c>
      <c r="C6168" s="229">
        <v>5</v>
      </c>
    </row>
    <row r="6169" spans="1:3" ht="14.5" x14ac:dyDescent="0.35">
      <c r="A6169" s="229">
        <v>2019</v>
      </c>
      <c r="B6169" s="230" t="s">
        <v>63</v>
      </c>
      <c r="C6169" s="229">
        <v>2</v>
      </c>
    </row>
    <row r="6170" spans="1:3" ht="14.5" x14ac:dyDescent="0.35">
      <c r="A6170" s="229">
        <v>2019</v>
      </c>
      <c r="B6170" s="230" t="s">
        <v>63</v>
      </c>
      <c r="C6170" s="229">
        <v>5</v>
      </c>
    </row>
    <row r="6171" spans="1:3" ht="14.5" x14ac:dyDescent="0.35">
      <c r="A6171" s="229">
        <v>2019</v>
      </c>
      <c r="B6171" s="230" t="s">
        <v>63</v>
      </c>
      <c r="C6171" s="229">
        <v>1</v>
      </c>
    </row>
    <row r="6172" spans="1:3" ht="14.5" x14ac:dyDescent="0.35">
      <c r="A6172" s="229">
        <v>2019</v>
      </c>
      <c r="B6172" s="230" t="s">
        <v>63</v>
      </c>
      <c r="C6172" s="229">
        <v>1</v>
      </c>
    </row>
    <row r="6173" spans="1:3" ht="14.5" x14ac:dyDescent="0.35">
      <c r="A6173" s="229">
        <v>2019</v>
      </c>
      <c r="B6173" s="230" t="s">
        <v>65</v>
      </c>
      <c r="C6173" s="229">
        <v>2</v>
      </c>
    </row>
    <row r="6174" spans="1:3" ht="14.5" x14ac:dyDescent="0.35">
      <c r="A6174" s="229">
        <v>2019</v>
      </c>
      <c r="B6174" s="230" t="s">
        <v>63</v>
      </c>
      <c r="C6174" s="229">
        <v>2</v>
      </c>
    </row>
    <row r="6175" spans="1:3" ht="14.5" x14ac:dyDescent="0.35">
      <c r="A6175" s="229">
        <v>2019</v>
      </c>
      <c r="B6175" s="230" t="s">
        <v>63</v>
      </c>
      <c r="C6175" s="234"/>
    </row>
    <row r="6176" spans="1:3" ht="14.5" x14ac:dyDescent="0.35">
      <c r="A6176" s="229">
        <v>2019</v>
      </c>
      <c r="B6176" s="230" t="s">
        <v>63</v>
      </c>
      <c r="C6176" s="229">
        <v>1</v>
      </c>
    </row>
    <row r="6177" spans="1:3" ht="14.5" x14ac:dyDescent="0.35">
      <c r="A6177" s="229">
        <v>2019</v>
      </c>
      <c r="B6177" s="230" t="s">
        <v>63</v>
      </c>
      <c r="C6177" s="229">
        <v>3</v>
      </c>
    </row>
    <row r="6178" spans="1:3" ht="14.5" x14ac:dyDescent="0.35">
      <c r="A6178" s="229">
        <v>2019</v>
      </c>
      <c r="B6178" s="230" t="s">
        <v>63</v>
      </c>
      <c r="C6178" s="229">
        <v>3</v>
      </c>
    </row>
    <row r="6179" spans="1:3" ht="14.5" x14ac:dyDescent="0.35">
      <c r="A6179" s="229">
        <v>2019</v>
      </c>
      <c r="B6179" s="230" t="s">
        <v>63</v>
      </c>
      <c r="C6179" s="229">
        <v>2</v>
      </c>
    </row>
    <row r="6180" spans="1:3" ht="14.5" x14ac:dyDescent="0.35">
      <c r="A6180" s="229">
        <v>2019</v>
      </c>
      <c r="B6180" s="230" t="s">
        <v>63</v>
      </c>
      <c r="C6180" s="229">
        <v>1</v>
      </c>
    </row>
    <row r="6181" spans="1:3" ht="14.5" x14ac:dyDescent="0.35">
      <c r="A6181" s="229">
        <v>2019</v>
      </c>
      <c r="B6181" s="230" t="s">
        <v>63</v>
      </c>
      <c r="C6181" s="229">
        <v>1</v>
      </c>
    </row>
    <row r="6182" spans="1:3" ht="14.5" x14ac:dyDescent="0.35">
      <c r="A6182" s="229">
        <v>2019</v>
      </c>
      <c r="B6182" s="230" t="s">
        <v>63</v>
      </c>
      <c r="C6182" s="229">
        <v>2</v>
      </c>
    </row>
    <row r="6183" spans="1:3" ht="14.5" x14ac:dyDescent="0.35">
      <c r="A6183" s="229">
        <v>2019</v>
      </c>
      <c r="B6183" s="230" t="s">
        <v>63</v>
      </c>
      <c r="C6183" s="229">
        <v>1</v>
      </c>
    </row>
    <row r="6184" spans="1:3" ht="14.5" x14ac:dyDescent="0.35">
      <c r="A6184" s="229">
        <v>2019</v>
      </c>
      <c r="B6184" s="230" t="s">
        <v>63</v>
      </c>
      <c r="C6184" s="234"/>
    </row>
    <row r="6185" spans="1:3" ht="14.5" x14ac:dyDescent="0.35">
      <c r="A6185" s="229">
        <v>2019</v>
      </c>
      <c r="B6185" s="230" t="s">
        <v>63</v>
      </c>
      <c r="C6185" s="229">
        <v>5</v>
      </c>
    </row>
    <row r="6186" spans="1:3" ht="14.5" x14ac:dyDescent="0.35">
      <c r="A6186" s="229">
        <v>2019</v>
      </c>
      <c r="B6186" s="230" t="s">
        <v>63</v>
      </c>
      <c r="C6186" s="229">
        <v>2</v>
      </c>
    </row>
    <row r="6187" spans="1:3" ht="14.5" x14ac:dyDescent="0.35">
      <c r="A6187" s="229">
        <v>2019</v>
      </c>
      <c r="B6187" s="230" t="s">
        <v>63</v>
      </c>
      <c r="C6187" s="229">
        <v>3</v>
      </c>
    </row>
    <row r="6188" spans="1:3" ht="14.5" x14ac:dyDescent="0.35">
      <c r="A6188" s="229">
        <v>2019</v>
      </c>
      <c r="B6188" s="230" t="s">
        <v>63</v>
      </c>
      <c r="C6188" s="229">
        <v>1</v>
      </c>
    </row>
    <row r="6189" spans="1:3" ht="14.5" x14ac:dyDescent="0.35">
      <c r="A6189" s="229">
        <v>2019</v>
      </c>
      <c r="B6189" s="230" t="s">
        <v>63</v>
      </c>
      <c r="C6189" s="229">
        <v>2</v>
      </c>
    </row>
    <row r="6190" spans="1:3" ht="14.5" x14ac:dyDescent="0.35">
      <c r="A6190" s="229">
        <v>2019</v>
      </c>
      <c r="B6190" s="230" t="s">
        <v>63</v>
      </c>
      <c r="C6190" s="229">
        <v>2</v>
      </c>
    </row>
    <row r="6191" spans="1:3" ht="14.5" x14ac:dyDescent="0.35">
      <c r="A6191" s="229">
        <v>2019</v>
      </c>
      <c r="B6191" s="230" t="s">
        <v>63</v>
      </c>
      <c r="C6191" s="234"/>
    </row>
    <row r="6192" spans="1:3" ht="14.5" x14ac:dyDescent="0.35">
      <c r="A6192" s="229">
        <v>2019</v>
      </c>
      <c r="B6192" s="230" t="s">
        <v>63</v>
      </c>
      <c r="C6192" s="229">
        <v>2</v>
      </c>
    </row>
    <row r="6193" spans="1:3" ht="14.5" x14ac:dyDescent="0.35">
      <c r="A6193" s="229">
        <v>2019</v>
      </c>
      <c r="B6193" s="230" t="s">
        <v>63</v>
      </c>
      <c r="C6193" s="229">
        <v>1</v>
      </c>
    </row>
    <row r="6194" spans="1:3" ht="14.5" x14ac:dyDescent="0.35">
      <c r="A6194" s="229">
        <v>2019</v>
      </c>
      <c r="B6194" s="230" t="s">
        <v>63</v>
      </c>
      <c r="C6194" s="229">
        <v>3</v>
      </c>
    </row>
    <row r="6195" spans="1:3" ht="14.5" x14ac:dyDescent="0.35">
      <c r="A6195" s="229">
        <v>2019</v>
      </c>
      <c r="B6195" s="230" t="s">
        <v>63</v>
      </c>
      <c r="C6195" s="229">
        <v>2</v>
      </c>
    </row>
    <row r="6196" spans="1:3" ht="14.5" x14ac:dyDescent="0.35">
      <c r="A6196" s="229">
        <v>2019</v>
      </c>
      <c r="B6196" s="230" t="s">
        <v>63</v>
      </c>
      <c r="C6196" s="229">
        <v>1</v>
      </c>
    </row>
    <row r="6197" spans="1:3" ht="14.5" x14ac:dyDescent="0.35">
      <c r="A6197" s="229">
        <v>2019</v>
      </c>
      <c r="B6197" s="230" t="s">
        <v>63</v>
      </c>
      <c r="C6197" s="229">
        <v>3</v>
      </c>
    </row>
    <row r="6198" spans="1:3" ht="14.5" x14ac:dyDescent="0.35">
      <c r="A6198" s="229">
        <v>2019</v>
      </c>
      <c r="B6198" s="230" t="s">
        <v>63</v>
      </c>
      <c r="C6198" s="229">
        <v>5</v>
      </c>
    </row>
    <row r="6199" spans="1:3" ht="14.5" x14ac:dyDescent="0.35">
      <c r="A6199" s="229">
        <v>2019</v>
      </c>
      <c r="B6199" s="230" t="s">
        <v>63</v>
      </c>
      <c r="C6199" s="229">
        <v>1</v>
      </c>
    </row>
    <row r="6200" spans="1:3" ht="14.5" x14ac:dyDescent="0.35">
      <c r="A6200" s="229">
        <v>2019</v>
      </c>
      <c r="B6200" s="230" t="s">
        <v>63</v>
      </c>
      <c r="C6200" s="229">
        <v>2</v>
      </c>
    </row>
    <row r="6201" spans="1:3" ht="14.5" x14ac:dyDescent="0.35">
      <c r="A6201" s="229">
        <v>2019</v>
      </c>
      <c r="B6201" s="230" t="s">
        <v>63</v>
      </c>
      <c r="C6201" s="229">
        <v>1</v>
      </c>
    </row>
    <row r="6202" spans="1:3" ht="14.5" x14ac:dyDescent="0.35">
      <c r="A6202" s="229">
        <v>2019</v>
      </c>
      <c r="B6202" s="230" t="s">
        <v>63</v>
      </c>
      <c r="C6202" s="229">
        <v>2</v>
      </c>
    </row>
    <row r="6203" spans="1:3" ht="14.5" x14ac:dyDescent="0.35">
      <c r="A6203" s="229">
        <v>2019</v>
      </c>
      <c r="B6203" s="230" t="s">
        <v>63</v>
      </c>
      <c r="C6203" s="229">
        <v>2</v>
      </c>
    </row>
    <row r="6204" spans="1:3" ht="14.5" x14ac:dyDescent="0.35">
      <c r="A6204" s="229">
        <v>2019</v>
      </c>
      <c r="B6204" s="230" t="s">
        <v>63</v>
      </c>
      <c r="C6204" s="229">
        <v>1</v>
      </c>
    </row>
    <row r="6205" spans="1:3" ht="14.5" x14ac:dyDescent="0.35">
      <c r="A6205" s="229">
        <v>2019</v>
      </c>
      <c r="B6205" s="230" t="s">
        <v>63</v>
      </c>
      <c r="C6205" s="229">
        <v>3</v>
      </c>
    </row>
    <row r="6206" spans="1:3" ht="14.5" x14ac:dyDescent="0.35">
      <c r="A6206" s="229">
        <v>2019</v>
      </c>
      <c r="B6206" s="230" t="s">
        <v>63</v>
      </c>
      <c r="C6206" s="229">
        <v>1</v>
      </c>
    </row>
    <row r="6207" spans="1:3" ht="14.5" x14ac:dyDescent="0.35">
      <c r="A6207" s="229">
        <v>2019</v>
      </c>
      <c r="B6207" s="230" t="s">
        <v>63</v>
      </c>
      <c r="C6207" s="229">
        <v>3</v>
      </c>
    </row>
    <row r="6208" spans="1:3" ht="14.5" x14ac:dyDescent="0.35">
      <c r="A6208" s="229">
        <v>2019</v>
      </c>
      <c r="B6208" s="230" t="s">
        <v>63</v>
      </c>
      <c r="C6208" s="229">
        <v>3</v>
      </c>
    </row>
    <row r="6209" spans="1:3" ht="14.5" x14ac:dyDescent="0.35">
      <c r="A6209" s="229">
        <v>2019</v>
      </c>
      <c r="B6209" s="230" t="s">
        <v>63</v>
      </c>
      <c r="C6209" s="229">
        <v>2</v>
      </c>
    </row>
    <row r="6210" spans="1:3" ht="14.5" x14ac:dyDescent="0.35">
      <c r="A6210" s="229">
        <v>2019</v>
      </c>
      <c r="B6210" s="230" t="s">
        <v>63</v>
      </c>
      <c r="C6210" s="229">
        <v>2</v>
      </c>
    </row>
    <row r="6211" spans="1:3" ht="14.5" x14ac:dyDescent="0.35">
      <c r="A6211" s="229">
        <v>2019</v>
      </c>
      <c r="B6211" s="230" t="s">
        <v>63</v>
      </c>
      <c r="C6211" s="229">
        <v>1</v>
      </c>
    </row>
    <row r="6212" spans="1:3" ht="14.5" x14ac:dyDescent="0.35">
      <c r="A6212" s="229">
        <v>2019</v>
      </c>
      <c r="B6212" s="230" t="s">
        <v>63</v>
      </c>
      <c r="C6212" s="229">
        <v>2</v>
      </c>
    </row>
    <row r="6213" spans="1:3" ht="14.5" x14ac:dyDescent="0.35">
      <c r="A6213" s="229">
        <v>2019</v>
      </c>
      <c r="B6213" s="230" t="s">
        <v>63</v>
      </c>
      <c r="C6213" s="229">
        <v>2</v>
      </c>
    </row>
    <row r="6214" spans="1:3" ht="14.5" x14ac:dyDescent="0.35">
      <c r="A6214" s="229">
        <v>2019</v>
      </c>
      <c r="B6214" s="230" t="s">
        <v>63</v>
      </c>
      <c r="C6214" s="229">
        <v>2</v>
      </c>
    </row>
    <row r="6215" spans="1:3" ht="14.5" x14ac:dyDescent="0.35">
      <c r="A6215" s="229">
        <v>2019</v>
      </c>
      <c r="B6215" s="230" t="s">
        <v>63</v>
      </c>
      <c r="C6215" s="229">
        <v>1</v>
      </c>
    </row>
    <row r="6216" spans="1:3" ht="14.5" x14ac:dyDescent="0.35">
      <c r="A6216" s="229">
        <v>2019</v>
      </c>
      <c r="B6216" s="230" t="s">
        <v>63</v>
      </c>
      <c r="C6216" s="229">
        <v>2</v>
      </c>
    </row>
    <row r="6217" spans="1:3" ht="14.5" x14ac:dyDescent="0.35">
      <c r="A6217" s="229">
        <v>2019</v>
      </c>
      <c r="B6217" s="230" t="s">
        <v>63</v>
      </c>
      <c r="C6217" s="229">
        <v>1</v>
      </c>
    </row>
    <row r="6218" spans="1:3" ht="14.5" x14ac:dyDescent="0.35">
      <c r="A6218" s="229">
        <v>2019</v>
      </c>
      <c r="B6218" s="230" t="s">
        <v>63</v>
      </c>
      <c r="C6218" s="229">
        <v>2</v>
      </c>
    </row>
    <row r="6219" spans="1:3" ht="14.5" x14ac:dyDescent="0.35">
      <c r="A6219" s="229">
        <v>2019</v>
      </c>
      <c r="B6219" s="230" t="s">
        <v>63</v>
      </c>
      <c r="C6219" s="229">
        <v>2</v>
      </c>
    </row>
    <row r="6220" spans="1:3" ht="14.5" x14ac:dyDescent="0.35">
      <c r="A6220" s="229">
        <v>2019</v>
      </c>
      <c r="B6220" s="230" t="s">
        <v>63</v>
      </c>
      <c r="C6220" s="229">
        <v>1</v>
      </c>
    </row>
    <row r="6221" spans="1:3" ht="14.5" x14ac:dyDescent="0.35">
      <c r="A6221" s="229">
        <v>2019</v>
      </c>
      <c r="B6221" s="230" t="s">
        <v>63</v>
      </c>
      <c r="C6221" s="229">
        <v>2</v>
      </c>
    </row>
    <row r="6222" spans="1:3" ht="14.5" x14ac:dyDescent="0.35">
      <c r="A6222" s="229">
        <v>2019</v>
      </c>
      <c r="B6222" s="230" t="s">
        <v>63</v>
      </c>
      <c r="C6222" s="229">
        <v>2</v>
      </c>
    </row>
    <row r="6223" spans="1:3" ht="14.5" x14ac:dyDescent="0.35">
      <c r="A6223" s="229">
        <v>2019</v>
      </c>
      <c r="B6223" s="230" t="s">
        <v>63</v>
      </c>
      <c r="C6223" s="229">
        <v>3</v>
      </c>
    </row>
    <row r="6224" spans="1:3" ht="14.5" x14ac:dyDescent="0.35">
      <c r="A6224" s="229">
        <v>2019</v>
      </c>
      <c r="B6224" s="230" t="s">
        <v>63</v>
      </c>
      <c r="C6224" s="229">
        <v>1</v>
      </c>
    </row>
    <row r="6225" spans="1:3" ht="14.5" x14ac:dyDescent="0.35">
      <c r="A6225" s="229">
        <v>2019</v>
      </c>
      <c r="B6225" s="230" t="s">
        <v>63</v>
      </c>
      <c r="C6225" s="229">
        <v>2</v>
      </c>
    </row>
    <row r="6226" spans="1:3" ht="14.5" x14ac:dyDescent="0.35">
      <c r="A6226" s="229">
        <v>2019</v>
      </c>
      <c r="B6226" s="230" t="s">
        <v>63</v>
      </c>
      <c r="C6226" s="229">
        <v>3</v>
      </c>
    </row>
    <row r="6227" spans="1:3" ht="14.5" x14ac:dyDescent="0.35">
      <c r="A6227" s="229">
        <v>2019</v>
      </c>
      <c r="B6227" s="230" t="s">
        <v>63</v>
      </c>
      <c r="C6227" s="229">
        <v>2</v>
      </c>
    </row>
    <row r="6228" spans="1:3" ht="14.5" x14ac:dyDescent="0.35">
      <c r="A6228" s="229">
        <v>2019</v>
      </c>
      <c r="B6228" s="230" t="s">
        <v>63</v>
      </c>
      <c r="C6228" s="229">
        <v>2</v>
      </c>
    </row>
    <row r="6229" spans="1:3" ht="14.5" x14ac:dyDescent="0.35">
      <c r="A6229" s="229">
        <v>2019</v>
      </c>
      <c r="B6229" s="230" t="s">
        <v>63</v>
      </c>
      <c r="C6229" s="229">
        <v>2</v>
      </c>
    </row>
    <row r="6230" spans="1:3" ht="14.5" x14ac:dyDescent="0.35">
      <c r="A6230" s="229">
        <v>2019</v>
      </c>
      <c r="B6230" s="230" t="s">
        <v>63</v>
      </c>
      <c r="C6230" s="229">
        <v>2</v>
      </c>
    </row>
    <row r="6231" spans="1:3" ht="14.5" x14ac:dyDescent="0.35">
      <c r="A6231" s="229">
        <v>2019</v>
      </c>
      <c r="B6231" s="230" t="s">
        <v>63</v>
      </c>
      <c r="C6231" s="229">
        <v>5</v>
      </c>
    </row>
    <row r="6232" spans="1:3" ht="14.5" x14ac:dyDescent="0.35">
      <c r="A6232" s="229">
        <v>2019</v>
      </c>
      <c r="B6232" s="230" t="s">
        <v>63</v>
      </c>
      <c r="C6232" s="229">
        <v>2</v>
      </c>
    </row>
    <row r="6233" spans="1:3" ht="14.5" x14ac:dyDescent="0.35">
      <c r="A6233" s="229">
        <v>2019</v>
      </c>
      <c r="B6233" s="230" t="s">
        <v>63</v>
      </c>
      <c r="C6233" s="229">
        <v>2</v>
      </c>
    </row>
    <row r="6234" spans="1:3" ht="14.5" x14ac:dyDescent="0.35">
      <c r="A6234" s="229">
        <v>2019</v>
      </c>
      <c r="B6234" s="230" t="s">
        <v>63</v>
      </c>
      <c r="C6234" s="229">
        <v>2</v>
      </c>
    </row>
    <row r="6235" spans="1:3" ht="14.5" x14ac:dyDescent="0.35">
      <c r="A6235" s="229">
        <v>2019</v>
      </c>
      <c r="B6235" s="230" t="s">
        <v>63</v>
      </c>
      <c r="C6235" s="229">
        <v>1</v>
      </c>
    </row>
    <row r="6236" spans="1:3" ht="14.5" x14ac:dyDescent="0.35">
      <c r="A6236" s="229">
        <v>2019</v>
      </c>
      <c r="B6236" s="230" t="s">
        <v>63</v>
      </c>
      <c r="C6236" s="229">
        <v>2</v>
      </c>
    </row>
    <row r="6237" spans="1:3" ht="14.5" x14ac:dyDescent="0.35">
      <c r="A6237" s="229">
        <v>2019</v>
      </c>
      <c r="B6237" s="230" t="s">
        <v>63</v>
      </c>
      <c r="C6237" s="234"/>
    </row>
    <row r="6238" spans="1:3" ht="14.5" x14ac:dyDescent="0.35">
      <c r="A6238" s="229">
        <v>2019</v>
      </c>
      <c r="B6238" s="230" t="s">
        <v>63</v>
      </c>
      <c r="C6238" s="229">
        <v>2</v>
      </c>
    </row>
    <row r="6239" spans="1:3" ht="14.5" x14ac:dyDescent="0.35">
      <c r="A6239" s="229">
        <v>2019</v>
      </c>
      <c r="B6239" s="230" t="s">
        <v>63</v>
      </c>
      <c r="C6239" s="229">
        <v>3</v>
      </c>
    </row>
    <row r="6240" spans="1:3" ht="14.5" x14ac:dyDescent="0.35">
      <c r="A6240" s="229">
        <v>2019</v>
      </c>
      <c r="B6240" s="230" t="s">
        <v>63</v>
      </c>
      <c r="C6240" s="229">
        <v>1</v>
      </c>
    </row>
    <row r="6241" spans="1:3" ht="14.5" x14ac:dyDescent="0.35">
      <c r="A6241" s="229">
        <v>2019</v>
      </c>
      <c r="B6241" s="230" t="s">
        <v>63</v>
      </c>
      <c r="C6241" s="229">
        <v>2</v>
      </c>
    </row>
    <row r="6242" spans="1:3" ht="14.5" x14ac:dyDescent="0.35">
      <c r="A6242" s="229">
        <v>2019</v>
      </c>
      <c r="B6242" s="230" t="s">
        <v>63</v>
      </c>
      <c r="C6242" s="229">
        <v>1</v>
      </c>
    </row>
    <row r="6243" spans="1:3" ht="14.5" x14ac:dyDescent="0.35">
      <c r="A6243" s="229">
        <v>2019</v>
      </c>
      <c r="B6243" s="230" t="s">
        <v>63</v>
      </c>
      <c r="C6243" s="229">
        <v>2</v>
      </c>
    </row>
    <row r="6244" spans="1:3" ht="14.5" x14ac:dyDescent="0.35">
      <c r="A6244" s="229">
        <v>2019</v>
      </c>
      <c r="B6244" s="230" t="s">
        <v>63</v>
      </c>
      <c r="C6244" s="229">
        <v>2</v>
      </c>
    </row>
    <row r="6245" spans="1:3" ht="14.5" x14ac:dyDescent="0.35">
      <c r="A6245" s="229">
        <v>2019</v>
      </c>
      <c r="B6245" s="230" t="s">
        <v>63</v>
      </c>
      <c r="C6245" s="229">
        <v>5</v>
      </c>
    </row>
    <row r="6246" spans="1:3" ht="14.5" x14ac:dyDescent="0.35">
      <c r="A6246" s="229">
        <v>2019</v>
      </c>
      <c r="B6246" s="230" t="s">
        <v>63</v>
      </c>
      <c r="C6246" s="229">
        <v>3</v>
      </c>
    </row>
    <row r="6247" spans="1:3" ht="14.5" x14ac:dyDescent="0.35">
      <c r="A6247" s="229">
        <v>2019</v>
      </c>
      <c r="B6247" s="230" t="s">
        <v>63</v>
      </c>
      <c r="C6247" s="229">
        <v>5</v>
      </c>
    </row>
    <row r="6248" spans="1:3" ht="14.5" x14ac:dyDescent="0.35">
      <c r="A6248" s="229">
        <v>2019</v>
      </c>
      <c r="B6248" s="230" t="s">
        <v>63</v>
      </c>
      <c r="C6248" s="229">
        <v>5</v>
      </c>
    </row>
    <row r="6249" spans="1:3" ht="14.5" x14ac:dyDescent="0.35">
      <c r="A6249" s="229">
        <v>2019</v>
      </c>
      <c r="B6249" s="230" t="s">
        <v>63</v>
      </c>
      <c r="C6249" s="229">
        <v>2</v>
      </c>
    </row>
    <row r="6250" spans="1:3" ht="14.5" x14ac:dyDescent="0.35">
      <c r="A6250" s="229">
        <v>2019</v>
      </c>
      <c r="B6250" s="230" t="s">
        <v>63</v>
      </c>
      <c r="C6250" s="229">
        <v>5</v>
      </c>
    </row>
    <row r="6251" spans="1:3" ht="14.5" x14ac:dyDescent="0.35">
      <c r="A6251" s="229">
        <v>2019</v>
      </c>
      <c r="B6251" s="230" t="s">
        <v>63</v>
      </c>
      <c r="C6251" s="229">
        <v>1</v>
      </c>
    </row>
    <row r="6252" spans="1:3" ht="14.5" x14ac:dyDescent="0.35">
      <c r="A6252" s="229">
        <v>2019</v>
      </c>
      <c r="B6252" s="230" t="s">
        <v>63</v>
      </c>
      <c r="C6252" s="229">
        <v>1</v>
      </c>
    </row>
    <row r="6253" spans="1:3" ht="14.5" x14ac:dyDescent="0.35">
      <c r="A6253" s="229">
        <v>2019</v>
      </c>
      <c r="B6253" s="230" t="s">
        <v>65</v>
      </c>
      <c r="C6253" s="229">
        <v>2</v>
      </c>
    </row>
    <row r="6255" spans="1:3" ht="14.5" x14ac:dyDescent="0.35">
      <c r="A6255" t="s">
        <v>79</v>
      </c>
      <c r="B6255" s="231" t="s">
        <v>88</v>
      </c>
      <c r="C6255" s="235" t="s">
        <v>111</v>
      </c>
    </row>
    <row r="6256" spans="1:3" ht="14.5" x14ac:dyDescent="0.35">
      <c r="A6256">
        <v>2020</v>
      </c>
      <c r="B6256" s="231" t="s">
        <v>65</v>
      </c>
      <c r="C6256" s="231">
        <v>1</v>
      </c>
    </row>
    <row r="6257" spans="1:3" ht="14.5" x14ac:dyDescent="0.35">
      <c r="A6257">
        <v>2020</v>
      </c>
      <c r="B6257" s="231" t="s">
        <v>65</v>
      </c>
      <c r="C6257" s="231">
        <v>2</v>
      </c>
    </row>
    <row r="6258" spans="1:3" ht="14.5" x14ac:dyDescent="0.35">
      <c r="A6258">
        <v>2020</v>
      </c>
      <c r="B6258" s="231" t="s">
        <v>65</v>
      </c>
      <c r="C6258" s="231">
        <v>2</v>
      </c>
    </row>
    <row r="6259" spans="1:3" ht="14.5" x14ac:dyDescent="0.35">
      <c r="A6259">
        <v>2020</v>
      </c>
      <c r="B6259" s="231" t="s">
        <v>65</v>
      </c>
      <c r="C6259" s="231">
        <v>1</v>
      </c>
    </row>
    <row r="6260" spans="1:3" ht="14.5" x14ac:dyDescent="0.35">
      <c r="A6260">
        <v>2020</v>
      </c>
      <c r="B6260" s="231" t="s">
        <v>65</v>
      </c>
      <c r="C6260" s="231">
        <v>2</v>
      </c>
    </row>
    <row r="6261" spans="1:3" ht="14.5" x14ac:dyDescent="0.35">
      <c r="A6261">
        <v>2020</v>
      </c>
      <c r="B6261" s="231" t="s">
        <v>65</v>
      </c>
      <c r="C6261" s="231">
        <v>2</v>
      </c>
    </row>
    <row r="6262" spans="1:3" ht="14.5" x14ac:dyDescent="0.35">
      <c r="A6262">
        <v>2020</v>
      </c>
      <c r="B6262" s="231" t="s">
        <v>65</v>
      </c>
      <c r="C6262" s="236"/>
    </row>
    <row r="6263" spans="1:3" ht="14.5" x14ac:dyDescent="0.35">
      <c r="A6263">
        <v>2020</v>
      </c>
      <c r="B6263" s="231" t="s">
        <v>65</v>
      </c>
      <c r="C6263" s="231">
        <v>1</v>
      </c>
    </row>
    <row r="6264" spans="1:3" ht="14.5" x14ac:dyDescent="0.35">
      <c r="A6264">
        <v>2020</v>
      </c>
      <c r="B6264" s="231" t="s">
        <v>65</v>
      </c>
      <c r="C6264" s="231">
        <v>1</v>
      </c>
    </row>
    <row r="6265" spans="1:3" ht="14.5" x14ac:dyDescent="0.35">
      <c r="A6265">
        <v>2020</v>
      </c>
      <c r="B6265" s="231" t="s">
        <v>65</v>
      </c>
      <c r="C6265" s="231">
        <v>5</v>
      </c>
    </row>
    <row r="6266" spans="1:3" ht="14.5" x14ac:dyDescent="0.35">
      <c r="A6266">
        <v>2020</v>
      </c>
      <c r="B6266" s="231" t="s">
        <v>65</v>
      </c>
      <c r="C6266" s="231">
        <v>2</v>
      </c>
    </row>
    <row r="6267" spans="1:3" ht="14.5" x14ac:dyDescent="0.35">
      <c r="A6267">
        <v>2020</v>
      </c>
      <c r="B6267" s="231" t="s">
        <v>65</v>
      </c>
      <c r="C6267" s="231">
        <v>2</v>
      </c>
    </row>
    <row r="6268" spans="1:3" ht="14.5" x14ac:dyDescent="0.35">
      <c r="A6268">
        <v>2020</v>
      </c>
      <c r="B6268" s="231" t="s">
        <v>65</v>
      </c>
      <c r="C6268" s="231">
        <v>2</v>
      </c>
    </row>
    <row r="6269" spans="1:3" ht="14.5" x14ac:dyDescent="0.35">
      <c r="A6269">
        <v>2020</v>
      </c>
      <c r="B6269" s="231" t="s">
        <v>65</v>
      </c>
      <c r="C6269" s="231">
        <v>2</v>
      </c>
    </row>
    <row r="6270" spans="1:3" ht="14.5" x14ac:dyDescent="0.35">
      <c r="A6270">
        <v>2020</v>
      </c>
      <c r="B6270" s="231" t="s">
        <v>65</v>
      </c>
      <c r="C6270" s="231">
        <v>2</v>
      </c>
    </row>
    <row r="6271" spans="1:3" ht="14.5" x14ac:dyDescent="0.35">
      <c r="A6271">
        <v>2020</v>
      </c>
      <c r="B6271" s="231" t="s">
        <v>65</v>
      </c>
      <c r="C6271" s="231">
        <v>2</v>
      </c>
    </row>
    <row r="6272" spans="1:3" ht="14.5" x14ac:dyDescent="0.35">
      <c r="A6272">
        <v>2020</v>
      </c>
      <c r="B6272" s="231" t="s">
        <v>63</v>
      </c>
      <c r="C6272" s="231">
        <v>2</v>
      </c>
    </row>
    <row r="6273" spans="1:3" ht="14.5" x14ac:dyDescent="0.35">
      <c r="A6273">
        <v>2020</v>
      </c>
      <c r="B6273" s="231" t="s">
        <v>63</v>
      </c>
      <c r="C6273" s="231">
        <v>2</v>
      </c>
    </row>
    <row r="6274" spans="1:3" ht="14.5" x14ac:dyDescent="0.35">
      <c r="A6274">
        <v>2020</v>
      </c>
      <c r="B6274" s="231" t="s">
        <v>65</v>
      </c>
      <c r="C6274" s="231">
        <v>2</v>
      </c>
    </row>
    <row r="6275" spans="1:3" ht="14.5" x14ac:dyDescent="0.35">
      <c r="A6275">
        <v>2020</v>
      </c>
      <c r="B6275" s="231" t="s">
        <v>65</v>
      </c>
      <c r="C6275" s="231">
        <v>2</v>
      </c>
    </row>
    <row r="6276" spans="1:3" ht="14.5" x14ac:dyDescent="0.35">
      <c r="A6276">
        <v>2020</v>
      </c>
      <c r="B6276" s="231" t="s">
        <v>65</v>
      </c>
      <c r="C6276" s="231">
        <v>2</v>
      </c>
    </row>
    <row r="6277" spans="1:3" ht="14.5" x14ac:dyDescent="0.35">
      <c r="A6277">
        <v>2020</v>
      </c>
      <c r="B6277" s="231" t="s">
        <v>65</v>
      </c>
      <c r="C6277" s="231">
        <v>1</v>
      </c>
    </row>
    <row r="6278" spans="1:3" ht="14.5" x14ac:dyDescent="0.35">
      <c r="A6278">
        <v>2020</v>
      </c>
      <c r="B6278" s="231" t="s">
        <v>65</v>
      </c>
      <c r="C6278" s="231">
        <v>2</v>
      </c>
    </row>
    <row r="6279" spans="1:3" ht="14.5" x14ac:dyDescent="0.35">
      <c r="A6279">
        <v>2020</v>
      </c>
      <c r="B6279" s="231" t="s">
        <v>65</v>
      </c>
      <c r="C6279" s="231">
        <v>1</v>
      </c>
    </row>
    <row r="6280" spans="1:3" ht="14.5" x14ac:dyDescent="0.35">
      <c r="A6280">
        <v>2020</v>
      </c>
      <c r="B6280" s="231" t="s">
        <v>65</v>
      </c>
      <c r="C6280" s="231">
        <v>2</v>
      </c>
    </row>
    <row r="6281" spans="1:3" ht="14.5" x14ac:dyDescent="0.35">
      <c r="A6281">
        <v>2020</v>
      </c>
      <c r="B6281" s="231" t="s">
        <v>65</v>
      </c>
      <c r="C6281" s="231">
        <v>1</v>
      </c>
    </row>
    <row r="6282" spans="1:3" ht="14.5" x14ac:dyDescent="0.35">
      <c r="A6282">
        <v>2020</v>
      </c>
      <c r="B6282" s="231" t="s">
        <v>64</v>
      </c>
      <c r="C6282" s="231">
        <v>1</v>
      </c>
    </row>
    <row r="6283" spans="1:3" ht="14.5" x14ac:dyDescent="0.35">
      <c r="A6283">
        <v>2020</v>
      </c>
      <c r="B6283" s="231" t="s">
        <v>64</v>
      </c>
      <c r="C6283" s="231">
        <v>2</v>
      </c>
    </row>
    <row r="6284" spans="1:3" ht="14.5" x14ac:dyDescent="0.35">
      <c r="A6284">
        <v>2020</v>
      </c>
      <c r="B6284" s="231" t="s">
        <v>64</v>
      </c>
      <c r="C6284" s="231">
        <v>2</v>
      </c>
    </row>
    <row r="6285" spans="1:3" ht="14.5" x14ac:dyDescent="0.35">
      <c r="A6285">
        <v>2020</v>
      </c>
      <c r="B6285" s="231" t="s">
        <v>64</v>
      </c>
      <c r="C6285" s="231">
        <v>2</v>
      </c>
    </row>
    <row r="6286" spans="1:3" ht="14.5" x14ac:dyDescent="0.35">
      <c r="A6286">
        <v>2020</v>
      </c>
      <c r="B6286" s="231" t="s">
        <v>64</v>
      </c>
      <c r="C6286" s="231">
        <v>1</v>
      </c>
    </row>
    <row r="6287" spans="1:3" ht="14.5" x14ac:dyDescent="0.35">
      <c r="A6287">
        <v>2020</v>
      </c>
      <c r="B6287" s="231" t="s">
        <v>64</v>
      </c>
      <c r="C6287" s="236"/>
    </row>
    <row r="6288" spans="1:3" ht="14.5" x14ac:dyDescent="0.35">
      <c r="A6288">
        <v>2020</v>
      </c>
      <c r="B6288" s="231" t="s">
        <v>64</v>
      </c>
      <c r="C6288" s="231">
        <v>2</v>
      </c>
    </row>
    <row r="6289" spans="1:3" ht="14.5" x14ac:dyDescent="0.35">
      <c r="A6289">
        <v>2020</v>
      </c>
      <c r="B6289" s="231" t="s">
        <v>64</v>
      </c>
      <c r="C6289" s="231">
        <v>1</v>
      </c>
    </row>
    <row r="6290" spans="1:3" ht="14.5" x14ac:dyDescent="0.35">
      <c r="A6290">
        <v>2020</v>
      </c>
      <c r="B6290" s="231" t="s">
        <v>64</v>
      </c>
      <c r="C6290" s="231">
        <v>2</v>
      </c>
    </row>
    <row r="6291" spans="1:3" ht="14.5" x14ac:dyDescent="0.35">
      <c r="A6291">
        <v>2020</v>
      </c>
      <c r="B6291" s="231" t="s">
        <v>64</v>
      </c>
      <c r="C6291" s="236"/>
    </row>
    <row r="6292" spans="1:3" ht="14.5" x14ac:dyDescent="0.35">
      <c r="A6292">
        <v>2020</v>
      </c>
      <c r="B6292" s="231" t="s">
        <v>64</v>
      </c>
      <c r="C6292" s="231">
        <v>2</v>
      </c>
    </row>
    <row r="6293" spans="1:3" ht="14.5" x14ac:dyDescent="0.35">
      <c r="A6293">
        <v>2020</v>
      </c>
      <c r="B6293" s="231" t="s">
        <v>64</v>
      </c>
      <c r="C6293" s="231">
        <v>1</v>
      </c>
    </row>
    <row r="6294" spans="1:3" ht="14.5" x14ac:dyDescent="0.35">
      <c r="A6294">
        <v>2020</v>
      </c>
      <c r="B6294" s="231" t="s">
        <v>64</v>
      </c>
      <c r="C6294" s="231">
        <v>2</v>
      </c>
    </row>
    <row r="6295" spans="1:3" ht="14.5" x14ac:dyDescent="0.35">
      <c r="A6295">
        <v>2020</v>
      </c>
      <c r="B6295" s="231" t="s">
        <v>64</v>
      </c>
      <c r="C6295" s="231">
        <v>2</v>
      </c>
    </row>
    <row r="6296" spans="1:3" ht="14.5" x14ac:dyDescent="0.35">
      <c r="A6296">
        <v>2020</v>
      </c>
      <c r="B6296" s="231" t="s">
        <v>64</v>
      </c>
      <c r="C6296" s="231">
        <v>2</v>
      </c>
    </row>
    <row r="6297" spans="1:3" ht="14.5" x14ac:dyDescent="0.35">
      <c r="A6297">
        <v>2020</v>
      </c>
      <c r="B6297" s="231" t="s">
        <v>64</v>
      </c>
      <c r="C6297" s="231">
        <v>3</v>
      </c>
    </row>
    <row r="6298" spans="1:3" ht="14.5" x14ac:dyDescent="0.35">
      <c r="A6298">
        <v>2020</v>
      </c>
      <c r="B6298" s="231" t="s">
        <v>64</v>
      </c>
      <c r="C6298" s="231">
        <v>5</v>
      </c>
    </row>
    <row r="6299" spans="1:3" ht="14.5" x14ac:dyDescent="0.35">
      <c r="A6299">
        <v>2020</v>
      </c>
      <c r="B6299" s="231" t="s">
        <v>64</v>
      </c>
      <c r="C6299" s="231">
        <v>2</v>
      </c>
    </row>
    <row r="6300" spans="1:3" ht="14.5" x14ac:dyDescent="0.35">
      <c r="A6300">
        <v>2020</v>
      </c>
      <c r="B6300" s="231" t="s">
        <v>64</v>
      </c>
      <c r="C6300" s="231">
        <v>2</v>
      </c>
    </row>
    <row r="6301" spans="1:3" ht="14.5" x14ac:dyDescent="0.35">
      <c r="A6301">
        <v>2020</v>
      </c>
      <c r="B6301" s="231" t="s">
        <v>64</v>
      </c>
      <c r="C6301" s="231">
        <v>2</v>
      </c>
    </row>
    <row r="6302" spans="1:3" ht="14.5" x14ac:dyDescent="0.35">
      <c r="A6302">
        <v>2020</v>
      </c>
      <c r="B6302" s="231" t="s">
        <v>64</v>
      </c>
      <c r="C6302" s="231">
        <v>2</v>
      </c>
    </row>
    <row r="6303" spans="1:3" ht="14.5" x14ac:dyDescent="0.35">
      <c r="A6303">
        <v>2020</v>
      </c>
      <c r="B6303" s="231" t="s">
        <v>64</v>
      </c>
      <c r="C6303" s="231">
        <v>2</v>
      </c>
    </row>
    <row r="6304" spans="1:3" ht="14.5" x14ac:dyDescent="0.35">
      <c r="A6304">
        <v>2020</v>
      </c>
      <c r="B6304" s="231" t="s">
        <v>65</v>
      </c>
      <c r="C6304" s="231">
        <v>2</v>
      </c>
    </row>
    <row r="6305" spans="1:3" ht="14.5" x14ac:dyDescent="0.35">
      <c r="A6305">
        <v>2020</v>
      </c>
      <c r="B6305" s="231" t="s">
        <v>65</v>
      </c>
      <c r="C6305" s="231">
        <v>1</v>
      </c>
    </row>
    <row r="6306" spans="1:3" ht="14.5" x14ac:dyDescent="0.35">
      <c r="A6306">
        <v>2020</v>
      </c>
      <c r="B6306" s="231" t="s">
        <v>65</v>
      </c>
      <c r="C6306" s="231">
        <v>3</v>
      </c>
    </row>
    <row r="6307" spans="1:3" ht="14.5" x14ac:dyDescent="0.35">
      <c r="A6307">
        <v>2020</v>
      </c>
      <c r="B6307" s="231" t="s">
        <v>65</v>
      </c>
      <c r="C6307" s="231">
        <v>1</v>
      </c>
    </row>
    <row r="6308" spans="1:3" ht="14.5" x14ac:dyDescent="0.35">
      <c r="A6308">
        <v>2020</v>
      </c>
      <c r="B6308" s="231" t="s">
        <v>65</v>
      </c>
      <c r="C6308" s="231">
        <v>2</v>
      </c>
    </row>
    <row r="6309" spans="1:3" ht="14.5" x14ac:dyDescent="0.35">
      <c r="A6309">
        <v>2020</v>
      </c>
      <c r="B6309" s="231" t="s">
        <v>65</v>
      </c>
      <c r="C6309" s="231">
        <v>2</v>
      </c>
    </row>
    <row r="6310" spans="1:3" ht="14.5" x14ac:dyDescent="0.35">
      <c r="A6310">
        <v>2020</v>
      </c>
      <c r="B6310" s="231" t="s">
        <v>65</v>
      </c>
      <c r="C6310" s="231">
        <v>1</v>
      </c>
    </row>
    <row r="6311" spans="1:3" ht="14.5" x14ac:dyDescent="0.35">
      <c r="A6311">
        <v>2020</v>
      </c>
      <c r="B6311" s="231" t="s">
        <v>65</v>
      </c>
      <c r="C6311" s="231">
        <v>1</v>
      </c>
    </row>
    <row r="6312" spans="1:3" ht="14.5" x14ac:dyDescent="0.35">
      <c r="A6312">
        <v>2020</v>
      </c>
      <c r="B6312" s="231" t="s">
        <v>65</v>
      </c>
      <c r="C6312" s="231">
        <v>2</v>
      </c>
    </row>
    <row r="6313" spans="1:3" ht="14.5" x14ac:dyDescent="0.35">
      <c r="A6313">
        <v>2020</v>
      </c>
      <c r="B6313" s="231" t="s">
        <v>65</v>
      </c>
      <c r="C6313" s="231">
        <v>3</v>
      </c>
    </row>
    <row r="6314" spans="1:3" ht="14.5" x14ac:dyDescent="0.35">
      <c r="A6314">
        <v>2020</v>
      </c>
      <c r="B6314" s="231" t="s">
        <v>65</v>
      </c>
      <c r="C6314" s="231">
        <v>3</v>
      </c>
    </row>
    <row r="6315" spans="1:3" ht="14.5" x14ac:dyDescent="0.35">
      <c r="A6315">
        <v>2020</v>
      </c>
      <c r="B6315" s="231" t="s">
        <v>65</v>
      </c>
      <c r="C6315" s="231">
        <v>2</v>
      </c>
    </row>
    <row r="6316" spans="1:3" ht="14.5" x14ac:dyDescent="0.35">
      <c r="A6316">
        <v>2020</v>
      </c>
      <c r="B6316" s="231" t="s">
        <v>65</v>
      </c>
      <c r="C6316" s="231">
        <v>1</v>
      </c>
    </row>
    <row r="6317" spans="1:3" ht="14.5" x14ac:dyDescent="0.35">
      <c r="A6317">
        <v>2020</v>
      </c>
      <c r="B6317" s="231" t="s">
        <v>65</v>
      </c>
      <c r="C6317" s="231">
        <v>1</v>
      </c>
    </row>
    <row r="6318" spans="1:3" ht="14.5" x14ac:dyDescent="0.35">
      <c r="A6318">
        <v>2020</v>
      </c>
      <c r="B6318" s="231" t="s">
        <v>65</v>
      </c>
      <c r="C6318" s="231">
        <v>1</v>
      </c>
    </row>
    <row r="6319" spans="1:3" ht="14.5" x14ac:dyDescent="0.35">
      <c r="A6319">
        <v>2020</v>
      </c>
      <c r="B6319" s="231" t="s">
        <v>65</v>
      </c>
      <c r="C6319" s="231">
        <v>2</v>
      </c>
    </row>
    <row r="6320" spans="1:3" ht="14.5" x14ac:dyDescent="0.35">
      <c r="A6320">
        <v>2020</v>
      </c>
      <c r="B6320" s="231" t="s">
        <v>65</v>
      </c>
      <c r="C6320" s="231">
        <v>2</v>
      </c>
    </row>
    <row r="6321" spans="1:3" ht="14.5" x14ac:dyDescent="0.35">
      <c r="A6321">
        <v>2020</v>
      </c>
      <c r="B6321" s="231" t="s">
        <v>65</v>
      </c>
      <c r="C6321" s="236"/>
    </row>
    <row r="6322" spans="1:3" ht="14.5" x14ac:dyDescent="0.35">
      <c r="A6322">
        <v>2020</v>
      </c>
      <c r="B6322" s="231" t="s">
        <v>65</v>
      </c>
      <c r="C6322" s="231">
        <v>2</v>
      </c>
    </row>
    <row r="6323" spans="1:3" ht="14.5" x14ac:dyDescent="0.35">
      <c r="A6323">
        <v>2020</v>
      </c>
      <c r="B6323" s="231" t="s">
        <v>65</v>
      </c>
      <c r="C6323" s="231">
        <v>2</v>
      </c>
    </row>
    <row r="6324" spans="1:3" ht="14.5" x14ac:dyDescent="0.35">
      <c r="A6324">
        <v>2020</v>
      </c>
      <c r="B6324" s="231" t="s">
        <v>65</v>
      </c>
      <c r="C6324" s="231">
        <v>1</v>
      </c>
    </row>
    <row r="6325" spans="1:3" ht="14.5" x14ac:dyDescent="0.35">
      <c r="A6325">
        <v>2020</v>
      </c>
      <c r="B6325" s="231" t="s">
        <v>65</v>
      </c>
      <c r="C6325" s="231">
        <v>2</v>
      </c>
    </row>
    <row r="6326" spans="1:3" ht="14.5" x14ac:dyDescent="0.35">
      <c r="A6326">
        <v>2020</v>
      </c>
      <c r="B6326" s="231" t="s">
        <v>65</v>
      </c>
      <c r="C6326" s="231">
        <v>1</v>
      </c>
    </row>
    <row r="6327" spans="1:3" ht="14.5" x14ac:dyDescent="0.35">
      <c r="A6327">
        <v>2020</v>
      </c>
      <c r="B6327" s="231" t="s">
        <v>65</v>
      </c>
      <c r="C6327" s="231">
        <v>1</v>
      </c>
    </row>
    <row r="6328" spans="1:3" ht="14.5" x14ac:dyDescent="0.35">
      <c r="A6328">
        <v>2020</v>
      </c>
      <c r="B6328" s="231" t="s">
        <v>65</v>
      </c>
      <c r="C6328" s="231">
        <v>2</v>
      </c>
    </row>
    <row r="6329" spans="1:3" ht="14.5" x14ac:dyDescent="0.35">
      <c r="A6329">
        <v>2020</v>
      </c>
      <c r="B6329" s="231" t="s">
        <v>65</v>
      </c>
      <c r="C6329" s="231">
        <v>2</v>
      </c>
    </row>
    <row r="6330" spans="1:3" ht="14.5" x14ac:dyDescent="0.35">
      <c r="A6330">
        <v>2020</v>
      </c>
      <c r="B6330" s="231" t="s">
        <v>65</v>
      </c>
      <c r="C6330" s="231">
        <v>2</v>
      </c>
    </row>
    <row r="6331" spans="1:3" ht="14.5" x14ac:dyDescent="0.35">
      <c r="A6331">
        <v>2020</v>
      </c>
      <c r="B6331" s="231" t="s">
        <v>65</v>
      </c>
      <c r="C6331" s="231">
        <v>1</v>
      </c>
    </row>
    <row r="6332" spans="1:3" ht="14.5" x14ac:dyDescent="0.35">
      <c r="A6332">
        <v>2020</v>
      </c>
      <c r="B6332" s="231" t="s">
        <v>65</v>
      </c>
      <c r="C6332" s="231">
        <v>2</v>
      </c>
    </row>
    <row r="6333" spans="1:3" ht="14.5" x14ac:dyDescent="0.35">
      <c r="A6333">
        <v>2020</v>
      </c>
      <c r="B6333" s="231" t="s">
        <v>65</v>
      </c>
      <c r="C6333" s="236"/>
    </row>
    <row r="6334" spans="1:3" ht="14.5" x14ac:dyDescent="0.35">
      <c r="A6334">
        <v>2020</v>
      </c>
      <c r="B6334" s="231" t="s">
        <v>65</v>
      </c>
      <c r="C6334" s="231">
        <v>2</v>
      </c>
    </row>
    <row r="6335" spans="1:3" ht="14.5" x14ac:dyDescent="0.35">
      <c r="A6335">
        <v>2020</v>
      </c>
      <c r="B6335" s="231" t="s">
        <v>65</v>
      </c>
      <c r="C6335" s="231">
        <v>1</v>
      </c>
    </row>
    <row r="6336" spans="1:3" ht="14.5" x14ac:dyDescent="0.35">
      <c r="A6336">
        <v>2020</v>
      </c>
      <c r="B6336" s="231" t="s">
        <v>65</v>
      </c>
      <c r="C6336" s="231">
        <v>2</v>
      </c>
    </row>
    <row r="6337" spans="1:3" ht="14.5" x14ac:dyDescent="0.35">
      <c r="A6337">
        <v>2020</v>
      </c>
      <c r="B6337" s="231" t="s">
        <v>65</v>
      </c>
      <c r="C6337" s="231">
        <v>3</v>
      </c>
    </row>
    <row r="6338" spans="1:3" ht="14.5" x14ac:dyDescent="0.35">
      <c r="A6338">
        <v>2020</v>
      </c>
      <c r="B6338" s="231" t="s">
        <v>65</v>
      </c>
      <c r="C6338" s="231">
        <v>2</v>
      </c>
    </row>
    <row r="6339" spans="1:3" ht="14.5" x14ac:dyDescent="0.35">
      <c r="A6339">
        <v>2020</v>
      </c>
      <c r="B6339" s="231" t="s">
        <v>65</v>
      </c>
      <c r="C6339" s="231">
        <v>1</v>
      </c>
    </row>
    <row r="6340" spans="1:3" ht="14.5" x14ac:dyDescent="0.35">
      <c r="A6340">
        <v>2020</v>
      </c>
      <c r="B6340" s="231" t="s">
        <v>65</v>
      </c>
      <c r="C6340" s="231">
        <v>2</v>
      </c>
    </row>
    <row r="6341" spans="1:3" ht="14.5" x14ac:dyDescent="0.35">
      <c r="A6341">
        <v>2020</v>
      </c>
      <c r="B6341" s="231" t="s">
        <v>65</v>
      </c>
      <c r="C6341" s="231">
        <v>1</v>
      </c>
    </row>
    <row r="6342" spans="1:3" ht="14.5" x14ac:dyDescent="0.35">
      <c r="A6342">
        <v>2020</v>
      </c>
      <c r="B6342" s="231" t="s">
        <v>65</v>
      </c>
      <c r="C6342" s="231">
        <v>1</v>
      </c>
    </row>
    <row r="6343" spans="1:3" ht="14.5" x14ac:dyDescent="0.35">
      <c r="A6343">
        <v>2020</v>
      </c>
      <c r="B6343" s="231" t="s">
        <v>65</v>
      </c>
      <c r="C6343" s="231">
        <v>2</v>
      </c>
    </row>
    <row r="6344" spans="1:3" ht="14.5" x14ac:dyDescent="0.35">
      <c r="A6344">
        <v>2020</v>
      </c>
      <c r="B6344" s="231" t="s">
        <v>65</v>
      </c>
      <c r="C6344" s="231">
        <v>2</v>
      </c>
    </row>
    <row r="6345" spans="1:3" ht="14.5" x14ac:dyDescent="0.35">
      <c r="A6345">
        <v>2020</v>
      </c>
      <c r="B6345" s="231" t="s">
        <v>65</v>
      </c>
      <c r="C6345" s="231">
        <v>2</v>
      </c>
    </row>
    <row r="6346" spans="1:3" ht="14.5" x14ac:dyDescent="0.35">
      <c r="A6346">
        <v>2020</v>
      </c>
      <c r="B6346" s="231" t="s">
        <v>65</v>
      </c>
      <c r="C6346" s="231">
        <v>2</v>
      </c>
    </row>
    <row r="6347" spans="1:3" ht="14.5" x14ac:dyDescent="0.35">
      <c r="A6347">
        <v>2020</v>
      </c>
      <c r="B6347" s="231" t="s">
        <v>65</v>
      </c>
      <c r="C6347" s="231">
        <v>2</v>
      </c>
    </row>
    <row r="6348" spans="1:3" ht="14.5" x14ac:dyDescent="0.35">
      <c r="A6348">
        <v>2020</v>
      </c>
      <c r="B6348" s="231" t="s">
        <v>65</v>
      </c>
      <c r="C6348" s="231">
        <v>1</v>
      </c>
    </row>
    <row r="6349" spans="1:3" ht="14.5" x14ac:dyDescent="0.35">
      <c r="A6349">
        <v>2020</v>
      </c>
      <c r="B6349" s="231" t="s">
        <v>65</v>
      </c>
      <c r="C6349" s="231">
        <v>2</v>
      </c>
    </row>
    <row r="6350" spans="1:3" ht="14.5" x14ac:dyDescent="0.35">
      <c r="A6350">
        <v>2020</v>
      </c>
      <c r="B6350" s="231" t="s">
        <v>65</v>
      </c>
      <c r="C6350" s="231">
        <v>5</v>
      </c>
    </row>
    <row r="6351" spans="1:3" ht="14.5" x14ac:dyDescent="0.35">
      <c r="A6351">
        <v>2020</v>
      </c>
      <c r="B6351" s="231" t="s">
        <v>65</v>
      </c>
      <c r="C6351" s="231">
        <v>1</v>
      </c>
    </row>
    <row r="6352" spans="1:3" ht="14.5" x14ac:dyDescent="0.35">
      <c r="A6352">
        <v>2020</v>
      </c>
      <c r="B6352" s="231" t="s">
        <v>65</v>
      </c>
      <c r="C6352" s="231">
        <v>2</v>
      </c>
    </row>
    <row r="6353" spans="1:3" ht="14.5" x14ac:dyDescent="0.35">
      <c r="A6353">
        <v>2020</v>
      </c>
      <c r="B6353" s="231" t="s">
        <v>65</v>
      </c>
      <c r="C6353" s="231">
        <v>2</v>
      </c>
    </row>
    <row r="6354" spans="1:3" ht="14.5" x14ac:dyDescent="0.35">
      <c r="A6354">
        <v>2020</v>
      </c>
      <c r="B6354" s="231" t="s">
        <v>65</v>
      </c>
      <c r="C6354" s="231">
        <v>3</v>
      </c>
    </row>
    <row r="6355" spans="1:3" ht="14.5" x14ac:dyDescent="0.35">
      <c r="A6355">
        <v>2020</v>
      </c>
      <c r="B6355" s="231" t="s">
        <v>65</v>
      </c>
      <c r="C6355" s="231">
        <v>2</v>
      </c>
    </row>
    <row r="6356" spans="1:3" ht="14.5" x14ac:dyDescent="0.35">
      <c r="A6356">
        <v>2020</v>
      </c>
      <c r="B6356" s="231" t="s">
        <v>65</v>
      </c>
      <c r="C6356" s="231">
        <v>1</v>
      </c>
    </row>
    <row r="6357" spans="1:3" ht="14.5" x14ac:dyDescent="0.35">
      <c r="A6357">
        <v>2020</v>
      </c>
      <c r="B6357" s="231" t="s">
        <v>65</v>
      </c>
      <c r="C6357" s="231">
        <v>2</v>
      </c>
    </row>
    <row r="6358" spans="1:3" ht="14.5" x14ac:dyDescent="0.35">
      <c r="A6358">
        <v>2020</v>
      </c>
      <c r="B6358" s="231" t="s">
        <v>65</v>
      </c>
      <c r="C6358" s="231">
        <v>2</v>
      </c>
    </row>
    <row r="6359" spans="1:3" ht="14.5" x14ac:dyDescent="0.35">
      <c r="A6359">
        <v>2020</v>
      </c>
      <c r="B6359" s="231" t="s">
        <v>65</v>
      </c>
      <c r="C6359" s="231">
        <v>2</v>
      </c>
    </row>
    <row r="6360" spans="1:3" ht="14.5" x14ac:dyDescent="0.35">
      <c r="A6360">
        <v>2020</v>
      </c>
      <c r="B6360" s="231" t="s">
        <v>65</v>
      </c>
      <c r="C6360" s="231">
        <v>2</v>
      </c>
    </row>
    <row r="6361" spans="1:3" ht="14.5" x14ac:dyDescent="0.35">
      <c r="A6361">
        <v>2020</v>
      </c>
      <c r="B6361" s="231" t="s">
        <v>65</v>
      </c>
      <c r="C6361" s="231">
        <v>2</v>
      </c>
    </row>
    <row r="6362" spans="1:3" ht="14.5" x14ac:dyDescent="0.35">
      <c r="A6362">
        <v>2020</v>
      </c>
      <c r="B6362" s="231" t="s">
        <v>65</v>
      </c>
      <c r="C6362" s="231">
        <v>1</v>
      </c>
    </row>
    <row r="6363" spans="1:3" ht="14.5" x14ac:dyDescent="0.35">
      <c r="A6363">
        <v>2020</v>
      </c>
      <c r="B6363" s="231" t="s">
        <v>65</v>
      </c>
      <c r="C6363" s="231">
        <v>1</v>
      </c>
    </row>
    <row r="6364" spans="1:3" ht="14.5" x14ac:dyDescent="0.35">
      <c r="A6364">
        <v>2020</v>
      </c>
      <c r="B6364" s="231" t="s">
        <v>65</v>
      </c>
      <c r="C6364" s="231">
        <v>2</v>
      </c>
    </row>
    <row r="6365" spans="1:3" ht="14.5" x14ac:dyDescent="0.35">
      <c r="A6365">
        <v>2020</v>
      </c>
      <c r="B6365" s="231" t="s">
        <v>65</v>
      </c>
      <c r="C6365" s="231">
        <v>2</v>
      </c>
    </row>
    <row r="6366" spans="1:3" ht="14.5" x14ac:dyDescent="0.35">
      <c r="A6366">
        <v>2020</v>
      </c>
      <c r="B6366" s="231" t="s">
        <v>65</v>
      </c>
      <c r="C6366" s="231">
        <v>1</v>
      </c>
    </row>
    <row r="6367" spans="1:3" ht="14.5" x14ac:dyDescent="0.35">
      <c r="A6367">
        <v>2020</v>
      </c>
      <c r="B6367" s="231" t="s">
        <v>65</v>
      </c>
      <c r="C6367" s="231">
        <v>2</v>
      </c>
    </row>
    <row r="6368" spans="1:3" ht="14.5" x14ac:dyDescent="0.35">
      <c r="A6368">
        <v>2020</v>
      </c>
      <c r="B6368" s="231" t="s">
        <v>64</v>
      </c>
      <c r="C6368" s="231">
        <v>1</v>
      </c>
    </row>
    <row r="6369" spans="1:3" ht="14.5" x14ac:dyDescent="0.35">
      <c r="A6369">
        <v>2020</v>
      </c>
      <c r="B6369" s="231" t="s">
        <v>64</v>
      </c>
      <c r="C6369" s="231">
        <v>2</v>
      </c>
    </row>
    <row r="6370" spans="1:3" ht="14.5" x14ac:dyDescent="0.35">
      <c r="A6370">
        <v>2020</v>
      </c>
      <c r="B6370" s="231" t="s">
        <v>64</v>
      </c>
      <c r="C6370" s="231">
        <v>2</v>
      </c>
    </row>
    <row r="6371" spans="1:3" ht="14.5" x14ac:dyDescent="0.35">
      <c r="A6371">
        <v>2020</v>
      </c>
      <c r="B6371" s="231" t="s">
        <v>64</v>
      </c>
      <c r="C6371" s="231">
        <v>1</v>
      </c>
    </row>
    <row r="6372" spans="1:3" ht="14.5" x14ac:dyDescent="0.35">
      <c r="A6372">
        <v>2020</v>
      </c>
      <c r="B6372" s="231" t="s">
        <v>66</v>
      </c>
      <c r="C6372" s="236"/>
    </row>
    <row r="6373" spans="1:3" ht="14.5" x14ac:dyDescent="0.35">
      <c r="A6373">
        <v>2020</v>
      </c>
      <c r="B6373" s="231" t="s">
        <v>66</v>
      </c>
      <c r="C6373" s="231">
        <v>2</v>
      </c>
    </row>
    <row r="6374" spans="1:3" ht="14.5" x14ac:dyDescent="0.35">
      <c r="A6374">
        <v>2020</v>
      </c>
      <c r="B6374" s="231" t="s">
        <v>66</v>
      </c>
      <c r="C6374" s="231">
        <v>2</v>
      </c>
    </row>
    <row r="6375" spans="1:3" ht="14.5" x14ac:dyDescent="0.35">
      <c r="A6375">
        <v>2020</v>
      </c>
      <c r="B6375" s="231" t="s">
        <v>66</v>
      </c>
      <c r="C6375" s="231">
        <v>1</v>
      </c>
    </row>
    <row r="6376" spans="1:3" ht="14.5" x14ac:dyDescent="0.35">
      <c r="A6376">
        <v>2020</v>
      </c>
      <c r="B6376" s="231" t="s">
        <v>66</v>
      </c>
      <c r="C6376" s="231">
        <v>2</v>
      </c>
    </row>
    <row r="6377" spans="1:3" ht="14.5" x14ac:dyDescent="0.35">
      <c r="A6377">
        <v>2020</v>
      </c>
      <c r="B6377" s="231" t="s">
        <v>66</v>
      </c>
      <c r="C6377" s="231">
        <v>2</v>
      </c>
    </row>
    <row r="6378" spans="1:3" ht="14.5" x14ac:dyDescent="0.35">
      <c r="A6378">
        <v>2020</v>
      </c>
      <c r="B6378" s="231" t="s">
        <v>66</v>
      </c>
      <c r="C6378" s="236"/>
    </row>
    <row r="6379" spans="1:3" ht="14.5" x14ac:dyDescent="0.35">
      <c r="A6379">
        <v>2020</v>
      </c>
      <c r="B6379" s="231" t="s">
        <v>66</v>
      </c>
      <c r="C6379" s="231">
        <v>2</v>
      </c>
    </row>
    <row r="6380" spans="1:3" ht="14.5" x14ac:dyDescent="0.35">
      <c r="A6380">
        <v>2020</v>
      </c>
      <c r="B6380" s="231" t="s">
        <v>66</v>
      </c>
      <c r="C6380" s="231">
        <v>2</v>
      </c>
    </row>
    <row r="6381" spans="1:3" ht="14.5" x14ac:dyDescent="0.35">
      <c r="A6381">
        <v>2020</v>
      </c>
      <c r="B6381" s="231" t="s">
        <v>66</v>
      </c>
      <c r="C6381" s="231">
        <v>1</v>
      </c>
    </row>
    <row r="6382" spans="1:3" ht="14.5" x14ac:dyDescent="0.35">
      <c r="A6382">
        <v>2020</v>
      </c>
      <c r="B6382" s="231" t="s">
        <v>66</v>
      </c>
      <c r="C6382" s="231">
        <v>1</v>
      </c>
    </row>
    <row r="6383" spans="1:3" ht="14.5" x14ac:dyDescent="0.35">
      <c r="A6383">
        <v>2020</v>
      </c>
      <c r="B6383" s="231" t="s">
        <v>66</v>
      </c>
      <c r="C6383" s="231">
        <v>2</v>
      </c>
    </row>
    <row r="6384" spans="1:3" ht="14.5" x14ac:dyDescent="0.35">
      <c r="A6384">
        <v>2020</v>
      </c>
      <c r="B6384" s="231" t="s">
        <v>66</v>
      </c>
      <c r="C6384" s="231">
        <v>1</v>
      </c>
    </row>
    <row r="6385" spans="1:3" ht="14.5" x14ac:dyDescent="0.35">
      <c r="A6385">
        <v>2020</v>
      </c>
      <c r="B6385" s="231" t="s">
        <v>66</v>
      </c>
      <c r="C6385" s="231">
        <v>2</v>
      </c>
    </row>
    <row r="6386" spans="1:3" ht="14.5" x14ac:dyDescent="0.35">
      <c r="A6386">
        <v>2020</v>
      </c>
      <c r="B6386" s="231" t="s">
        <v>66</v>
      </c>
      <c r="C6386" s="231">
        <v>2</v>
      </c>
    </row>
    <row r="6387" spans="1:3" ht="14.5" x14ac:dyDescent="0.35">
      <c r="A6387">
        <v>2020</v>
      </c>
      <c r="B6387" s="231" t="s">
        <v>66</v>
      </c>
      <c r="C6387" s="231">
        <v>2</v>
      </c>
    </row>
    <row r="6388" spans="1:3" ht="14.5" x14ac:dyDescent="0.35">
      <c r="A6388">
        <v>2020</v>
      </c>
      <c r="B6388" s="231" t="s">
        <v>66</v>
      </c>
      <c r="C6388" s="231">
        <v>2</v>
      </c>
    </row>
    <row r="6389" spans="1:3" ht="14.5" x14ac:dyDescent="0.35">
      <c r="A6389">
        <v>2020</v>
      </c>
      <c r="B6389" s="231" t="s">
        <v>66</v>
      </c>
      <c r="C6389" s="231">
        <v>2</v>
      </c>
    </row>
    <row r="6390" spans="1:3" ht="14.5" x14ac:dyDescent="0.35">
      <c r="A6390">
        <v>2020</v>
      </c>
      <c r="B6390" s="231" t="s">
        <v>66</v>
      </c>
      <c r="C6390" s="231">
        <v>2</v>
      </c>
    </row>
    <row r="6391" spans="1:3" ht="14.5" x14ac:dyDescent="0.35">
      <c r="A6391">
        <v>2020</v>
      </c>
      <c r="B6391" s="231" t="s">
        <v>66</v>
      </c>
      <c r="C6391" s="231">
        <v>2</v>
      </c>
    </row>
    <row r="6392" spans="1:3" ht="14.5" x14ac:dyDescent="0.35">
      <c r="A6392">
        <v>2020</v>
      </c>
      <c r="B6392" s="231" t="s">
        <v>64</v>
      </c>
      <c r="C6392" s="231">
        <v>2</v>
      </c>
    </row>
    <row r="6393" spans="1:3" ht="14.5" x14ac:dyDescent="0.35">
      <c r="A6393">
        <v>2020</v>
      </c>
      <c r="B6393" s="231" t="s">
        <v>64</v>
      </c>
      <c r="C6393" s="231">
        <v>2</v>
      </c>
    </row>
    <row r="6394" spans="1:3" ht="14.5" x14ac:dyDescent="0.35">
      <c r="A6394">
        <v>2020</v>
      </c>
      <c r="B6394" s="231" t="s">
        <v>64</v>
      </c>
      <c r="C6394" s="231">
        <v>1</v>
      </c>
    </row>
    <row r="6395" spans="1:3" ht="14.5" x14ac:dyDescent="0.35">
      <c r="A6395">
        <v>2020</v>
      </c>
      <c r="B6395" s="231" t="s">
        <v>64</v>
      </c>
      <c r="C6395" s="231">
        <v>1</v>
      </c>
    </row>
    <row r="6396" spans="1:3" ht="14.5" x14ac:dyDescent="0.35">
      <c r="A6396">
        <v>2020</v>
      </c>
      <c r="B6396" s="231" t="s">
        <v>64</v>
      </c>
      <c r="C6396" s="231">
        <v>1</v>
      </c>
    </row>
    <row r="6397" spans="1:3" ht="14.5" x14ac:dyDescent="0.35">
      <c r="A6397">
        <v>2020</v>
      </c>
      <c r="B6397" s="231" t="s">
        <v>64</v>
      </c>
      <c r="C6397" s="231">
        <v>2</v>
      </c>
    </row>
    <row r="6398" spans="1:3" ht="14.5" x14ac:dyDescent="0.35">
      <c r="A6398">
        <v>2020</v>
      </c>
      <c r="B6398" s="231" t="s">
        <v>64</v>
      </c>
      <c r="C6398" s="231">
        <v>5</v>
      </c>
    </row>
    <row r="6399" spans="1:3" ht="14.5" x14ac:dyDescent="0.35">
      <c r="A6399">
        <v>2020</v>
      </c>
      <c r="B6399" s="231" t="s">
        <v>64</v>
      </c>
      <c r="C6399" s="231">
        <v>1</v>
      </c>
    </row>
    <row r="6400" spans="1:3" ht="14.5" x14ac:dyDescent="0.35">
      <c r="A6400">
        <v>2020</v>
      </c>
      <c r="B6400" s="231" t="s">
        <v>64</v>
      </c>
      <c r="C6400" s="231">
        <v>2</v>
      </c>
    </row>
    <row r="6401" spans="1:3" ht="14.5" x14ac:dyDescent="0.35">
      <c r="A6401">
        <v>2020</v>
      </c>
      <c r="B6401" s="231" t="s">
        <v>64</v>
      </c>
      <c r="C6401" s="231">
        <v>1</v>
      </c>
    </row>
    <row r="6402" spans="1:3" ht="14.5" x14ac:dyDescent="0.35">
      <c r="A6402">
        <v>2020</v>
      </c>
      <c r="B6402" s="231" t="s">
        <v>64</v>
      </c>
      <c r="C6402" s="231">
        <v>2</v>
      </c>
    </row>
    <row r="6403" spans="1:3" ht="14.5" x14ac:dyDescent="0.35">
      <c r="A6403">
        <v>2020</v>
      </c>
      <c r="B6403" s="231" t="s">
        <v>64</v>
      </c>
      <c r="C6403" s="231">
        <v>2</v>
      </c>
    </row>
    <row r="6404" spans="1:3" ht="14.5" x14ac:dyDescent="0.35">
      <c r="A6404">
        <v>2020</v>
      </c>
      <c r="B6404" s="231" t="s">
        <v>64</v>
      </c>
      <c r="C6404" s="231">
        <v>2</v>
      </c>
    </row>
    <row r="6405" spans="1:3" ht="14.5" x14ac:dyDescent="0.35">
      <c r="A6405">
        <v>2020</v>
      </c>
      <c r="B6405" s="231" t="s">
        <v>64</v>
      </c>
      <c r="C6405" s="231">
        <v>1</v>
      </c>
    </row>
    <row r="6406" spans="1:3" ht="14.5" x14ac:dyDescent="0.35">
      <c r="A6406">
        <v>2020</v>
      </c>
      <c r="B6406" s="231" t="s">
        <v>64</v>
      </c>
      <c r="C6406" s="231">
        <v>2</v>
      </c>
    </row>
    <row r="6407" spans="1:3" ht="14.5" x14ac:dyDescent="0.35">
      <c r="A6407">
        <v>2020</v>
      </c>
      <c r="B6407" s="231" t="s">
        <v>64</v>
      </c>
      <c r="C6407" s="231">
        <v>1</v>
      </c>
    </row>
    <row r="6408" spans="1:3" ht="14.5" x14ac:dyDescent="0.35">
      <c r="A6408">
        <v>2020</v>
      </c>
      <c r="B6408" s="231" t="s">
        <v>64</v>
      </c>
      <c r="C6408" s="231">
        <v>3</v>
      </c>
    </row>
    <row r="6409" spans="1:3" ht="14.5" x14ac:dyDescent="0.35">
      <c r="A6409">
        <v>2020</v>
      </c>
      <c r="B6409" s="231" t="s">
        <v>64</v>
      </c>
      <c r="C6409" s="231">
        <v>3</v>
      </c>
    </row>
    <row r="6410" spans="1:3" ht="14.5" x14ac:dyDescent="0.35">
      <c r="A6410">
        <v>2020</v>
      </c>
      <c r="B6410" s="231" t="s">
        <v>64</v>
      </c>
      <c r="C6410" s="231">
        <v>5</v>
      </c>
    </row>
    <row r="6411" spans="1:3" ht="14.5" x14ac:dyDescent="0.35">
      <c r="A6411">
        <v>2020</v>
      </c>
      <c r="B6411" s="231" t="s">
        <v>64</v>
      </c>
      <c r="C6411" s="231">
        <v>2</v>
      </c>
    </row>
    <row r="6412" spans="1:3" ht="14.5" x14ac:dyDescent="0.35">
      <c r="A6412">
        <v>2020</v>
      </c>
      <c r="B6412" s="231" t="s">
        <v>64</v>
      </c>
      <c r="C6412" s="231">
        <v>3</v>
      </c>
    </row>
    <row r="6413" spans="1:3" ht="14.5" x14ac:dyDescent="0.35">
      <c r="A6413">
        <v>2020</v>
      </c>
      <c r="B6413" s="231" t="s">
        <v>64</v>
      </c>
      <c r="C6413" s="231">
        <v>2</v>
      </c>
    </row>
    <row r="6414" spans="1:3" ht="14.5" x14ac:dyDescent="0.35">
      <c r="A6414">
        <v>2020</v>
      </c>
      <c r="B6414" s="231" t="s">
        <v>64</v>
      </c>
      <c r="C6414" s="231">
        <v>1</v>
      </c>
    </row>
    <row r="6415" spans="1:3" ht="14.5" x14ac:dyDescent="0.35">
      <c r="A6415">
        <v>2020</v>
      </c>
      <c r="B6415" s="231" t="s">
        <v>64</v>
      </c>
      <c r="C6415" s="231">
        <v>2</v>
      </c>
    </row>
    <row r="6416" spans="1:3" ht="14.5" x14ac:dyDescent="0.35">
      <c r="A6416">
        <v>2020</v>
      </c>
      <c r="B6416" s="231" t="s">
        <v>64</v>
      </c>
      <c r="C6416" s="231">
        <v>2</v>
      </c>
    </row>
    <row r="6417" spans="1:3" ht="14.5" x14ac:dyDescent="0.35">
      <c r="A6417">
        <v>2020</v>
      </c>
      <c r="B6417" s="231" t="s">
        <v>64</v>
      </c>
      <c r="C6417" s="231">
        <v>2</v>
      </c>
    </row>
    <row r="6418" spans="1:3" ht="14.5" x14ac:dyDescent="0.35">
      <c r="A6418">
        <v>2020</v>
      </c>
      <c r="B6418" s="231" t="s">
        <v>64</v>
      </c>
      <c r="C6418" s="231">
        <v>2</v>
      </c>
    </row>
    <row r="6419" spans="1:3" ht="14.5" x14ac:dyDescent="0.35">
      <c r="A6419">
        <v>2020</v>
      </c>
      <c r="B6419" s="231" t="s">
        <v>64</v>
      </c>
      <c r="C6419" s="231">
        <v>2</v>
      </c>
    </row>
    <row r="6420" spans="1:3" ht="14.5" x14ac:dyDescent="0.35">
      <c r="A6420">
        <v>2020</v>
      </c>
      <c r="B6420" s="231" t="s">
        <v>64</v>
      </c>
      <c r="C6420" s="231">
        <v>2</v>
      </c>
    </row>
    <row r="6421" spans="1:3" ht="14.5" x14ac:dyDescent="0.35">
      <c r="A6421">
        <v>2020</v>
      </c>
      <c r="B6421" s="231" t="s">
        <v>64</v>
      </c>
      <c r="C6421" s="231">
        <v>3</v>
      </c>
    </row>
    <row r="6422" spans="1:3" ht="14.5" x14ac:dyDescent="0.35">
      <c r="A6422">
        <v>2020</v>
      </c>
      <c r="B6422" s="231" t="s">
        <v>64</v>
      </c>
      <c r="C6422" s="231">
        <v>2</v>
      </c>
    </row>
    <row r="6423" spans="1:3" ht="14.5" x14ac:dyDescent="0.35">
      <c r="A6423">
        <v>2020</v>
      </c>
      <c r="B6423" s="231" t="s">
        <v>64</v>
      </c>
      <c r="C6423" s="231">
        <v>5</v>
      </c>
    </row>
    <row r="6424" spans="1:3" ht="14.5" x14ac:dyDescent="0.35">
      <c r="A6424">
        <v>2020</v>
      </c>
      <c r="B6424" s="231" t="s">
        <v>64</v>
      </c>
      <c r="C6424" s="231">
        <v>2</v>
      </c>
    </row>
    <row r="6425" spans="1:3" ht="14.5" x14ac:dyDescent="0.35">
      <c r="A6425">
        <v>2020</v>
      </c>
      <c r="B6425" s="231" t="s">
        <v>64</v>
      </c>
      <c r="C6425" s="231">
        <v>1</v>
      </c>
    </row>
    <row r="6426" spans="1:3" ht="14.5" x14ac:dyDescent="0.35">
      <c r="A6426">
        <v>2020</v>
      </c>
      <c r="B6426" s="231" t="s">
        <v>64</v>
      </c>
      <c r="C6426" s="231">
        <v>3</v>
      </c>
    </row>
    <row r="6427" spans="1:3" ht="14.5" x14ac:dyDescent="0.35">
      <c r="A6427">
        <v>2020</v>
      </c>
      <c r="B6427" s="231" t="s">
        <v>64</v>
      </c>
      <c r="C6427" s="231">
        <v>1</v>
      </c>
    </row>
    <row r="6428" spans="1:3" ht="14.5" x14ac:dyDescent="0.35">
      <c r="A6428">
        <v>2020</v>
      </c>
      <c r="B6428" s="231" t="s">
        <v>64</v>
      </c>
      <c r="C6428" s="236"/>
    </row>
    <row r="6429" spans="1:3" ht="14.5" x14ac:dyDescent="0.35">
      <c r="A6429">
        <v>2020</v>
      </c>
      <c r="B6429" s="231" t="s">
        <v>64</v>
      </c>
      <c r="C6429" s="231">
        <v>1</v>
      </c>
    </row>
    <row r="6430" spans="1:3" ht="14.5" x14ac:dyDescent="0.35">
      <c r="A6430">
        <v>2020</v>
      </c>
      <c r="B6430" s="231" t="s">
        <v>64</v>
      </c>
      <c r="C6430" s="231">
        <v>2</v>
      </c>
    </row>
    <row r="6431" spans="1:3" ht="14.5" x14ac:dyDescent="0.35">
      <c r="A6431">
        <v>2020</v>
      </c>
      <c r="B6431" s="231" t="s">
        <v>64</v>
      </c>
      <c r="C6431" s="231">
        <v>2</v>
      </c>
    </row>
    <row r="6432" spans="1:3" ht="14.5" x14ac:dyDescent="0.35">
      <c r="A6432">
        <v>2020</v>
      </c>
      <c r="B6432" s="231" t="s">
        <v>64</v>
      </c>
      <c r="C6432" s="231">
        <v>2</v>
      </c>
    </row>
    <row r="6433" spans="1:3" ht="14.5" x14ac:dyDescent="0.35">
      <c r="A6433">
        <v>2020</v>
      </c>
      <c r="B6433" s="231" t="s">
        <v>64</v>
      </c>
      <c r="C6433" s="231">
        <v>2</v>
      </c>
    </row>
    <row r="6434" spans="1:3" ht="14.5" x14ac:dyDescent="0.35">
      <c r="A6434">
        <v>2020</v>
      </c>
      <c r="B6434" s="231" t="s">
        <v>64</v>
      </c>
      <c r="C6434" s="231">
        <v>2</v>
      </c>
    </row>
    <row r="6435" spans="1:3" ht="14.5" x14ac:dyDescent="0.35">
      <c r="A6435">
        <v>2020</v>
      </c>
      <c r="B6435" s="231" t="s">
        <v>64</v>
      </c>
      <c r="C6435" s="231">
        <v>1</v>
      </c>
    </row>
    <row r="6436" spans="1:3" ht="14.5" x14ac:dyDescent="0.35">
      <c r="A6436">
        <v>2020</v>
      </c>
      <c r="B6436" s="231" t="s">
        <v>64</v>
      </c>
      <c r="C6436" s="231">
        <v>3</v>
      </c>
    </row>
    <row r="6437" spans="1:3" ht="14.5" x14ac:dyDescent="0.35">
      <c r="A6437">
        <v>2020</v>
      </c>
      <c r="B6437" s="231" t="s">
        <v>64</v>
      </c>
      <c r="C6437" s="231">
        <v>2</v>
      </c>
    </row>
    <row r="6438" spans="1:3" ht="14.5" x14ac:dyDescent="0.35">
      <c r="A6438">
        <v>2020</v>
      </c>
      <c r="B6438" s="231" t="s">
        <v>64</v>
      </c>
      <c r="C6438" s="231">
        <v>3</v>
      </c>
    </row>
    <row r="6439" spans="1:3" ht="14.5" x14ac:dyDescent="0.35">
      <c r="A6439">
        <v>2020</v>
      </c>
      <c r="B6439" s="231" t="s">
        <v>64</v>
      </c>
      <c r="C6439" s="231">
        <v>1</v>
      </c>
    </row>
    <row r="6440" spans="1:3" ht="14.5" x14ac:dyDescent="0.35">
      <c r="A6440">
        <v>2020</v>
      </c>
      <c r="B6440" s="231" t="s">
        <v>64</v>
      </c>
      <c r="C6440" s="231">
        <v>1</v>
      </c>
    </row>
    <row r="6441" spans="1:3" ht="14.5" x14ac:dyDescent="0.35">
      <c r="A6441">
        <v>2020</v>
      </c>
      <c r="B6441" s="231" t="s">
        <v>64</v>
      </c>
      <c r="C6441" s="231">
        <v>1</v>
      </c>
    </row>
    <row r="6442" spans="1:3" ht="14.5" x14ac:dyDescent="0.35">
      <c r="A6442">
        <v>2020</v>
      </c>
      <c r="B6442" s="231" t="s">
        <v>64</v>
      </c>
      <c r="C6442" s="236"/>
    </row>
    <row r="6443" spans="1:3" ht="14.5" x14ac:dyDescent="0.35">
      <c r="A6443">
        <v>2020</v>
      </c>
      <c r="B6443" s="231" t="s">
        <v>64</v>
      </c>
      <c r="C6443" s="231">
        <v>2</v>
      </c>
    </row>
    <row r="6444" spans="1:3" ht="14.5" x14ac:dyDescent="0.35">
      <c r="A6444">
        <v>2020</v>
      </c>
      <c r="B6444" s="231" t="s">
        <v>64</v>
      </c>
      <c r="C6444" s="231">
        <v>2</v>
      </c>
    </row>
    <row r="6445" spans="1:3" ht="14.5" x14ac:dyDescent="0.35">
      <c r="A6445">
        <v>2020</v>
      </c>
      <c r="B6445" s="231" t="s">
        <v>64</v>
      </c>
      <c r="C6445" s="231">
        <v>2</v>
      </c>
    </row>
    <row r="6446" spans="1:3" ht="14.5" x14ac:dyDescent="0.35">
      <c r="A6446">
        <v>2020</v>
      </c>
      <c r="B6446" s="231" t="s">
        <v>64</v>
      </c>
      <c r="C6446" s="231">
        <v>1</v>
      </c>
    </row>
    <row r="6447" spans="1:3" ht="14.5" x14ac:dyDescent="0.35">
      <c r="A6447">
        <v>2020</v>
      </c>
      <c r="B6447" s="231" t="s">
        <v>64</v>
      </c>
      <c r="C6447" s="231">
        <v>2</v>
      </c>
    </row>
    <row r="6448" spans="1:3" ht="14.5" x14ac:dyDescent="0.35">
      <c r="A6448">
        <v>2020</v>
      </c>
      <c r="B6448" s="231" t="s">
        <v>64</v>
      </c>
      <c r="C6448" s="231">
        <v>1</v>
      </c>
    </row>
    <row r="6449" spans="1:3" ht="14.5" x14ac:dyDescent="0.35">
      <c r="A6449">
        <v>2020</v>
      </c>
      <c r="B6449" s="231" t="s">
        <v>64</v>
      </c>
      <c r="C6449" s="231">
        <v>1</v>
      </c>
    </row>
    <row r="6450" spans="1:3" ht="14.5" x14ac:dyDescent="0.35">
      <c r="A6450">
        <v>2020</v>
      </c>
      <c r="B6450" s="231" t="s">
        <v>64</v>
      </c>
      <c r="C6450" s="231">
        <v>1</v>
      </c>
    </row>
    <row r="6451" spans="1:3" ht="14.5" x14ac:dyDescent="0.35">
      <c r="A6451">
        <v>2020</v>
      </c>
      <c r="B6451" s="231" t="s">
        <v>64</v>
      </c>
      <c r="C6451" s="231">
        <v>2</v>
      </c>
    </row>
    <row r="6452" spans="1:3" ht="14.5" x14ac:dyDescent="0.35">
      <c r="A6452">
        <v>2020</v>
      </c>
      <c r="B6452" s="231" t="s">
        <v>64</v>
      </c>
      <c r="C6452" s="231">
        <v>3</v>
      </c>
    </row>
    <row r="6453" spans="1:3" ht="14.5" x14ac:dyDescent="0.35">
      <c r="A6453">
        <v>2020</v>
      </c>
      <c r="B6453" s="231" t="s">
        <v>64</v>
      </c>
      <c r="C6453" s="231">
        <v>2</v>
      </c>
    </row>
    <row r="6454" spans="1:3" ht="14.5" x14ac:dyDescent="0.35">
      <c r="A6454">
        <v>2020</v>
      </c>
      <c r="B6454" s="231" t="s">
        <v>64</v>
      </c>
      <c r="C6454" s="231">
        <v>1</v>
      </c>
    </row>
    <row r="6455" spans="1:3" ht="14.5" x14ac:dyDescent="0.35">
      <c r="A6455">
        <v>2020</v>
      </c>
      <c r="B6455" s="231" t="s">
        <v>64</v>
      </c>
      <c r="C6455" s="231">
        <v>2</v>
      </c>
    </row>
    <row r="6456" spans="1:3" ht="14.5" x14ac:dyDescent="0.35">
      <c r="A6456">
        <v>2020</v>
      </c>
      <c r="B6456" s="231" t="s">
        <v>64</v>
      </c>
      <c r="C6456" s="231">
        <v>2</v>
      </c>
    </row>
    <row r="6457" spans="1:3" ht="14.5" x14ac:dyDescent="0.35">
      <c r="A6457">
        <v>2020</v>
      </c>
      <c r="B6457" s="231" t="s">
        <v>64</v>
      </c>
      <c r="C6457" s="231">
        <v>2</v>
      </c>
    </row>
    <row r="6458" spans="1:3" ht="14.5" x14ac:dyDescent="0.35">
      <c r="A6458">
        <v>2020</v>
      </c>
      <c r="B6458" s="231" t="s">
        <v>66</v>
      </c>
      <c r="C6458" s="231">
        <v>1</v>
      </c>
    </row>
    <row r="6459" spans="1:3" ht="14.5" x14ac:dyDescent="0.35">
      <c r="A6459">
        <v>2020</v>
      </c>
      <c r="B6459" s="231" t="s">
        <v>66</v>
      </c>
      <c r="C6459" s="231">
        <v>1</v>
      </c>
    </row>
    <row r="6460" spans="1:3" ht="14.5" x14ac:dyDescent="0.35">
      <c r="A6460">
        <v>2020</v>
      </c>
      <c r="B6460" s="231" t="s">
        <v>66</v>
      </c>
      <c r="C6460" s="231">
        <v>1</v>
      </c>
    </row>
    <row r="6461" spans="1:3" ht="14.5" x14ac:dyDescent="0.35">
      <c r="A6461">
        <v>2020</v>
      </c>
      <c r="B6461" s="231" t="s">
        <v>66</v>
      </c>
      <c r="C6461" s="231">
        <v>3</v>
      </c>
    </row>
    <row r="6462" spans="1:3" ht="14.5" x14ac:dyDescent="0.35">
      <c r="A6462">
        <v>2020</v>
      </c>
      <c r="B6462" s="231" t="s">
        <v>66</v>
      </c>
      <c r="C6462" s="231">
        <v>2</v>
      </c>
    </row>
    <row r="6463" spans="1:3" ht="14.5" x14ac:dyDescent="0.35">
      <c r="A6463">
        <v>2020</v>
      </c>
      <c r="B6463" s="231" t="s">
        <v>66</v>
      </c>
      <c r="C6463" s="231">
        <v>2</v>
      </c>
    </row>
    <row r="6464" spans="1:3" ht="14.5" x14ac:dyDescent="0.35">
      <c r="A6464">
        <v>2020</v>
      </c>
      <c r="B6464" s="231" t="s">
        <v>66</v>
      </c>
      <c r="C6464" s="231">
        <v>1</v>
      </c>
    </row>
    <row r="6465" spans="1:3" ht="14.5" x14ac:dyDescent="0.35">
      <c r="A6465">
        <v>2020</v>
      </c>
      <c r="B6465" s="231" t="s">
        <v>66</v>
      </c>
      <c r="C6465" s="231">
        <v>2</v>
      </c>
    </row>
    <row r="6466" spans="1:3" ht="14.5" x14ac:dyDescent="0.35">
      <c r="A6466">
        <v>2020</v>
      </c>
      <c r="B6466" s="231" t="s">
        <v>66</v>
      </c>
      <c r="C6466" s="231">
        <v>1</v>
      </c>
    </row>
    <row r="6467" spans="1:3" ht="14.5" x14ac:dyDescent="0.35">
      <c r="A6467">
        <v>2020</v>
      </c>
      <c r="B6467" s="231" t="s">
        <v>66</v>
      </c>
      <c r="C6467" s="231">
        <v>2</v>
      </c>
    </row>
    <row r="6468" spans="1:3" ht="14.5" x14ac:dyDescent="0.35">
      <c r="A6468">
        <v>2020</v>
      </c>
      <c r="B6468" s="231" t="s">
        <v>66</v>
      </c>
      <c r="C6468" s="231">
        <v>2</v>
      </c>
    </row>
    <row r="6469" spans="1:3" ht="14.5" x14ac:dyDescent="0.35">
      <c r="A6469">
        <v>2020</v>
      </c>
      <c r="B6469" s="231" t="s">
        <v>66</v>
      </c>
      <c r="C6469" s="231">
        <v>2</v>
      </c>
    </row>
    <row r="6470" spans="1:3" ht="14.5" x14ac:dyDescent="0.35">
      <c r="A6470">
        <v>2020</v>
      </c>
      <c r="B6470" s="231" t="s">
        <v>66</v>
      </c>
      <c r="C6470" s="231">
        <v>1</v>
      </c>
    </row>
    <row r="6471" spans="1:3" ht="14.5" x14ac:dyDescent="0.35">
      <c r="A6471">
        <v>2020</v>
      </c>
      <c r="B6471" s="231" t="s">
        <v>66</v>
      </c>
      <c r="C6471" s="231">
        <v>2</v>
      </c>
    </row>
    <row r="6472" spans="1:3" ht="14.5" x14ac:dyDescent="0.35">
      <c r="A6472">
        <v>2020</v>
      </c>
      <c r="B6472" s="231" t="s">
        <v>66</v>
      </c>
      <c r="C6472" s="231">
        <v>2</v>
      </c>
    </row>
    <row r="6473" spans="1:3" ht="14.5" x14ac:dyDescent="0.35">
      <c r="A6473">
        <v>2020</v>
      </c>
      <c r="B6473" s="231" t="s">
        <v>66</v>
      </c>
      <c r="C6473" s="231">
        <v>2</v>
      </c>
    </row>
    <row r="6474" spans="1:3" ht="14.5" x14ac:dyDescent="0.35">
      <c r="A6474">
        <v>2020</v>
      </c>
      <c r="B6474" s="231" t="s">
        <v>66</v>
      </c>
      <c r="C6474" s="231">
        <v>2</v>
      </c>
    </row>
    <row r="6475" spans="1:3" ht="14.5" x14ac:dyDescent="0.35">
      <c r="A6475">
        <v>2020</v>
      </c>
      <c r="B6475" s="231" t="s">
        <v>66</v>
      </c>
      <c r="C6475" s="231">
        <v>2</v>
      </c>
    </row>
    <row r="6476" spans="1:3" ht="14.5" x14ac:dyDescent="0.35">
      <c r="A6476">
        <v>2020</v>
      </c>
      <c r="B6476" s="231" t="s">
        <v>66</v>
      </c>
      <c r="C6476" s="231">
        <v>2</v>
      </c>
    </row>
    <row r="6477" spans="1:3" ht="14.5" x14ac:dyDescent="0.35">
      <c r="A6477">
        <v>2020</v>
      </c>
      <c r="B6477" s="231" t="s">
        <v>66</v>
      </c>
      <c r="C6477" s="231">
        <v>2</v>
      </c>
    </row>
    <row r="6478" spans="1:3" ht="14.5" x14ac:dyDescent="0.35">
      <c r="A6478">
        <v>2020</v>
      </c>
      <c r="B6478" s="231" t="s">
        <v>66</v>
      </c>
      <c r="C6478" s="231">
        <v>2</v>
      </c>
    </row>
    <row r="6479" spans="1:3" ht="14.5" x14ac:dyDescent="0.35">
      <c r="A6479">
        <v>2020</v>
      </c>
      <c r="B6479" s="231" t="s">
        <v>66</v>
      </c>
      <c r="C6479" s="231">
        <v>2</v>
      </c>
    </row>
    <row r="6480" spans="1:3" ht="14.5" x14ac:dyDescent="0.35">
      <c r="A6480">
        <v>2020</v>
      </c>
      <c r="B6480" s="231" t="s">
        <v>66</v>
      </c>
      <c r="C6480" s="231">
        <v>2</v>
      </c>
    </row>
    <row r="6481" spans="1:3" ht="14.5" x14ac:dyDescent="0.35">
      <c r="A6481">
        <v>2020</v>
      </c>
      <c r="B6481" s="231" t="s">
        <v>66</v>
      </c>
      <c r="C6481" s="236"/>
    </row>
    <row r="6482" spans="1:3" ht="14.5" x14ac:dyDescent="0.35">
      <c r="A6482">
        <v>2020</v>
      </c>
      <c r="B6482" s="231" t="s">
        <v>66</v>
      </c>
      <c r="C6482" s="231">
        <v>2</v>
      </c>
    </row>
    <row r="6483" spans="1:3" ht="14.5" x14ac:dyDescent="0.35">
      <c r="A6483">
        <v>2020</v>
      </c>
      <c r="B6483" s="231" t="s">
        <v>66</v>
      </c>
      <c r="C6483" s="231">
        <v>5</v>
      </c>
    </row>
    <row r="6484" spans="1:3" ht="14.5" x14ac:dyDescent="0.35">
      <c r="A6484">
        <v>2020</v>
      </c>
      <c r="B6484" s="231" t="s">
        <v>66</v>
      </c>
      <c r="C6484" s="236"/>
    </row>
    <row r="6485" spans="1:3" ht="14.5" x14ac:dyDescent="0.35">
      <c r="A6485">
        <v>2020</v>
      </c>
      <c r="B6485" s="231" t="s">
        <v>66</v>
      </c>
      <c r="C6485" s="231">
        <v>2</v>
      </c>
    </row>
    <row r="6486" spans="1:3" ht="14.5" x14ac:dyDescent="0.35">
      <c r="A6486">
        <v>2020</v>
      </c>
      <c r="B6486" s="231" t="s">
        <v>66</v>
      </c>
      <c r="C6486" s="231">
        <v>2</v>
      </c>
    </row>
    <row r="6487" spans="1:3" ht="14.5" x14ac:dyDescent="0.35">
      <c r="A6487">
        <v>2020</v>
      </c>
      <c r="B6487" s="231" t="s">
        <v>66</v>
      </c>
      <c r="C6487" s="231">
        <v>1</v>
      </c>
    </row>
    <row r="6488" spans="1:3" ht="14.5" x14ac:dyDescent="0.35">
      <c r="A6488">
        <v>2020</v>
      </c>
      <c r="B6488" s="231" t="s">
        <v>66</v>
      </c>
      <c r="C6488" s="231">
        <v>2</v>
      </c>
    </row>
    <row r="6489" spans="1:3" ht="14.5" x14ac:dyDescent="0.35">
      <c r="A6489">
        <v>2020</v>
      </c>
      <c r="B6489" s="231" t="s">
        <v>66</v>
      </c>
      <c r="C6489" s="231">
        <v>5</v>
      </c>
    </row>
    <row r="6490" spans="1:3" ht="14.5" x14ac:dyDescent="0.35">
      <c r="A6490">
        <v>2020</v>
      </c>
      <c r="B6490" s="231" t="s">
        <v>66</v>
      </c>
      <c r="C6490" s="231">
        <v>2</v>
      </c>
    </row>
    <row r="6491" spans="1:3" ht="14.5" x14ac:dyDescent="0.35">
      <c r="A6491">
        <v>2020</v>
      </c>
      <c r="B6491" s="231" t="s">
        <v>66</v>
      </c>
      <c r="C6491" s="231">
        <v>2</v>
      </c>
    </row>
    <row r="6492" spans="1:3" ht="14.5" x14ac:dyDescent="0.35">
      <c r="A6492">
        <v>2020</v>
      </c>
      <c r="B6492" s="231" t="s">
        <v>66</v>
      </c>
      <c r="C6492" s="231">
        <v>2</v>
      </c>
    </row>
    <row r="6493" spans="1:3" ht="14.5" x14ac:dyDescent="0.35">
      <c r="A6493">
        <v>2020</v>
      </c>
      <c r="B6493" s="231" t="s">
        <v>66</v>
      </c>
      <c r="C6493" s="231">
        <v>2</v>
      </c>
    </row>
    <row r="6494" spans="1:3" ht="14.5" x14ac:dyDescent="0.35">
      <c r="A6494">
        <v>2020</v>
      </c>
      <c r="B6494" s="231" t="s">
        <v>66</v>
      </c>
      <c r="C6494" s="231">
        <v>2</v>
      </c>
    </row>
    <row r="6495" spans="1:3" ht="14.5" x14ac:dyDescent="0.35">
      <c r="A6495">
        <v>2020</v>
      </c>
      <c r="B6495" s="231" t="s">
        <v>66</v>
      </c>
      <c r="C6495" s="231">
        <v>2</v>
      </c>
    </row>
    <row r="6496" spans="1:3" ht="14.5" x14ac:dyDescent="0.35">
      <c r="A6496">
        <v>2020</v>
      </c>
      <c r="B6496" s="231" t="s">
        <v>66</v>
      </c>
      <c r="C6496" s="231">
        <v>5</v>
      </c>
    </row>
    <row r="6497" spans="1:3" ht="14.5" x14ac:dyDescent="0.35">
      <c r="A6497">
        <v>2020</v>
      </c>
      <c r="B6497" s="231" t="s">
        <v>66</v>
      </c>
      <c r="C6497" s="231">
        <v>2</v>
      </c>
    </row>
    <row r="6498" spans="1:3" ht="14.5" x14ac:dyDescent="0.35">
      <c r="A6498">
        <v>2020</v>
      </c>
      <c r="B6498" s="231" t="s">
        <v>66</v>
      </c>
      <c r="C6498" s="231">
        <v>1</v>
      </c>
    </row>
    <row r="6499" spans="1:3" ht="14.5" x14ac:dyDescent="0.35">
      <c r="A6499">
        <v>2020</v>
      </c>
      <c r="B6499" s="231" t="s">
        <v>66</v>
      </c>
      <c r="C6499" s="231">
        <v>2</v>
      </c>
    </row>
    <row r="6500" spans="1:3" ht="14.5" x14ac:dyDescent="0.35">
      <c r="A6500">
        <v>2020</v>
      </c>
      <c r="B6500" s="231" t="s">
        <v>66</v>
      </c>
      <c r="C6500" s="231">
        <v>2</v>
      </c>
    </row>
    <row r="6501" spans="1:3" ht="14.5" x14ac:dyDescent="0.35">
      <c r="A6501">
        <v>2020</v>
      </c>
      <c r="B6501" s="231" t="s">
        <v>66</v>
      </c>
      <c r="C6501" s="231">
        <v>1</v>
      </c>
    </row>
    <row r="6502" spans="1:3" ht="14.5" x14ac:dyDescent="0.35">
      <c r="A6502">
        <v>2020</v>
      </c>
      <c r="B6502" s="231" t="s">
        <v>66</v>
      </c>
      <c r="C6502" s="231">
        <v>2</v>
      </c>
    </row>
    <row r="6503" spans="1:3" ht="14.5" x14ac:dyDescent="0.35">
      <c r="A6503">
        <v>2020</v>
      </c>
      <c r="B6503" s="231" t="s">
        <v>66</v>
      </c>
      <c r="C6503" s="231">
        <v>2</v>
      </c>
    </row>
    <row r="6504" spans="1:3" ht="14.5" x14ac:dyDescent="0.35">
      <c r="A6504">
        <v>2020</v>
      </c>
      <c r="B6504" s="231" t="s">
        <v>66</v>
      </c>
      <c r="C6504" s="231">
        <v>2</v>
      </c>
    </row>
    <row r="6505" spans="1:3" ht="14.5" x14ac:dyDescent="0.35">
      <c r="A6505">
        <v>2020</v>
      </c>
      <c r="B6505" s="231" t="s">
        <v>66</v>
      </c>
      <c r="C6505" s="231">
        <v>2</v>
      </c>
    </row>
    <row r="6506" spans="1:3" ht="14.5" x14ac:dyDescent="0.35">
      <c r="A6506">
        <v>2020</v>
      </c>
      <c r="B6506" s="231" t="s">
        <v>66</v>
      </c>
      <c r="C6506" s="231">
        <v>3</v>
      </c>
    </row>
    <row r="6507" spans="1:3" ht="14.5" x14ac:dyDescent="0.35">
      <c r="A6507">
        <v>2020</v>
      </c>
      <c r="B6507" s="231" t="s">
        <v>66</v>
      </c>
      <c r="C6507" s="231">
        <v>2</v>
      </c>
    </row>
    <row r="6508" spans="1:3" ht="14.5" x14ac:dyDescent="0.35">
      <c r="A6508">
        <v>2020</v>
      </c>
      <c r="B6508" s="231" t="s">
        <v>63</v>
      </c>
      <c r="C6508" s="231">
        <v>3</v>
      </c>
    </row>
    <row r="6509" spans="1:3" ht="14.5" x14ac:dyDescent="0.35">
      <c r="A6509">
        <v>2020</v>
      </c>
      <c r="B6509" s="231" t="s">
        <v>63</v>
      </c>
      <c r="C6509" s="231">
        <v>3</v>
      </c>
    </row>
    <row r="6510" spans="1:3" ht="14.5" x14ac:dyDescent="0.35">
      <c r="A6510">
        <v>2020</v>
      </c>
      <c r="B6510" s="231" t="s">
        <v>63</v>
      </c>
      <c r="C6510" s="231">
        <v>1</v>
      </c>
    </row>
    <row r="6511" spans="1:3" ht="14.5" x14ac:dyDescent="0.35">
      <c r="A6511">
        <v>2020</v>
      </c>
      <c r="B6511" s="231" t="s">
        <v>63</v>
      </c>
      <c r="C6511" s="231">
        <v>2</v>
      </c>
    </row>
    <row r="6512" spans="1:3" ht="14.5" x14ac:dyDescent="0.35">
      <c r="A6512">
        <v>2020</v>
      </c>
      <c r="B6512" s="231" t="s">
        <v>63</v>
      </c>
      <c r="C6512" s="231">
        <v>2</v>
      </c>
    </row>
    <row r="6513" spans="1:3" ht="14.5" x14ac:dyDescent="0.35">
      <c r="A6513">
        <v>2020</v>
      </c>
      <c r="B6513" s="231" t="s">
        <v>63</v>
      </c>
      <c r="C6513" s="231">
        <v>2</v>
      </c>
    </row>
    <row r="6514" spans="1:3" ht="14.5" x14ac:dyDescent="0.35">
      <c r="A6514">
        <v>2020</v>
      </c>
      <c r="B6514" s="231" t="s">
        <v>63</v>
      </c>
      <c r="C6514" s="231">
        <v>2</v>
      </c>
    </row>
    <row r="6515" spans="1:3" ht="14.5" x14ac:dyDescent="0.35">
      <c r="A6515">
        <v>2020</v>
      </c>
      <c r="B6515" s="231" t="s">
        <v>63</v>
      </c>
      <c r="C6515" s="231">
        <v>2</v>
      </c>
    </row>
    <row r="6516" spans="1:3" ht="14.5" x14ac:dyDescent="0.35">
      <c r="A6516">
        <v>2020</v>
      </c>
      <c r="B6516" s="231" t="s">
        <v>63</v>
      </c>
      <c r="C6516" s="231">
        <v>2</v>
      </c>
    </row>
    <row r="6517" spans="1:3" ht="14.5" x14ac:dyDescent="0.35">
      <c r="A6517">
        <v>2020</v>
      </c>
      <c r="B6517" s="231" t="s">
        <v>63</v>
      </c>
      <c r="C6517" s="231">
        <v>5</v>
      </c>
    </row>
    <row r="6518" spans="1:3" ht="14.5" x14ac:dyDescent="0.35">
      <c r="A6518">
        <v>2020</v>
      </c>
      <c r="B6518" s="231" t="s">
        <v>63</v>
      </c>
      <c r="C6518" s="231">
        <v>3</v>
      </c>
    </row>
    <row r="6519" spans="1:3" ht="14.5" x14ac:dyDescent="0.35">
      <c r="A6519">
        <v>2020</v>
      </c>
      <c r="B6519" s="231" t="s">
        <v>63</v>
      </c>
      <c r="C6519" s="231">
        <v>2</v>
      </c>
    </row>
    <row r="6520" spans="1:3" ht="14.5" x14ac:dyDescent="0.35">
      <c r="A6520">
        <v>2020</v>
      </c>
      <c r="B6520" s="231" t="s">
        <v>63</v>
      </c>
      <c r="C6520" s="231">
        <v>2</v>
      </c>
    </row>
    <row r="6521" spans="1:3" ht="14.5" x14ac:dyDescent="0.35">
      <c r="A6521">
        <v>2020</v>
      </c>
      <c r="B6521" s="231" t="s">
        <v>63</v>
      </c>
      <c r="C6521" s="231">
        <v>2</v>
      </c>
    </row>
    <row r="6522" spans="1:3" ht="14.5" x14ac:dyDescent="0.35">
      <c r="A6522">
        <v>2020</v>
      </c>
      <c r="B6522" s="231" t="s">
        <v>63</v>
      </c>
      <c r="C6522" s="231">
        <v>2</v>
      </c>
    </row>
    <row r="6523" spans="1:3" ht="14.5" x14ac:dyDescent="0.35">
      <c r="A6523">
        <v>2020</v>
      </c>
      <c r="B6523" s="231" t="s">
        <v>63</v>
      </c>
      <c r="C6523" s="231">
        <v>3</v>
      </c>
    </row>
    <row r="6524" spans="1:3" ht="14.5" x14ac:dyDescent="0.35">
      <c r="A6524">
        <v>2020</v>
      </c>
      <c r="B6524" s="231" t="s">
        <v>63</v>
      </c>
      <c r="C6524" s="231">
        <v>2</v>
      </c>
    </row>
    <row r="6525" spans="1:3" ht="14.5" x14ac:dyDescent="0.35">
      <c r="A6525">
        <v>2020</v>
      </c>
      <c r="B6525" s="231" t="s">
        <v>63</v>
      </c>
      <c r="C6525" s="231">
        <v>2</v>
      </c>
    </row>
    <row r="6526" spans="1:3" ht="14.5" x14ac:dyDescent="0.35">
      <c r="A6526">
        <v>2020</v>
      </c>
      <c r="B6526" s="231" t="s">
        <v>63</v>
      </c>
      <c r="C6526" s="231">
        <v>1</v>
      </c>
    </row>
    <row r="6527" spans="1:3" ht="14.5" x14ac:dyDescent="0.35">
      <c r="A6527">
        <v>2020</v>
      </c>
      <c r="B6527" s="231" t="s">
        <v>63</v>
      </c>
      <c r="C6527" s="231">
        <v>3</v>
      </c>
    </row>
    <row r="6528" spans="1:3" ht="14.5" x14ac:dyDescent="0.35">
      <c r="A6528">
        <v>2020</v>
      </c>
      <c r="B6528" s="231" t="s">
        <v>63</v>
      </c>
      <c r="C6528" s="231">
        <v>2</v>
      </c>
    </row>
    <row r="6529" spans="1:3" ht="14.5" x14ac:dyDescent="0.35">
      <c r="A6529">
        <v>2020</v>
      </c>
      <c r="B6529" s="231" t="s">
        <v>63</v>
      </c>
      <c r="C6529" s="231">
        <v>5</v>
      </c>
    </row>
    <row r="6530" spans="1:3" ht="14.5" x14ac:dyDescent="0.35">
      <c r="A6530">
        <v>2020</v>
      </c>
      <c r="B6530" s="231" t="s">
        <v>63</v>
      </c>
      <c r="C6530" s="231">
        <v>2</v>
      </c>
    </row>
    <row r="6531" spans="1:3" ht="14.5" x14ac:dyDescent="0.35">
      <c r="A6531">
        <v>2020</v>
      </c>
      <c r="B6531" s="231" t="s">
        <v>63</v>
      </c>
      <c r="C6531" s="231">
        <v>3</v>
      </c>
    </row>
    <row r="6532" spans="1:3" ht="14.5" x14ac:dyDescent="0.35">
      <c r="A6532">
        <v>2020</v>
      </c>
      <c r="B6532" s="231" t="s">
        <v>63</v>
      </c>
      <c r="C6532" s="231">
        <v>2</v>
      </c>
    </row>
    <row r="6533" spans="1:3" ht="14.5" x14ac:dyDescent="0.35">
      <c r="A6533">
        <v>2020</v>
      </c>
      <c r="B6533" s="231" t="s">
        <v>63</v>
      </c>
      <c r="C6533" s="231">
        <v>1</v>
      </c>
    </row>
    <row r="6534" spans="1:3" ht="14.5" x14ac:dyDescent="0.35">
      <c r="A6534">
        <v>2020</v>
      </c>
      <c r="B6534" s="231" t="s">
        <v>63</v>
      </c>
      <c r="C6534" s="231">
        <v>2</v>
      </c>
    </row>
    <row r="6535" spans="1:3" ht="14.5" x14ac:dyDescent="0.35">
      <c r="A6535">
        <v>2020</v>
      </c>
      <c r="B6535" s="231" t="s">
        <v>63</v>
      </c>
      <c r="C6535" s="231">
        <v>2</v>
      </c>
    </row>
    <row r="6536" spans="1:3" ht="14.5" x14ac:dyDescent="0.35">
      <c r="A6536">
        <v>2020</v>
      </c>
      <c r="B6536" s="231" t="s">
        <v>63</v>
      </c>
      <c r="C6536" s="231">
        <v>5</v>
      </c>
    </row>
    <row r="6537" spans="1:3" ht="14.5" x14ac:dyDescent="0.35">
      <c r="A6537">
        <v>2020</v>
      </c>
      <c r="B6537" s="231" t="s">
        <v>63</v>
      </c>
      <c r="C6537" s="231">
        <v>5</v>
      </c>
    </row>
    <row r="6538" spans="1:3" ht="14.5" x14ac:dyDescent="0.35">
      <c r="A6538">
        <v>2020</v>
      </c>
      <c r="B6538" s="231" t="s">
        <v>63</v>
      </c>
      <c r="C6538" s="231">
        <v>3</v>
      </c>
    </row>
    <row r="6539" spans="1:3" ht="14.5" x14ac:dyDescent="0.35">
      <c r="A6539">
        <v>2020</v>
      </c>
      <c r="B6539" s="231" t="s">
        <v>63</v>
      </c>
      <c r="C6539" s="231">
        <v>2</v>
      </c>
    </row>
    <row r="6540" spans="1:3" ht="14.5" x14ac:dyDescent="0.35">
      <c r="A6540">
        <v>2020</v>
      </c>
      <c r="B6540" s="231" t="s">
        <v>63</v>
      </c>
      <c r="C6540" s="236"/>
    </row>
    <row r="6541" spans="1:3" ht="14.5" x14ac:dyDescent="0.35">
      <c r="A6541">
        <v>2020</v>
      </c>
      <c r="B6541" s="231" t="s">
        <v>63</v>
      </c>
      <c r="C6541" s="231">
        <v>3</v>
      </c>
    </row>
    <row r="6542" spans="1:3" ht="14.5" x14ac:dyDescent="0.35">
      <c r="A6542">
        <v>2020</v>
      </c>
      <c r="B6542" s="231" t="s">
        <v>63</v>
      </c>
      <c r="C6542" s="231">
        <v>5</v>
      </c>
    </row>
    <row r="6543" spans="1:3" ht="14.5" x14ac:dyDescent="0.35">
      <c r="A6543">
        <v>2020</v>
      </c>
      <c r="B6543" s="231" t="s">
        <v>63</v>
      </c>
      <c r="C6543" s="231">
        <v>2</v>
      </c>
    </row>
    <row r="6544" spans="1:3" ht="14.5" x14ac:dyDescent="0.35">
      <c r="A6544">
        <v>2020</v>
      </c>
      <c r="B6544" s="231" t="s">
        <v>63</v>
      </c>
      <c r="C6544" s="236"/>
    </row>
    <row r="6545" spans="1:3" ht="14.5" x14ac:dyDescent="0.35">
      <c r="A6545">
        <v>2020</v>
      </c>
      <c r="B6545" s="231" t="s">
        <v>63</v>
      </c>
      <c r="C6545" s="231">
        <v>2</v>
      </c>
    </row>
    <row r="6546" spans="1:3" ht="14.5" x14ac:dyDescent="0.35">
      <c r="A6546">
        <v>2020</v>
      </c>
      <c r="B6546" s="231" t="s">
        <v>63</v>
      </c>
      <c r="C6546" s="231">
        <v>1</v>
      </c>
    </row>
    <row r="6547" spans="1:3" ht="14.5" x14ac:dyDescent="0.35">
      <c r="A6547">
        <v>2020</v>
      </c>
      <c r="B6547" s="231" t="s">
        <v>63</v>
      </c>
      <c r="C6547" s="231">
        <v>2</v>
      </c>
    </row>
    <row r="6548" spans="1:3" ht="14.5" x14ac:dyDescent="0.35">
      <c r="A6548">
        <v>2020</v>
      </c>
      <c r="B6548" s="231" t="s">
        <v>63</v>
      </c>
      <c r="C6548" s="231">
        <v>5</v>
      </c>
    </row>
    <row r="6549" spans="1:3" ht="14.5" x14ac:dyDescent="0.35">
      <c r="A6549">
        <v>2020</v>
      </c>
      <c r="B6549" s="231" t="s">
        <v>63</v>
      </c>
      <c r="C6549" s="231">
        <v>2</v>
      </c>
    </row>
    <row r="6550" spans="1:3" ht="14.5" x14ac:dyDescent="0.35">
      <c r="A6550">
        <v>2020</v>
      </c>
      <c r="B6550" s="231" t="s">
        <v>63</v>
      </c>
      <c r="C6550" s="231">
        <v>2</v>
      </c>
    </row>
    <row r="6551" spans="1:3" ht="14.5" x14ac:dyDescent="0.35">
      <c r="A6551">
        <v>2020</v>
      </c>
      <c r="B6551" s="231" t="s">
        <v>63</v>
      </c>
      <c r="C6551" s="231">
        <v>1</v>
      </c>
    </row>
    <row r="6552" spans="1:3" ht="14.5" x14ac:dyDescent="0.35">
      <c r="A6552">
        <v>2020</v>
      </c>
      <c r="B6552" s="231" t="s">
        <v>63</v>
      </c>
      <c r="C6552" s="231">
        <v>3</v>
      </c>
    </row>
    <row r="6553" spans="1:3" ht="14.5" x14ac:dyDescent="0.35">
      <c r="A6553">
        <v>2020</v>
      </c>
      <c r="B6553" s="231" t="s">
        <v>63</v>
      </c>
      <c r="C6553" s="231">
        <v>5</v>
      </c>
    </row>
    <row r="6554" spans="1:3" ht="14.5" x14ac:dyDescent="0.35">
      <c r="A6554">
        <v>2020</v>
      </c>
      <c r="B6554" s="231" t="s">
        <v>63</v>
      </c>
      <c r="C6554" s="231">
        <v>1</v>
      </c>
    </row>
    <row r="6555" spans="1:3" ht="14.5" x14ac:dyDescent="0.35">
      <c r="A6555">
        <v>2020</v>
      </c>
      <c r="B6555" s="231" t="s">
        <v>63</v>
      </c>
      <c r="C6555" s="231">
        <v>2</v>
      </c>
    </row>
    <row r="6556" spans="1:3" ht="14.5" x14ac:dyDescent="0.35">
      <c r="A6556">
        <v>2020</v>
      </c>
      <c r="B6556" s="231" t="s">
        <v>63</v>
      </c>
      <c r="C6556" s="231">
        <v>1</v>
      </c>
    </row>
    <row r="6557" spans="1:3" ht="14.5" x14ac:dyDescent="0.35">
      <c r="A6557">
        <v>2020</v>
      </c>
      <c r="B6557" s="231" t="s">
        <v>63</v>
      </c>
      <c r="C6557" s="231">
        <v>2</v>
      </c>
    </row>
    <row r="6558" spans="1:3" ht="14.5" x14ac:dyDescent="0.35">
      <c r="A6558">
        <v>2020</v>
      </c>
      <c r="B6558" s="231" t="s">
        <v>63</v>
      </c>
      <c r="C6558" s="231">
        <v>2</v>
      </c>
    </row>
    <row r="6559" spans="1:3" ht="14.5" x14ac:dyDescent="0.35">
      <c r="A6559">
        <v>2020</v>
      </c>
      <c r="B6559" s="231" t="s">
        <v>63</v>
      </c>
      <c r="C6559" s="231">
        <v>1</v>
      </c>
    </row>
    <row r="6560" spans="1:3" ht="14.5" x14ac:dyDescent="0.35">
      <c r="A6560">
        <v>2020</v>
      </c>
      <c r="B6560" s="231" t="s">
        <v>63</v>
      </c>
      <c r="C6560" s="236"/>
    </row>
    <row r="6561" spans="1:3" ht="14.5" x14ac:dyDescent="0.35">
      <c r="A6561">
        <v>2020</v>
      </c>
      <c r="B6561" s="231" t="s">
        <v>63</v>
      </c>
      <c r="C6561" s="231">
        <v>1</v>
      </c>
    </row>
    <row r="6562" spans="1:3" ht="14.5" x14ac:dyDescent="0.35">
      <c r="A6562">
        <v>2020</v>
      </c>
      <c r="B6562" s="231" t="s">
        <v>63</v>
      </c>
      <c r="C6562" s="231">
        <v>1</v>
      </c>
    </row>
    <row r="6563" spans="1:3" ht="14.5" x14ac:dyDescent="0.35">
      <c r="A6563">
        <v>2020</v>
      </c>
      <c r="B6563" s="231" t="s">
        <v>63</v>
      </c>
      <c r="C6563" s="231">
        <v>5</v>
      </c>
    </row>
    <row r="6564" spans="1:3" ht="14.5" x14ac:dyDescent="0.35">
      <c r="A6564">
        <v>2020</v>
      </c>
      <c r="B6564" s="231" t="s">
        <v>63</v>
      </c>
      <c r="C6564" s="231">
        <v>2</v>
      </c>
    </row>
    <row r="6565" spans="1:3" ht="14.5" x14ac:dyDescent="0.35">
      <c r="A6565">
        <v>2020</v>
      </c>
      <c r="B6565" s="231" t="s">
        <v>63</v>
      </c>
      <c r="C6565" s="231">
        <v>2</v>
      </c>
    </row>
    <row r="6566" spans="1:3" ht="14.5" x14ac:dyDescent="0.35">
      <c r="A6566">
        <v>2020</v>
      </c>
      <c r="B6566" s="231" t="s">
        <v>63</v>
      </c>
      <c r="C6566" s="231">
        <v>3</v>
      </c>
    </row>
    <row r="6567" spans="1:3" ht="14.5" x14ac:dyDescent="0.35">
      <c r="A6567">
        <v>2020</v>
      </c>
      <c r="B6567" s="231" t="s">
        <v>63</v>
      </c>
      <c r="C6567" s="231">
        <v>2</v>
      </c>
    </row>
    <row r="6568" spans="1:3" ht="14.5" x14ac:dyDescent="0.35">
      <c r="A6568">
        <v>2020</v>
      </c>
      <c r="B6568" s="231" t="s">
        <v>63</v>
      </c>
      <c r="C6568" s="231">
        <v>2</v>
      </c>
    </row>
    <row r="6569" spans="1:3" ht="14.5" x14ac:dyDescent="0.35">
      <c r="A6569">
        <v>2020</v>
      </c>
      <c r="B6569" s="231" t="s">
        <v>63</v>
      </c>
      <c r="C6569" s="231">
        <v>1</v>
      </c>
    </row>
    <row r="6570" spans="1:3" ht="14.5" x14ac:dyDescent="0.35">
      <c r="A6570">
        <v>2020</v>
      </c>
      <c r="B6570" s="231" t="s">
        <v>63</v>
      </c>
      <c r="C6570" s="231">
        <v>2</v>
      </c>
    </row>
    <row r="6571" spans="1:3" ht="14.5" x14ac:dyDescent="0.35">
      <c r="A6571">
        <v>2020</v>
      </c>
      <c r="B6571" s="231" t="s">
        <v>63</v>
      </c>
      <c r="C6571" s="231">
        <v>3</v>
      </c>
    </row>
    <row r="6572" spans="1:3" ht="14.5" x14ac:dyDescent="0.35">
      <c r="A6572">
        <v>2020</v>
      </c>
      <c r="B6572" s="231" t="s">
        <v>63</v>
      </c>
      <c r="C6572" s="231">
        <v>1</v>
      </c>
    </row>
    <row r="6573" spans="1:3" ht="14.5" x14ac:dyDescent="0.35">
      <c r="A6573">
        <v>2020</v>
      </c>
      <c r="B6573" s="231" t="s">
        <v>63</v>
      </c>
      <c r="C6573" s="231">
        <v>2</v>
      </c>
    </row>
    <row r="6574" spans="1:3" ht="14.5" x14ac:dyDescent="0.35">
      <c r="A6574">
        <v>2020</v>
      </c>
      <c r="B6574" s="231" t="s">
        <v>63</v>
      </c>
      <c r="C6574" s="231">
        <v>3</v>
      </c>
    </row>
    <row r="6575" spans="1:3" ht="14.5" x14ac:dyDescent="0.35">
      <c r="A6575">
        <v>2020</v>
      </c>
      <c r="B6575" s="231" t="s">
        <v>63</v>
      </c>
      <c r="C6575" s="231">
        <v>3</v>
      </c>
    </row>
    <row r="6576" spans="1:3" ht="14.5" x14ac:dyDescent="0.35">
      <c r="A6576">
        <v>2020</v>
      </c>
      <c r="B6576" s="231" t="s">
        <v>63</v>
      </c>
      <c r="C6576" s="231">
        <v>2</v>
      </c>
    </row>
    <row r="6577" spans="1:3" ht="14.5" x14ac:dyDescent="0.35">
      <c r="A6577">
        <v>2020</v>
      </c>
      <c r="B6577" s="231" t="s">
        <v>63</v>
      </c>
      <c r="C6577" s="231">
        <v>3</v>
      </c>
    </row>
    <row r="6578" spans="1:3" ht="14.5" x14ac:dyDescent="0.35">
      <c r="A6578">
        <v>2020</v>
      </c>
      <c r="B6578" s="231" t="s">
        <v>63</v>
      </c>
      <c r="C6578" s="236"/>
    </row>
    <row r="6579" spans="1:3" ht="14.5" x14ac:dyDescent="0.35">
      <c r="A6579">
        <v>2020</v>
      </c>
      <c r="B6579" s="231" t="s">
        <v>63</v>
      </c>
      <c r="C6579" s="231">
        <v>2</v>
      </c>
    </row>
    <row r="6581" spans="1:3" ht="14.5" x14ac:dyDescent="0.35">
      <c r="A6581" t="s">
        <v>59</v>
      </c>
      <c r="B6581" t="s">
        <v>60</v>
      </c>
      <c r="C6581" s="232" t="s">
        <v>93</v>
      </c>
    </row>
    <row r="6582" spans="1:3" ht="14.5" x14ac:dyDescent="0.35">
      <c r="A6582">
        <v>2021</v>
      </c>
      <c r="B6582" t="s">
        <v>63</v>
      </c>
      <c r="C6582" s="237">
        <v>1</v>
      </c>
    </row>
    <row r="6583" spans="1:3" ht="14.5" x14ac:dyDescent="0.35">
      <c r="A6583">
        <v>2021</v>
      </c>
      <c r="B6583" t="s">
        <v>63</v>
      </c>
      <c r="C6583" s="237">
        <v>1</v>
      </c>
    </row>
    <row r="6584" spans="1:3" ht="14.5" x14ac:dyDescent="0.35">
      <c r="A6584">
        <v>2021</v>
      </c>
      <c r="B6584" t="s">
        <v>63</v>
      </c>
      <c r="C6584" s="237">
        <v>1</v>
      </c>
    </row>
    <row r="6585" spans="1:3" ht="14.5" x14ac:dyDescent="0.35">
      <c r="A6585">
        <v>2021</v>
      </c>
      <c r="B6585" t="s">
        <v>63</v>
      </c>
      <c r="C6585" s="237">
        <v>1</v>
      </c>
    </row>
    <row r="6586" spans="1:3" ht="14.5" x14ac:dyDescent="0.35">
      <c r="A6586">
        <v>2021</v>
      </c>
      <c r="B6586" t="s">
        <v>63</v>
      </c>
      <c r="C6586" s="237">
        <v>1</v>
      </c>
    </row>
    <row r="6587" spans="1:3" ht="14.5" x14ac:dyDescent="0.35">
      <c r="A6587">
        <v>2021</v>
      </c>
      <c r="B6587" t="s">
        <v>63</v>
      </c>
      <c r="C6587" s="237">
        <v>1</v>
      </c>
    </row>
    <row r="6588" spans="1:3" ht="14.5" x14ac:dyDescent="0.35">
      <c r="A6588">
        <v>2021</v>
      </c>
      <c r="B6588" t="s">
        <v>63</v>
      </c>
      <c r="C6588" s="237">
        <v>1</v>
      </c>
    </row>
    <row r="6589" spans="1:3" ht="14.5" x14ac:dyDescent="0.35">
      <c r="A6589">
        <v>2021</v>
      </c>
      <c r="B6589" t="s">
        <v>63</v>
      </c>
      <c r="C6589" s="237">
        <v>1</v>
      </c>
    </row>
    <row r="6590" spans="1:3" ht="14.5" x14ac:dyDescent="0.35">
      <c r="A6590">
        <v>2021</v>
      </c>
      <c r="B6590" t="s">
        <v>63</v>
      </c>
      <c r="C6590" s="237">
        <v>1</v>
      </c>
    </row>
    <row r="6591" spans="1:3" ht="14.5" x14ac:dyDescent="0.35">
      <c r="A6591">
        <v>2021</v>
      </c>
      <c r="B6591" t="s">
        <v>63</v>
      </c>
      <c r="C6591" s="237">
        <v>1</v>
      </c>
    </row>
    <row r="6592" spans="1:3" ht="14.5" x14ac:dyDescent="0.35">
      <c r="A6592">
        <v>2021</v>
      </c>
      <c r="B6592" t="s">
        <v>63</v>
      </c>
      <c r="C6592" s="237">
        <v>1</v>
      </c>
    </row>
    <row r="6593" spans="1:3" ht="14.5" x14ac:dyDescent="0.35">
      <c r="A6593">
        <v>2021</v>
      </c>
      <c r="B6593" t="s">
        <v>63</v>
      </c>
      <c r="C6593" s="237">
        <v>1</v>
      </c>
    </row>
    <row r="6594" spans="1:3" ht="14.5" x14ac:dyDescent="0.35">
      <c r="A6594">
        <v>2021</v>
      </c>
      <c r="B6594" t="s">
        <v>63</v>
      </c>
      <c r="C6594" s="237">
        <v>1</v>
      </c>
    </row>
    <row r="6595" spans="1:3" ht="14.5" x14ac:dyDescent="0.35">
      <c r="A6595">
        <v>2021</v>
      </c>
      <c r="B6595" t="s">
        <v>63</v>
      </c>
      <c r="C6595" s="237">
        <v>1</v>
      </c>
    </row>
    <row r="6596" spans="1:3" ht="14.5" x14ac:dyDescent="0.35">
      <c r="A6596">
        <v>2021</v>
      </c>
      <c r="B6596" t="s">
        <v>63</v>
      </c>
      <c r="C6596" s="237">
        <v>2</v>
      </c>
    </row>
    <row r="6597" spans="1:3" ht="14.5" x14ac:dyDescent="0.35">
      <c r="A6597">
        <v>2021</v>
      </c>
      <c r="B6597" t="s">
        <v>63</v>
      </c>
      <c r="C6597" s="237">
        <v>1</v>
      </c>
    </row>
    <row r="6598" spans="1:3" ht="14.5" x14ac:dyDescent="0.35">
      <c r="A6598">
        <v>2021</v>
      </c>
      <c r="B6598" t="s">
        <v>63</v>
      </c>
      <c r="C6598" s="237">
        <v>1</v>
      </c>
    </row>
    <row r="6599" spans="1:3" ht="14.5" x14ac:dyDescent="0.35">
      <c r="A6599">
        <v>2021</v>
      </c>
      <c r="B6599" t="s">
        <v>63</v>
      </c>
      <c r="C6599" s="237">
        <v>2</v>
      </c>
    </row>
    <row r="6600" spans="1:3" ht="14.5" x14ac:dyDescent="0.35">
      <c r="A6600">
        <v>2021</v>
      </c>
      <c r="B6600" t="s">
        <v>63</v>
      </c>
      <c r="C6600" s="237">
        <v>1</v>
      </c>
    </row>
    <row r="6601" spans="1:3" ht="14.5" x14ac:dyDescent="0.35">
      <c r="A6601">
        <v>2021</v>
      </c>
      <c r="B6601" t="s">
        <v>63</v>
      </c>
      <c r="C6601" s="237">
        <v>2</v>
      </c>
    </row>
    <row r="6602" spans="1:3" ht="14.5" x14ac:dyDescent="0.35">
      <c r="A6602">
        <v>2021</v>
      </c>
      <c r="B6602" t="s">
        <v>63</v>
      </c>
      <c r="C6602" s="237">
        <v>1</v>
      </c>
    </row>
    <row r="6603" spans="1:3" ht="14.5" x14ac:dyDescent="0.35">
      <c r="A6603">
        <v>2021</v>
      </c>
      <c r="B6603" t="s">
        <v>63</v>
      </c>
      <c r="C6603" s="237">
        <v>1</v>
      </c>
    </row>
    <row r="6604" spans="1:3" ht="14.5" x14ac:dyDescent="0.35">
      <c r="A6604">
        <v>2021</v>
      </c>
      <c r="B6604" t="s">
        <v>63</v>
      </c>
      <c r="C6604" s="237">
        <v>1</v>
      </c>
    </row>
    <row r="6605" spans="1:3" ht="14.5" x14ac:dyDescent="0.35">
      <c r="A6605">
        <v>2021</v>
      </c>
      <c r="B6605" t="s">
        <v>63</v>
      </c>
      <c r="C6605" s="237">
        <v>2</v>
      </c>
    </row>
    <row r="6606" spans="1:3" ht="14.5" x14ac:dyDescent="0.35">
      <c r="A6606">
        <v>2021</v>
      </c>
      <c r="B6606" t="s">
        <v>63</v>
      </c>
      <c r="C6606" s="237">
        <v>1</v>
      </c>
    </row>
    <row r="6607" spans="1:3" ht="14.5" x14ac:dyDescent="0.35">
      <c r="A6607">
        <v>2021</v>
      </c>
      <c r="B6607" t="s">
        <v>63</v>
      </c>
      <c r="C6607" s="237">
        <v>1</v>
      </c>
    </row>
    <row r="6608" spans="1:3" ht="14.5" x14ac:dyDescent="0.35">
      <c r="A6608">
        <v>2021</v>
      </c>
      <c r="B6608" t="s">
        <v>65</v>
      </c>
      <c r="C6608" s="237">
        <v>1</v>
      </c>
    </row>
    <row r="6609" spans="1:3" ht="14.5" x14ac:dyDescent="0.35">
      <c r="A6609">
        <v>2021</v>
      </c>
      <c r="B6609" t="s">
        <v>65</v>
      </c>
      <c r="C6609" s="237">
        <v>1</v>
      </c>
    </row>
    <row r="6610" spans="1:3" ht="14.5" x14ac:dyDescent="0.35">
      <c r="A6610">
        <v>2021</v>
      </c>
      <c r="B6610" t="s">
        <v>65</v>
      </c>
      <c r="C6610" s="237">
        <v>2</v>
      </c>
    </row>
    <row r="6611" spans="1:3" ht="14.5" x14ac:dyDescent="0.35">
      <c r="A6611">
        <v>2021</v>
      </c>
      <c r="B6611" t="s">
        <v>65</v>
      </c>
      <c r="C6611" s="237">
        <v>3</v>
      </c>
    </row>
    <row r="6612" spans="1:3" ht="14.5" x14ac:dyDescent="0.35">
      <c r="A6612">
        <v>2021</v>
      </c>
      <c r="B6612" t="s">
        <v>65</v>
      </c>
      <c r="C6612" s="237">
        <v>1</v>
      </c>
    </row>
    <row r="6613" spans="1:3" ht="14.5" x14ac:dyDescent="0.35">
      <c r="A6613">
        <v>2021</v>
      </c>
      <c r="B6613" t="s">
        <v>65</v>
      </c>
      <c r="C6613" s="237">
        <v>1</v>
      </c>
    </row>
    <row r="6614" spans="1:3" ht="14.5" x14ac:dyDescent="0.35">
      <c r="A6614">
        <v>2021</v>
      </c>
      <c r="B6614" t="s">
        <v>65</v>
      </c>
      <c r="C6614" s="237">
        <v>2</v>
      </c>
    </row>
    <row r="6615" spans="1:3" ht="14.5" x14ac:dyDescent="0.35">
      <c r="A6615">
        <v>2021</v>
      </c>
      <c r="B6615" t="s">
        <v>65</v>
      </c>
      <c r="C6615" s="237">
        <v>1</v>
      </c>
    </row>
    <row r="6616" spans="1:3" ht="14.5" x14ac:dyDescent="0.35">
      <c r="A6616">
        <v>2021</v>
      </c>
      <c r="B6616" t="s">
        <v>65</v>
      </c>
      <c r="C6616" s="237">
        <v>1</v>
      </c>
    </row>
    <row r="6617" spans="1:3" x14ac:dyDescent="0.25">
      <c r="A6617">
        <v>2021</v>
      </c>
      <c r="B6617" t="s">
        <v>65</v>
      </c>
      <c r="C6617" s="238"/>
    </row>
    <row r="6618" spans="1:3" ht="14.5" x14ac:dyDescent="0.35">
      <c r="A6618">
        <v>2021</v>
      </c>
      <c r="B6618" t="s">
        <v>65</v>
      </c>
      <c r="C6618" s="237">
        <v>1</v>
      </c>
    </row>
    <row r="6619" spans="1:3" ht="14.5" x14ac:dyDescent="0.35">
      <c r="A6619">
        <v>2021</v>
      </c>
      <c r="B6619" t="s">
        <v>65</v>
      </c>
      <c r="C6619" s="237">
        <v>1</v>
      </c>
    </row>
    <row r="6620" spans="1:3" ht="14.5" x14ac:dyDescent="0.35">
      <c r="A6620">
        <v>2021</v>
      </c>
      <c r="B6620" t="s">
        <v>65</v>
      </c>
      <c r="C6620" s="237">
        <v>1</v>
      </c>
    </row>
    <row r="6621" spans="1:3" ht="14.5" x14ac:dyDescent="0.35">
      <c r="A6621">
        <v>2021</v>
      </c>
      <c r="B6621" t="s">
        <v>65</v>
      </c>
      <c r="C6621" s="237">
        <v>2</v>
      </c>
    </row>
    <row r="6622" spans="1:3" ht="14.5" x14ac:dyDescent="0.35">
      <c r="A6622">
        <v>2021</v>
      </c>
      <c r="B6622" t="s">
        <v>65</v>
      </c>
      <c r="C6622" s="237">
        <v>1</v>
      </c>
    </row>
    <row r="6623" spans="1:3" ht="14.5" x14ac:dyDescent="0.35">
      <c r="A6623">
        <v>2021</v>
      </c>
      <c r="B6623" t="s">
        <v>65</v>
      </c>
      <c r="C6623" s="237">
        <v>1</v>
      </c>
    </row>
    <row r="6624" spans="1:3" ht="14.5" x14ac:dyDescent="0.35">
      <c r="A6624">
        <v>2021</v>
      </c>
      <c r="B6624" t="s">
        <v>65</v>
      </c>
      <c r="C6624" s="237">
        <v>1</v>
      </c>
    </row>
    <row r="6625" spans="1:3" ht="14.5" x14ac:dyDescent="0.35">
      <c r="A6625">
        <v>2021</v>
      </c>
      <c r="B6625" t="s">
        <v>65</v>
      </c>
      <c r="C6625" s="237">
        <v>2</v>
      </c>
    </row>
    <row r="6626" spans="1:3" ht="14.5" x14ac:dyDescent="0.35">
      <c r="A6626">
        <v>2021</v>
      </c>
      <c r="B6626" t="s">
        <v>65</v>
      </c>
      <c r="C6626" s="237">
        <v>1</v>
      </c>
    </row>
    <row r="6627" spans="1:3" ht="14.5" x14ac:dyDescent="0.35">
      <c r="A6627">
        <v>2021</v>
      </c>
      <c r="B6627" t="s">
        <v>65</v>
      </c>
      <c r="C6627" s="237">
        <v>1</v>
      </c>
    </row>
    <row r="6628" spans="1:3" ht="14.5" x14ac:dyDescent="0.35">
      <c r="A6628">
        <v>2021</v>
      </c>
      <c r="B6628" t="s">
        <v>65</v>
      </c>
      <c r="C6628" s="237">
        <v>1</v>
      </c>
    </row>
    <row r="6629" spans="1:3" ht="14.5" x14ac:dyDescent="0.35">
      <c r="A6629">
        <v>2021</v>
      </c>
      <c r="B6629" t="s">
        <v>65</v>
      </c>
      <c r="C6629" s="237">
        <v>1</v>
      </c>
    </row>
    <row r="6630" spans="1:3" ht="14.5" x14ac:dyDescent="0.35">
      <c r="A6630">
        <v>2021</v>
      </c>
      <c r="B6630" t="s">
        <v>65</v>
      </c>
      <c r="C6630" s="237">
        <v>3</v>
      </c>
    </row>
    <row r="6631" spans="1:3" ht="14.5" x14ac:dyDescent="0.35">
      <c r="A6631">
        <v>2021</v>
      </c>
      <c r="B6631" t="s">
        <v>65</v>
      </c>
      <c r="C6631" s="237">
        <v>1</v>
      </c>
    </row>
    <row r="6632" spans="1:3" ht="14.5" x14ac:dyDescent="0.35">
      <c r="A6632">
        <v>2021</v>
      </c>
      <c r="B6632" t="s">
        <v>65</v>
      </c>
      <c r="C6632" s="237">
        <v>1</v>
      </c>
    </row>
    <row r="6633" spans="1:3" ht="14.5" x14ac:dyDescent="0.35">
      <c r="A6633">
        <v>2021</v>
      </c>
      <c r="B6633" t="s">
        <v>65</v>
      </c>
      <c r="C6633" s="237">
        <v>1</v>
      </c>
    </row>
    <row r="6634" spans="1:3" ht="14.5" x14ac:dyDescent="0.35">
      <c r="A6634">
        <v>2021</v>
      </c>
      <c r="B6634" t="s">
        <v>65</v>
      </c>
      <c r="C6634" s="237">
        <v>1</v>
      </c>
    </row>
    <row r="6635" spans="1:3" ht="14.5" x14ac:dyDescent="0.35">
      <c r="A6635">
        <v>2021</v>
      </c>
      <c r="B6635" t="s">
        <v>65</v>
      </c>
      <c r="C6635" s="237">
        <v>1</v>
      </c>
    </row>
    <row r="6636" spans="1:3" ht="14.5" x14ac:dyDescent="0.35">
      <c r="A6636">
        <v>2021</v>
      </c>
      <c r="B6636" t="s">
        <v>65</v>
      </c>
      <c r="C6636" s="237">
        <v>1</v>
      </c>
    </row>
    <row r="6637" spans="1:3" ht="14.5" x14ac:dyDescent="0.35">
      <c r="A6637">
        <v>2021</v>
      </c>
      <c r="B6637" t="s">
        <v>65</v>
      </c>
      <c r="C6637" s="237">
        <v>1</v>
      </c>
    </row>
    <row r="6638" spans="1:3" ht="14.5" x14ac:dyDescent="0.35">
      <c r="A6638">
        <v>2021</v>
      </c>
      <c r="B6638" t="s">
        <v>65</v>
      </c>
      <c r="C6638" s="237">
        <v>1</v>
      </c>
    </row>
    <row r="6639" spans="1:3" ht="14.5" x14ac:dyDescent="0.35">
      <c r="A6639">
        <v>2021</v>
      </c>
      <c r="B6639" t="s">
        <v>65</v>
      </c>
      <c r="C6639" s="237">
        <v>1</v>
      </c>
    </row>
    <row r="6640" spans="1:3" ht="14.5" x14ac:dyDescent="0.35">
      <c r="A6640">
        <v>2021</v>
      </c>
      <c r="B6640" t="s">
        <v>65</v>
      </c>
      <c r="C6640" s="237">
        <v>2</v>
      </c>
    </row>
    <row r="6641" spans="1:3" ht="14.5" x14ac:dyDescent="0.35">
      <c r="A6641">
        <v>2021</v>
      </c>
      <c r="B6641" t="s">
        <v>65</v>
      </c>
      <c r="C6641" s="237">
        <v>1</v>
      </c>
    </row>
    <row r="6642" spans="1:3" ht="14.5" x14ac:dyDescent="0.35">
      <c r="A6642">
        <v>2021</v>
      </c>
      <c r="B6642" t="s">
        <v>65</v>
      </c>
      <c r="C6642" s="237">
        <v>1</v>
      </c>
    </row>
    <row r="6643" spans="1:3" ht="14.5" x14ac:dyDescent="0.35">
      <c r="A6643">
        <v>2021</v>
      </c>
      <c r="B6643" t="s">
        <v>65</v>
      </c>
      <c r="C6643" s="237">
        <v>1</v>
      </c>
    </row>
    <row r="6644" spans="1:3" ht="14.5" x14ac:dyDescent="0.35">
      <c r="A6644">
        <v>2021</v>
      </c>
      <c r="B6644" t="s">
        <v>65</v>
      </c>
      <c r="C6644" s="237">
        <v>1</v>
      </c>
    </row>
    <row r="6645" spans="1:3" ht="14.5" x14ac:dyDescent="0.35">
      <c r="A6645">
        <v>2021</v>
      </c>
      <c r="B6645" t="s">
        <v>65</v>
      </c>
      <c r="C6645" s="237">
        <v>2</v>
      </c>
    </row>
    <row r="6646" spans="1:3" ht="14.5" x14ac:dyDescent="0.35">
      <c r="A6646">
        <v>2021</v>
      </c>
      <c r="B6646" t="s">
        <v>65</v>
      </c>
      <c r="C6646" s="237">
        <v>1</v>
      </c>
    </row>
    <row r="6647" spans="1:3" ht="14.5" x14ac:dyDescent="0.35">
      <c r="A6647">
        <v>2021</v>
      </c>
      <c r="B6647" t="s">
        <v>65</v>
      </c>
      <c r="C6647" s="237">
        <v>1</v>
      </c>
    </row>
    <row r="6648" spans="1:3" ht="14.5" x14ac:dyDescent="0.35">
      <c r="A6648">
        <v>2021</v>
      </c>
      <c r="B6648" t="s">
        <v>65</v>
      </c>
      <c r="C6648" s="237">
        <v>1</v>
      </c>
    </row>
    <row r="6649" spans="1:3" ht="14.5" x14ac:dyDescent="0.35">
      <c r="A6649">
        <v>2021</v>
      </c>
      <c r="B6649" t="s">
        <v>65</v>
      </c>
      <c r="C6649" s="237">
        <v>3</v>
      </c>
    </row>
    <row r="6650" spans="1:3" ht="14.5" x14ac:dyDescent="0.35">
      <c r="A6650">
        <v>2021</v>
      </c>
      <c r="B6650" t="s">
        <v>65</v>
      </c>
      <c r="C6650" s="237">
        <v>1</v>
      </c>
    </row>
    <row r="6651" spans="1:3" ht="14.5" x14ac:dyDescent="0.35">
      <c r="A6651">
        <v>2021</v>
      </c>
      <c r="B6651" t="s">
        <v>65</v>
      </c>
      <c r="C6651" s="237">
        <v>1</v>
      </c>
    </row>
    <row r="6652" spans="1:3" ht="14.5" x14ac:dyDescent="0.35">
      <c r="A6652">
        <v>2021</v>
      </c>
      <c r="B6652" t="s">
        <v>65</v>
      </c>
      <c r="C6652" s="237">
        <v>2</v>
      </c>
    </row>
    <row r="6653" spans="1:3" ht="14.5" x14ac:dyDescent="0.35">
      <c r="A6653">
        <v>2021</v>
      </c>
      <c r="B6653" t="s">
        <v>65</v>
      </c>
      <c r="C6653" s="237">
        <v>1</v>
      </c>
    </row>
    <row r="6654" spans="1:3" ht="14.5" x14ac:dyDescent="0.35">
      <c r="A6654">
        <v>2021</v>
      </c>
      <c r="B6654" t="s">
        <v>65</v>
      </c>
      <c r="C6654" s="237">
        <v>1</v>
      </c>
    </row>
    <row r="6655" spans="1:3" ht="14.5" x14ac:dyDescent="0.35">
      <c r="A6655">
        <v>2021</v>
      </c>
      <c r="B6655" t="s">
        <v>65</v>
      </c>
      <c r="C6655" s="237">
        <v>1</v>
      </c>
    </row>
    <row r="6656" spans="1:3" ht="14.5" x14ac:dyDescent="0.35">
      <c r="A6656">
        <v>2021</v>
      </c>
      <c r="B6656" t="s">
        <v>65</v>
      </c>
      <c r="C6656" s="237">
        <v>1</v>
      </c>
    </row>
    <row r="6657" spans="1:3" ht="14.5" x14ac:dyDescent="0.35">
      <c r="A6657">
        <v>2021</v>
      </c>
      <c r="B6657" t="s">
        <v>65</v>
      </c>
      <c r="C6657" s="237">
        <v>1</v>
      </c>
    </row>
    <row r="6658" spans="1:3" ht="14.5" x14ac:dyDescent="0.35">
      <c r="A6658">
        <v>2021</v>
      </c>
      <c r="B6658" t="s">
        <v>65</v>
      </c>
      <c r="C6658" s="237">
        <v>1</v>
      </c>
    </row>
    <row r="6659" spans="1:3" ht="14.5" x14ac:dyDescent="0.35">
      <c r="A6659">
        <v>2021</v>
      </c>
      <c r="B6659" t="s">
        <v>65</v>
      </c>
      <c r="C6659" s="237">
        <v>4</v>
      </c>
    </row>
    <row r="6660" spans="1:3" ht="14.5" x14ac:dyDescent="0.35">
      <c r="A6660">
        <v>2021</v>
      </c>
      <c r="B6660" t="s">
        <v>65</v>
      </c>
      <c r="C6660" s="237">
        <v>1</v>
      </c>
    </row>
    <row r="6661" spans="1:3" ht="14.5" x14ac:dyDescent="0.35">
      <c r="A6661">
        <v>2021</v>
      </c>
      <c r="B6661" t="s">
        <v>65</v>
      </c>
      <c r="C6661" s="237">
        <v>1</v>
      </c>
    </row>
    <row r="6662" spans="1:3" ht="14.5" x14ac:dyDescent="0.35">
      <c r="A6662">
        <v>2021</v>
      </c>
      <c r="B6662" t="s">
        <v>65</v>
      </c>
      <c r="C6662" s="237">
        <v>1</v>
      </c>
    </row>
    <row r="6663" spans="1:3" ht="14.5" x14ac:dyDescent="0.35">
      <c r="A6663">
        <v>2021</v>
      </c>
      <c r="B6663" t="s">
        <v>65</v>
      </c>
      <c r="C6663" s="237">
        <v>1</v>
      </c>
    </row>
    <row r="6664" spans="1:3" ht="14.5" x14ac:dyDescent="0.35">
      <c r="A6664">
        <v>2021</v>
      </c>
      <c r="B6664" t="s">
        <v>65</v>
      </c>
      <c r="C6664" s="237">
        <v>1</v>
      </c>
    </row>
    <row r="6665" spans="1:3" ht="14.5" x14ac:dyDescent="0.35">
      <c r="A6665">
        <v>2021</v>
      </c>
      <c r="B6665" t="s">
        <v>65</v>
      </c>
      <c r="C6665" s="237">
        <v>1</v>
      </c>
    </row>
    <row r="6666" spans="1:3" ht="14.5" x14ac:dyDescent="0.35">
      <c r="A6666">
        <v>2021</v>
      </c>
      <c r="B6666" t="s">
        <v>65</v>
      </c>
      <c r="C6666" s="237">
        <v>1</v>
      </c>
    </row>
    <row r="6667" spans="1:3" ht="14.5" x14ac:dyDescent="0.35">
      <c r="A6667">
        <v>2021</v>
      </c>
      <c r="B6667" t="s">
        <v>65</v>
      </c>
      <c r="C6667" s="237">
        <v>1</v>
      </c>
    </row>
    <row r="6668" spans="1:3" ht="14.5" x14ac:dyDescent="0.35">
      <c r="A6668">
        <v>2021</v>
      </c>
      <c r="B6668" t="s">
        <v>65</v>
      </c>
      <c r="C6668" s="237">
        <v>2</v>
      </c>
    </row>
    <row r="6669" spans="1:3" ht="14.5" x14ac:dyDescent="0.35">
      <c r="A6669">
        <v>2021</v>
      </c>
      <c r="B6669" t="s">
        <v>65</v>
      </c>
      <c r="C6669" s="237">
        <v>1</v>
      </c>
    </row>
    <row r="6670" spans="1:3" x14ac:dyDescent="0.25">
      <c r="A6670">
        <v>2021</v>
      </c>
      <c r="B6670" t="s">
        <v>65</v>
      </c>
      <c r="C6670" s="238"/>
    </row>
    <row r="6671" spans="1:3" ht="14.5" x14ac:dyDescent="0.35">
      <c r="A6671">
        <v>2021</v>
      </c>
      <c r="B6671" t="s">
        <v>65</v>
      </c>
      <c r="C6671" s="237">
        <v>1</v>
      </c>
    </row>
    <row r="6672" spans="1:3" ht="14.5" x14ac:dyDescent="0.35">
      <c r="A6672">
        <v>2021</v>
      </c>
      <c r="B6672" t="s">
        <v>65</v>
      </c>
      <c r="C6672" s="237">
        <v>1</v>
      </c>
    </row>
    <row r="6673" spans="1:3" ht="14.5" x14ac:dyDescent="0.35">
      <c r="A6673">
        <v>2021</v>
      </c>
      <c r="B6673" t="s">
        <v>65</v>
      </c>
      <c r="C6673" s="237">
        <v>1</v>
      </c>
    </row>
    <row r="6674" spans="1:3" ht="14.5" x14ac:dyDescent="0.35">
      <c r="A6674">
        <v>2021</v>
      </c>
      <c r="B6674" t="s">
        <v>65</v>
      </c>
      <c r="C6674" s="237">
        <v>1</v>
      </c>
    </row>
    <row r="6675" spans="1:3" ht="14.5" x14ac:dyDescent="0.35">
      <c r="A6675">
        <v>2021</v>
      </c>
      <c r="B6675" t="s">
        <v>65</v>
      </c>
      <c r="C6675" s="237">
        <v>1</v>
      </c>
    </row>
    <row r="6676" spans="1:3" ht="14.5" x14ac:dyDescent="0.35">
      <c r="A6676">
        <v>2021</v>
      </c>
      <c r="B6676" t="s">
        <v>65</v>
      </c>
      <c r="C6676" s="237">
        <v>3</v>
      </c>
    </row>
    <row r="6677" spans="1:3" ht="14.5" x14ac:dyDescent="0.35">
      <c r="A6677">
        <v>2021</v>
      </c>
      <c r="B6677" t="s">
        <v>65</v>
      </c>
      <c r="C6677" s="237">
        <v>2</v>
      </c>
    </row>
    <row r="6678" spans="1:3" ht="14.5" x14ac:dyDescent="0.35">
      <c r="A6678">
        <v>2021</v>
      </c>
      <c r="B6678" t="s">
        <v>65</v>
      </c>
      <c r="C6678" s="237">
        <v>1</v>
      </c>
    </row>
    <row r="6679" spans="1:3" ht="14.5" x14ac:dyDescent="0.35">
      <c r="A6679">
        <v>2021</v>
      </c>
      <c r="B6679" t="s">
        <v>65</v>
      </c>
      <c r="C6679" s="237">
        <v>1</v>
      </c>
    </row>
    <row r="6680" spans="1:3" ht="14.5" x14ac:dyDescent="0.35">
      <c r="A6680">
        <v>2021</v>
      </c>
      <c r="B6680" t="s">
        <v>65</v>
      </c>
      <c r="C6680" s="237">
        <v>1</v>
      </c>
    </row>
    <row r="6681" spans="1:3" ht="14.5" x14ac:dyDescent="0.35">
      <c r="A6681">
        <v>2021</v>
      </c>
      <c r="B6681" t="s">
        <v>64</v>
      </c>
      <c r="C6681" s="237">
        <v>1</v>
      </c>
    </row>
    <row r="6682" spans="1:3" ht="14.5" x14ac:dyDescent="0.35">
      <c r="A6682">
        <v>2021</v>
      </c>
      <c r="B6682" t="s">
        <v>64</v>
      </c>
      <c r="C6682" s="237">
        <v>1</v>
      </c>
    </row>
    <row r="6683" spans="1:3" ht="14.5" x14ac:dyDescent="0.35">
      <c r="A6683">
        <v>2021</v>
      </c>
      <c r="B6683" t="s">
        <v>64</v>
      </c>
      <c r="C6683" s="237">
        <v>1</v>
      </c>
    </row>
    <row r="6684" spans="1:3" ht="14.5" x14ac:dyDescent="0.35">
      <c r="A6684">
        <v>2021</v>
      </c>
      <c r="B6684" t="s">
        <v>64</v>
      </c>
      <c r="C6684" s="237">
        <v>1</v>
      </c>
    </row>
    <row r="6685" spans="1:3" ht="14.5" x14ac:dyDescent="0.35">
      <c r="A6685">
        <v>2021</v>
      </c>
      <c r="B6685" t="s">
        <v>64</v>
      </c>
      <c r="C6685" s="237">
        <v>1</v>
      </c>
    </row>
    <row r="6686" spans="1:3" ht="14.5" x14ac:dyDescent="0.35">
      <c r="A6686">
        <v>2021</v>
      </c>
      <c r="B6686" t="s">
        <v>64</v>
      </c>
      <c r="C6686" s="237">
        <v>1</v>
      </c>
    </row>
    <row r="6687" spans="1:3" ht="14.5" x14ac:dyDescent="0.35">
      <c r="A6687">
        <v>2021</v>
      </c>
      <c r="B6687" t="s">
        <v>64</v>
      </c>
      <c r="C6687" s="237">
        <v>1</v>
      </c>
    </row>
    <row r="6688" spans="1:3" ht="14.5" x14ac:dyDescent="0.35">
      <c r="A6688">
        <v>2021</v>
      </c>
      <c r="B6688" t="s">
        <v>64</v>
      </c>
      <c r="C6688" s="237">
        <v>1</v>
      </c>
    </row>
    <row r="6689" spans="1:3" ht="14.5" x14ac:dyDescent="0.35">
      <c r="A6689">
        <v>2021</v>
      </c>
      <c r="B6689" t="s">
        <v>64</v>
      </c>
      <c r="C6689" s="237">
        <v>1</v>
      </c>
    </row>
    <row r="6690" spans="1:3" ht="14.5" x14ac:dyDescent="0.35">
      <c r="A6690">
        <v>2021</v>
      </c>
      <c r="B6690" t="s">
        <v>64</v>
      </c>
      <c r="C6690" s="237">
        <v>1</v>
      </c>
    </row>
    <row r="6691" spans="1:3" ht="14.5" x14ac:dyDescent="0.35">
      <c r="A6691">
        <v>2021</v>
      </c>
      <c r="B6691" t="s">
        <v>64</v>
      </c>
      <c r="C6691" s="237">
        <v>1</v>
      </c>
    </row>
    <row r="6692" spans="1:3" ht="14.5" x14ac:dyDescent="0.35">
      <c r="A6692">
        <v>2021</v>
      </c>
      <c r="B6692" t="s">
        <v>64</v>
      </c>
      <c r="C6692" s="237">
        <v>1</v>
      </c>
    </row>
    <row r="6693" spans="1:3" ht="14.5" x14ac:dyDescent="0.35">
      <c r="A6693">
        <v>2021</v>
      </c>
      <c r="B6693" t="s">
        <v>64</v>
      </c>
      <c r="C6693" s="237">
        <v>1</v>
      </c>
    </row>
    <row r="6694" spans="1:3" ht="14.5" x14ac:dyDescent="0.35">
      <c r="A6694">
        <v>2021</v>
      </c>
      <c r="B6694" t="s">
        <v>64</v>
      </c>
      <c r="C6694" s="237">
        <v>1</v>
      </c>
    </row>
    <row r="6695" spans="1:3" ht="14.5" x14ac:dyDescent="0.35">
      <c r="A6695">
        <v>2021</v>
      </c>
      <c r="B6695" t="s">
        <v>64</v>
      </c>
      <c r="C6695" s="237">
        <v>1</v>
      </c>
    </row>
    <row r="6696" spans="1:3" ht="14.5" x14ac:dyDescent="0.35">
      <c r="A6696">
        <v>2021</v>
      </c>
      <c r="B6696" t="s">
        <v>64</v>
      </c>
      <c r="C6696" s="237">
        <v>1</v>
      </c>
    </row>
    <row r="6697" spans="1:3" ht="14.5" x14ac:dyDescent="0.35">
      <c r="A6697">
        <v>2021</v>
      </c>
      <c r="B6697" t="s">
        <v>64</v>
      </c>
      <c r="C6697" s="237">
        <v>2</v>
      </c>
    </row>
    <row r="6698" spans="1:3" ht="14.5" x14ac:dyDescent="0.35">
      <c r="A6698">
        <v>2021</v>
      </c>
      <c r="B6698" t="s">
        <v>64</v>
      </c>
      <c r="C6698" s="237">
        <v>1</v>
      </c>
    </row>
    <row r="6699" spans="1:3" ht="14.5" x14ac:dyDescent="0.35">
      <c r="A6699">
        <v>2021</v>
      </c>
      <c r="B6699" t="s">
        <v>64</v>
      </c>
      <c r="C6699" s="237">
        <v>1</v>
      </c>
    </row>
    <row r="6700" spans="1:3" ht="14.5" x14ac:dyDescent="0.35">
      <c r="A6700">
        <v>2021</v>
      </c>
      <c r="B6700" t="s">
        <v>64</v>
      </c>
      <c r="C6700" s="237">
        <v>1</v>
      </c>
    </row>
    <row r="6701" spans="1:3" ht="14.5" x14ac:dyDescent="0.35">
      <c r="A6701">
        <v>2021</v>
      </c>
      <c r="B6701" t="s">
        <v>64</v>
      </c>
      <c r="C6701" s="237">
        <v>1</v>
      </c>
    </row>
    <row r="6702" spans="1:3" ht="14.5" x14ac:dyDescent="0.35">
      <c r="A6702">
        <v>2021</v>
      </c>
      <c r="B6702" t="s">
        <v>64</v>
      </c>
      <c r="C6702" s="237">
        <v>1</v>
      </c>
    </row>
    <row r="6703" spans="1:3" ht="14.5" x14ac:dyDescent="0.35">
      <c r="A6703">
        <v>2021</v>
      </c>
      <c r="B6703" t="s">
        <v>64</v>
      </c>
      <c r="C6703" s="237">
        <v>1</v>
      </c>
    </row>
    <row r="6704" spans="1:3" ht="14.5" x14ac:dyDescent="0.35">
      <c r="A6704">
        <v>2021</v>
      </c>
      <c r="B6704" t="s">
        <v>64</v>
      </c>
      <c r="C6704" s="237">
        <v>3</v>
      </c>
    </row>
    <row r="6705" spans="1:3" ht="14.5" x14ac:dyDescent="0.35">
      <c r="A6705">
        <v>2021</v>
      </c>
      <c r="B6705" t="s">
        <v>64</v>
      </c>
      <c r="C6705" s="237">
        <v>1</v>
      </c>
    </row>
    <row r="6706" spans="1:3" ht="14.5" x14ac:dyDescent="0.35">
      <c r="A6706">
        <v>2021</v>
      </c>
      <c r="B6706" t="s">
        <v>64</v>
      </c>
      <c r="C6706" s="237">
        <v>1</v>
      </c>
    </row>
    <row r="6707" spans="1:3" ht="14.5" x14ac:dyDescent="0.35">
      <c r="A6707">
        <v>2021</v>
      </c>
      <c r="B6707" t="s">
        <v>64</v>
      </c>
      <c r="C6707" s="237">
        <v>1</v>
      </c>
    </row>
    <row r="6708" spans="1:3" ht="14.5" x14ac:dyDescent="0.35">
      <c r="A6708">
        <v>2021</v>
      </c>
      <c r="B6708" t="s">
        <v>64</v>
      </c>
      <c r="C6708" s="237">
        <v>1</v>
      </c>
    </row>
    <row r="6709" spans="1:3" ht="14.5" x14ac:dyDescent="0.35">
      <c r="A6709">
        <v>2021</v>
      </c>
      <c r="B6709" t="s">
        <v>64</v>
      </c>
      <c r="C6709" s="237">
        <v>1</v>
      </c>
    </row>
    <row r="6710" spans="1:3" ht="14.5" x14ac:dyDescent="0.35">
      <c r="A6710">
        <v>2021</v>
      </c>
      <c r="B6710" t="s">
        <v>64</v>
      </c>
      <c r="C6710" s="237">
        <v>1</v>
      </c>
    </row>
    <row r="6711" spans="1:3" ht="14.5" x14ac:dyDescent="0.35">
      <c r="A6711">
        <v>2021</v>
      </c>
      <c r="B6711" t="s">
        <v>64</v>
      </c>
      <c r="C6711" s="237">
        <v>1</v>
      </c>
    </row>
    <row r="6712" spans="1:3" ht="14.5" x14ac:dyDescent="0.35">
      <c r="A6712">
        <v>2021</v>
      </c>
      <c r="B6712" t="s">
        <v>64</v>
      </c>
      <c r="C6712" s="237">
        <v>1</v>
      </c>
    </row>
    <row r="6713" spans="1:3" ht="14.5" x14ac:dyDescent="0.35">
      <c r="A6713">
        <v>2021</v>
      </c>
      <c r="B6713" t="s">
        <v>64</v>
      </c>
      <c r="C6713" s="237">
        <v>2</v>
      </c>
    </row>
    <row r="6714" spans="1:3" ht="14.5" x14ac:dyDescent="0.35">
      <c r="A6714">
        <v>2021</v>
      </c>
      <c r="B6714" t="s">
        <v>64</v>
      </c>
      <c r="C6714" s="237">
        <v>1</v>
      </c>
    </row>
    <row r="6715" spans="1:3" ht="14.5" x14ac:dyDescent="0.35">
      <c r="A6715">
        <v>2021</v>
      </c>
      <c r="B6715" t="s">
        <v>64</v>
      </c>
      <c r="C6715" s="237">
        <v>1</v>
      </c>
    </row>
    <row r="6716" spans="1:3" ht="14.5" x14ac:dyDescent="0.35">
      <c r="A6716">
        <v>2021</v>
      </c>
      <c r="B6716" t="s">
        <v>64</v>
      </c>
      <c r="C6716" s="237">
        <v>1</v>
      </c>
    </row>
    <row r="6717" spans="1:3" ht="14.5" x14ac:dyDescent="0.35">
      <c r="A6717">
        <v>2021</v>
      </c>
      <c r="B6717" t="s">
        <v>64</v>
      </c>
      <c r="C6717" s="237">
        <v>1</v>
      </c>
    </row>
    <row r="6718" spans="1:3" ht="14.5" x14ac:dyDescent="0.35">
      <c r="A6718">
        <v>2021</v>
      </c>
      <c r="B6718" t="s">
        <v>64</v>
      </c>
      <c r="C6718" s="237">
        <v>1</v>
      </c>
    </row>
    <row r="6719" spans="1:3" ht="14.5" x14ac:dyDescent="0.35">
      <c r="A6719">
        <v>2021</v>
      </c>
      <c r="B6719" t="s">
        <v>64</v>
      </c>
      <c r="C6719" s="237">
        <v>1</v>
      </c>
    </row>
    <row r="6720" spans="1:3" ht="14.5" x14ac:dyDescent="0.35">
      <c r="A6720">
        <v>2021</v>
      </c>
      <c r="B6720" t="s">
        <v>64</v>
      </c>
      <c r="C6720" s="237">
        <v>1</v>
      </c>
    </row>
    <row r="6721" spans="1:3" ht="14.5" x14ac:dyDescent="0.35">
      <c r="A6721">
        <v>2021</v>
      </c>
      <c r="B6721" t="s">
        <v>64</v>
      </c>
      <c r="C6721" s="237">
        <v>1</v>
      </c>
    </row>
    <row r="6722" spans="1:3" ht="14.5" x14ac:dyDescent="0.35">
      <c r="A6722">
        <v>2021</v>
      </c>
      <c r="B6722" t="s">
        <v>64</v>
      </c>
      <c r="C6722" s="237">
        <v>1</v>
      </c>
    </row>
    <row r="6723" spans="1:3" ht="14.5" x14ac:dyDescent="0.35">
      <c r="A6723">
        <v>2021</v>
      </c>
      <c r="B6723" t="s">
        <v>64</v>
      </c>
      <c r="C6723" s="237">
        <v>2</v>
      </c>
    </row>
    <row r="6724" spans="1:3" ht="14.5" x14ac:dyDescent="0.35">
      <c r="A6724">
        <v>2021</v>
      </c>
      <c r="B6724" t="s">
        <v>64</v>
      </c>
      <c r="C6724" s="237">
        <v>2</v>
      </c>
    </row>
    <row r="6725" spans="1:3" ht="14.5" x14ac:dyDescent="0.35">
      <c r="A6725">
        <v>2021</v>
      </c>
      <c r="B6725" t="s">
        <v>64</v>
      </c>
      <c r="C6725" s="237">
        <v>2</v>
      </c>
    </row>
    <row r="6726" spans="1:3" ht="14.5" x14ac:dyDescent="0.35">
      <c r="A6726">
        <v>2021</v>
      </c>
      <c r="B6726" t="s">
        <v>64</v>
      </c>
      <c r="C6726" s="237">
        <v>2</v>
      </c>
    </row>
    <row r="6727" spans="1:3" ht="14.5" x14ac:dyDescent="0.35">
      <c r="A6727">
        <v>2021</v>
      </c>
      <c r="B6727" t="s">
        <v>64</v>
      </c>
      <c r="C6727" s="237">
        <v>1</v>
      </c>
    </row>
    <row r="6728" spans="1:3" ht="14.5" x14ac:dyDescent="0.35">
      <c r="A6728">
        <v>2021</v>
      </c>
      <c r="B6728" t="s">
        <v>64</v>
      </c>
      <c r="C6728" s="237">
        <v>1</v>
      </c>
    </row>
    <row r="6729" spans="1:3" ht="14.5" x14ac:dyDescent="0.35">
      <c r="A6729">
        <v>2021</v>
      </c>
      <c r="B6729" t="s">
        <v>64</v>
      </c>
      <c r="C6729" s="237">
        <v>1</v>
      </c>
    </row>
    <row r="6730" spans="1:3" ht="14.5" x14ac:dyDescent="0.35">
      <c r="A6730">
        <v>2021</v>
      </c>
      <c r="B6730" t="s">
        <v>64</v>
      </c>
      <c r="C6730" s="237">
        <v>1</v>
      </c>
    </row>
    <row r="6731" spans="1:3" ht="14.5" x14ac:dyDescent="0.35">
      <c r="A6731">
        <v>2021</v>
      </c>
      <c r="B6731" t="s">
        <v>64</v>
      </c>
      <c r="C6731" s="237">
        <v>1</v>
      </c>
    </row>
    <row r="6732" spans="1:3" ht="14.5" x14ac:dyDescent="0.35">
      <c r="A6732">
        <v>2021</v>
      </c>
      <c r="B6732" t="s">
        <v>64</v>
      </c>
      <c r="C6732" s="237">
        <v>1</v>
      </c>
    </row>
    <row r="6733" spans="1:3" ht="14.5" x14ac:dyDescent="0.35">
      <c r="A6733">
        <v>2021</v>
      </c>
      <c r="B6733" t="s">
        <v>64</v>
      </c>
      <c r="C6733" s="237">
        <v>1</v>
      </c>
    </row>
    <row r="6734" spans="1:3" ht="14.5" x14ac:dyDescent="0.35">
      <c r="A6734">
        <v>2021</v>
      </c>
      <c r="B6734" t="s">
        <v>64</v>
      </c>
      <c r="C6734" s="237">
        <v>1</v>
      </c>
    </row>
    <row r="6735" spans="1:3" ht="14.5" x14ac:dyDescent="0.35">
      <c r="A6735">
        <v>2021</v>
      </c>
      <c r="B6735" t="s">
        <v>64</v>
      </c>
      <c r="C6735" s="237">
        <v>1</v>
      </c>
    </row>
    <row r="6736" spans="1:3" ht="14.5" x14ac:dyDescent="0.35">
      <c r="A6736">
        <v>2021</v>
      </c>
      <c r="B6736" t="s">
        <v>64</v>
      </c>
      <c r="C6736" s="237">
        <v>2</v>
      </c>
    </row>
    <row r="6737" spans="1:3" ht="14.5" x14ac:dyDescent="0.35">
      <c r="A6737">
        <v>2021</v>
      </c>
      <c r="B6737" t="s">
        <v>64</v>
      </c>
      <c r="C6737" s="237">
        <v>1</v>
      </c>
    </row>
    <row r="6738" spans="1:3" ht="14.5" x14ac:dyDescent="0.35">
      <c r="A6738">
        <v>2021</v>
      </c>
      <c r="B6738" t="s">
        <v>64</v>
      </c>
      <c r="C6738" s="237">
        <v>1</v>
      </c>
    </row>
    <row r="6739" spans="1:3" ht="14.5" x14ac:dyDescent="0.35">
      <c r="A6739">
        <v>2021</v>
      </c>
      <c r="B6739" t="s">
        <v>64</v>
      </c>
      <c r="C6739" s="237">
        <v>1</v>
      </c>
    </row>
    <row r="6740" spans="1:3" ht="14.5" x14ac:dyDescent="0.35">
      <c r="A6740">
        <v>2021</v>
      </c>
      <c r="B6740" t="s">
        <v>64</v>
      </c>
      <c r="C6740" s="237">
        <v>1</v>
      </c>
    </row>
    <row r="6741" spans="1:3" ht="14.5" x14ac:dyDescent="0.35">
      <c r="A6741">
        <v>2021</v>
      </c>
      <c r="B6741" t="s">
        <v>64</v>
      </c>
      <c r="C6741" s="237">
        <v>1</v>
      </c>
    </row>
    <row r="6742" spans="1:3" ht="14.5" x14ac:dyDescent="0.35">
      <c r="A6742">
        <v>2021</v>
      </c>
      <c r="B6742" t="s">
        <v>64</v>
      </c>
      <c r="C6742" s="237">
        <v>1</v>
      </c>
    </row>
    <row r="6743" spans="1:3" ht="14.5" x14ac:dyDescent="0.35">
      <c r="A6743">
        <v>2021</v>
      </c>
      <c r="B6743" t="s">
        <v>64</v>
      </c>
      <c r="C6743" s="237">
        <v>1</v>
      </c>
    </row>
    <row r="6744" spans="1:3" ht="14.5" x14ac:dyDescent="0.35">
      <c r="A6744">
        <v>2021</v>
      </c>
      <c r="B6744" t="s">
        <v>64</v>
      </c>
      <c r="C6744" s="237">
        <v>1</v>
      </c>
    </row>
    <row r="6745" spans="1:3" ht="14.5" x14ac:dyDescent="0.35">
      <c r="A6745">
        <v>2021</v>
      </c>
      <c r="B6745" t="s">
        <v>64</v>
      </c>
      <c r="C6745" s="237">
        <v>1</v>
      </c>
    </row>
    <row r="6746" spans="1:3" ht="14.5" x14ac:dyDescent="0.35">
      <c r="A6746">
        <v>2021</v>
      </c>
      <c r="B6746" t="s">
        <v>64</v>
      </c>
      <c r="C6746" s="237">
        <v>1</v>
      </c>
    </row>
    <row r="6747" spans="1:3" ht="14.5" x14ac:dyDescent="0.35">
      <c r="A6747">
        <v>2021</v>
      </c>
      <c r="B6747" t="s">
        <v>64</v>
      </c>
      <c r="C6747" s="237">
        <v>1</v>
      </c>
    </row>
    <row r="6748" spans="1:3" ht="14.5" x14ac:dyDescent="0.35">
      <c r="A6748">
        <v>2021</v>
      </c>
      <c r="B6748" t="s">
        <v>64</v>
      </c>
      <c r="C6748" s="237">
        <v>2</v>
      </c>
    </row>
    <row r="6749" spans="1:3" ht="14.5" x14ac:dyDescent="0.35">
      <c r="A6749">
        <v>2021</v>
      </c>
      <c r="B6749" t="s">
        <v>64</v>
      </c>
      <c r="C6749" s="237">
        <v>1</v>
      </c>
    </row>
    <row r="6750" spans="1:3" ht="14.5" x14ac:dyDescent="0.35">
      <c r="A6750">
        <v>2021</v>
      </c>
      <c r="B6750" t="s">
        <v>64</v>
      </c>
      <c r="C6750" s="237">
        <v>1</v>
      </c>
    </row>
    <row r="6751" spans="1:3" ht="14.5" x14ac:dyDescent="0.35">
      <c r="A6751">
        <v>2021</v>
      </c>
      <c r="B6751" t="s">
        <v>64</v>
      </c>
      <c r="C6751" s="237">
        <v>1</v>
      </c>
    </row>
    <row r="6752" spans="1:3" ht="14.5" x14ac:dyDescent="0.35">
      <c r="A6752">
        <v>2021</v>
      </c>
      <c r="B6752" t="s">
        <v>64</v>
      </c>
      <c r="C6752" s="237">
        <v>1</v>
      </c>
    </row>
    <row r="6753" spans="1:3" ht="14.5" x14ac:dyDescent="0.35">
      <c r="A6753">
        <v>2021</v>
      </c>
      <c r="B6753" t="s">
        <v>64</v>
      </c>
      <c r="C6753" s="237">
        <v>1</v>
      </c>
    </row>
    <row r="6754" spans="1:3" ht="14.5" x14ac:dyDescent="0.35">
      <c r="A6754">
        <v>2021</v>
      </c>
      <c r="B6754" t="s">
        <v>64</v>
      </c>
      <c r="C6754" s="237">
        <v>1</v>
      </c>
    </row>
    <row r="6755" spans="1:3" x14ac:dyDescent="0.25">
      <c r="A6755">
        <v>2021</v>
      </c>
      <c r="B6755" t="s">
        <v>64</v>
      </c>
      <c r="C6755" s="238"/>
    </row>
    <row r="6756" spans="1:3" ht="14.5" x14ac:dyDescent="0.35">
      <c r="A6756">
        <v>2021</v>
      </c>
      <c r="B6756" t="s">
        <v>64</v>
      </c>
      <c r="C6756" s="237">
        <v>1</v>
      </c>
    </row>
    <row r="6757" spans="1:3" ht="14.5" x14ac:dyDescent="0.35">
      <c r="A6757">
        <v>2021</v>
      </c>
      <c r="B6757" t="s">
        <v>64</v>
      </c>
      <c r="C6757" s="237">
        <v>2</v>
      </c>
    </row>
    <row r="6758" spans="1:3" ht="14.5" x14ac:dyDescent="0.35">
      <c r="A6758">
        <v>2021</v>
      </c>
      <c r="B6758" t="s">
        <v>64</v>
      </c>
      <c r="C6758" s="237">
        <v>1</v>
      </c>
    </row>
    <row r="6759" spans="1:3" ht="14.5" x14ac:dyDescent="0.35">
      <c r="A6759">
        <v>2021</v>
      </c>
      <c r="B6759" t="s">
        <v>64</v>
      </c>
      <c r="C6759" s="237">
        <v>1</v>
      </c>
    </row>
    <row r="6760" spans="1:3" ht="14.5" x14ac:dyDescent="0.35">
      <c r="A6760">
        <v>2021</v>
      </c>
      <c r="B6760" t="s">
        <v>64</v>
      </c>
      <c r="C6760" s="237">
        <v>1</v>
      </c>
    </row>
    <row r="6761" spans="1:3" ht="14.5" x14ac:dyDescent="0.35">
      <c r="A6761">
        <v>2021</v>
      </c>
      <c r="B6761" t="s">
        <v>64</v>
      </c>
      <c r="C6761" s="237">
        <v>1</v>
      </c>
    </row>
    <row r="6762" spans="1:3" ht="14.5" x14ac:dyDescent="0.35">
      <c r="A6762">
        <v>2021</v>
      </c>
      <c r="B6762" t="s">
        <v>64</v>
      </c>
      <c r="C6762" s="237">
        <v>1</v>
      </c>
    </row>
    <row r="6763" spans="1:3" ht="14.5" x14ac:dyDescent="0.35">
      <c r="A6763">
        <v>2021</v>
      </c>
      <c r="B6763" t="s">
        <v>64</v>
      </c>
      <c r="C6763" s="237">
        <v>1</v>
      </c>
    </row>
    <row r="6764" spans="1:3" ht="14.5" x14ac:dyDescent="0.35">
      <c r="A6764">
        <v>2021</v>
      </c>
      <c r="B6764" t="s">
        <v>64</v>
      </c>
      <c r="C6764" s="237">
        <v>1</v>
      </c>
    </row>
    <row r="6765" spans="1:3" ht="14.5" x14ac:dyDescent="0.35">
      <c r="A6765">
        <v>2021</v>
      </c>
      <c r="B6765" t="s">
        <v>64</v>
      </c>
      <c r="C6765" s="237">
        <v>1</v>
      </c>
    </row>
    <row r="6766" spans="1:3" ht="14.5" x14ac:dyDescent="0.35">
      <c r="A6766">
        <v>2021</v>
      </c>
      <c r="B6766" t="s">
        <v>64</v>
      </c>
      <c r="C6766" s="237">
        <v>2</v>
      </c>
    </row>
    <row r="6767" spans="1:3" ht="14.5" x14ac:dyDescent="0.35">
      <c r="A6767">
        <v>2021</v>
      </c>
      <c r="B6767" t="s">
        <v>64</v>
      </c>
      <c r="C6767" s="237">
        <v>1</v>
      </c>
    </row>
    <row r="6768" spans="1:3" ht="14.5" x14ac:dyDescent="0.35">
      <c r="A6768">
        <v>2021</v>
      </c>
      <c r="B6768" t="s">
        <v>64</v>
      </c>
      <c r="C6768" s="237">
        <v>2</v>
      </c>
    </row>
    <row r="6769" spans="1:3" ht="14.5" x14ac:dyDescent="0.35">
      <c r="A6769">
        <v>2021</v>
      </c>
      <c r="B6769" t="s">
        <v>66</v>
      </c>
      <c r="C6769" s="237">
        <v>1</v>
      </c>
    </row>
    <row r="6770" spans="1:3" ht="14.5" x14ac:dyDescent="0.35">
      <c r="A6770">
        <v>2021</v>
      </c>
      <c r="B6770" t="s">
        <v>66</v>
      </c>
      <c r="C6770" s="237">
        <v>1</v>
      </c>
    </row>
    <row r="6771" spans="1:3" ht="14.5" x14ac:dyDescent="0.35">
      <c r="A6771">
        <v>2021</v>
      </c>
      <c r="B6771" t="s">
        <v>66</v>
      </c>
      <c r="C6771" s="237">
        <v>1</v>
      </c>
    </row>
    <row r="6772" spans="1:3" ht="14.5" x14ac:dyDescent="0.35">
      <c r="A6772">
        <v>2021</v>
      </c>
      <c r="B6772" t="s">
        <v>66</v>
      </c>
      <c r="C6772" s="237">
        <v>1</v>
      </c>
    </row>
    <row r="6773" spans="1:3" ht="14.5" x14ac:dyDescent="0.35">
      <c r="A6773">
        <v>2021</v>
      </c>
      <c r="B6773" t="s">
        <v>66</v>
      </c>
      <c r="C6773" s="237">
        <v>1</v>
      </c>
    </row>
    <row r="6774" spans="1:3" ht="14.5" x14ac:dyDescent="0.35">
      <c r="A6774">
        <v>2021</v>
      </c>
      <c r="B6774" t="s">
        <v>66</v>
      </c>
      <c r="C6774" s="237">
        <v>2</v>
      </c>
    </row>
    <row r="6775" spans="1:3" ht="14.5" x14ac:dyDescent="0.35">
      <c r="A6775">
        <v>2021</v>
      </c>
      <c r="B6775" t="s">
        <v>66</v>
      </c>
      <c r="C6775" s="237">
        <v>1</v>
      </c>
    </row>
    <row r="6776" spans="1:3" ht="14.5" x14ac:dyDescent="0.35">
      <c r="A6776">
        <v>2021</v>
      </c>
      <c r="B6776" t="s">
        <v>66</v>
      </c>
      <c r="C6776" s="237">
        <v>1</v>
      </c>
    </row>
    <row r="6777" spans="1:3" ht="14.5" x14ac:dyDescent="0.35">
      <c r="A6777">
        <v>2021</v>
      </c>
      <c r="B6777" t="s">
        <v>66</v>
      </c>
      <c r="C6777" s="237">
        <v>2</v>
      </c>
    </row>
    <row r="6778" spans="1:3" ht="14.5" x14ac:dyDescent="0.35">
      <c r="A6778">
        <v>2021</v>
      </c>
      <c r="B6778" t="s">
        <v>66</v>
      </c>
      <c r="C6778" s="237">
        <v>1</v>
      </c>
    </row>
    <row r="6779" spans="1:3" ht="14.5" x14ac:dyDescent="0.35">
      <c r="A6779">
        <v>2021</v>
      </c>
      <c r="B6779" t="s">
        <v>66</v>
      </c>
      <c r="C6779" s="237">
        <v>1</v>
      </c>
    </row>
    <row r="6780" spans="1:3" ht="14.5" x14ac:dyDescent="0.35">
      <c r="A6780">
        <v>2021</v>
      </c>
      <c r="B6780" t="s">
        <v>66</v>
      </c>
      <c r="C6780" s="237">
        <v>5</v>
      </c>
    </row>
    <row r="6781" spans="1:3" ht="14.5" x14ac:dyDescent="0.35">
      <c r="A6781">
        <v>2021</v>
      </c>
      <c r="B6781" t="s">
        <v>66</v>
      </c>
      <c r="C6781" s="237">
        <v>2</v>
      </c>
    </row>
    <row r="6782" spans="1:3" ht="14.5" x14ac:dyDescent="0.35">
      <c r="A6782">
        <v>2021</v>
      </c>
      <c r="B6782" t="s">
        <v>66</v>
      </c>
      <c r="C6782" s="237">
        <v>1</v>
      </c>
    </row>
    <row r="6783" spans="1:3" ht="14.5" x14ac:dyDescent="0.35">
      <c r="A6783">
        <v>2021</v>
      </c>
      <c r="B6783" t="s">
        <v>66</v>
      </c>
      <c r="C6783" s="237">
        <v>1</v>
      </c>
    </row>
    <row r="6784" spans="1:3" ht="14.5" x14ac:dyDescent="0.35">
      <c r="A6784">
        <v>2021</v>
      </c>
      <c r="B6784" t="s">
        <v>66</v>
      </c>
      <c r="C6784" s="237">
        <v>1</v>
      </c>
    </row>
    <row r="6785" spans="1:3" ht="14.5" x14ac:dyDescent="0.35">
      <c r="A6785">
        <v>2021</v>
      </c>
      <c r="B6785" t="s">
        <v>66</v>
      </c>
      <c r="C6785" s="237">
        <v>1</v>
      </c>
    </row>
    <row r="6786" spans="1:3" ht="14.5" x14ac:dyDescent="0.35">
      <c r="A6786">
        <v>2021</v>
      </c>
      <c r="B6786" t="s">
        <v>66</v>
      </c>
      <c r="C6786" s="237">
        <v>1</v>
      </c>
    </row>
    <row r="6787" spans="1:3" ht="14.5" x14ac:dyDescent="0.35">
      <c r="A6787">
        <v>2021</v>
      </c>
      <c r="B6787" t="s">
        <v>66</v>
      </c>
      <c r="C6787" s="237">
        <v>2</v>
      </c>
    </row>
    <row r="6788" spans="1:3" ht="14.5" x14ac:dyDescent="0.35">
      <c r="A6788">
        <v>2021</v>
      </c>
      <c r="B6788" t="s">
        <v>66</v>
      </c>
      <c r="C6788" s="237">
        <v>1</v>
      </c>
    </row>
    <row r="6789" spans="1:3" ht="14.5" x14ac:dyDescent="0.35">
      <c r="A6789">
        <v>2021</v>
      </c>
      <c r="B6789" t="s">
        <v>66</v>
      </c>
      <c r="C6789" s="237">
        <v>1</v>
      </c>
    </row>
    <row r="6790" spans="1:3" ht="14.5" x14ac:dyDescent="0.35">
      <c r="A6790">
        <v>2021</v>
      </c>
      <c r="B6790" t="s">
        <v>66</v>
      </c>
      <c r="C6790" s="237">
        <v>1</v>
      </c>
    </row>
    <row r="6791" spans="1:3" ht="14.5" x14ac:dyDescent="0.35">
      <c r="A6791">
        <v>2021</v>
      </c>
      <c r="B6791" t="s">
        <v>66</v>
      </c>
      <c r="C6791" s="237">
        <v>1</v>
      </c>
    </row>
    <row r="6792" spans="1:3" ht="14.5" x14ac:dyDescent="0.35">
      <c r="A6792">
        <v>2021</v>
      </c>
      <c r="B6792" t="s">
        <v>66</v>
      </c>
      <c r="C6792" s="237">
        <v>1</v>
      </c>
    </row>
    <row r="6793" spans="1:3" ht="14.5" x14ac:dyDescent="0.35">
      <c r="A6793">
        <v>2021</v>
      </c>
      <c r="B6793" t="s">
        <v>66</v>
      </c>
      <c r="C6793" s="237">
        <v>1</v>
      </c>
    </row>
    <row r="6794" spans="1:3" x14ac:dyDescent="0.25">
      <c r="A6794">
        <v>2021</v>
      </c>
      <c r="B6794" t="s">
        <v>66</v>
      </c>
      <c r="C6794" s="238"/>
    </row>
    <row r="6795" spans="1:3" ht="14.5" x14ac:dyDescent="0.35">
      <c r="A6795">
        <v>2021</v>
      </c>
      <c r="B6795" t="s">
        <v>66</v>
      </c>
      <c r="C6795" s="237">
        <v>1</v>
      </c>
    </row>
    <row r="6796" spans="1:3" ht="14.5" x14ac:dyDescent="0.35">
      <c r="A6796">
        <v>2021</v>
      </c>
      <c r="B6796" t="s">
        <v>66</v>
      </c>
      <c r="C6796" s="237">
        <v>1</v>
      </c>
    </row>
    <row r="6797" spans="1:3" ht="14.5" x14ac:dyDescent="0.35">
      <c r="A6797">
        <v>2021</v>
      </c>
      <c r="B6797" t="s">
        <v>66</v>
      </c>
      <c r="C6797" s="237">
        <v>1</v>
      </c>
    </row>
    <row r="6798" spans="1:3" ht="14.5" x14ac:dyDescent="0.35">
      <c r="A6798">
        <v>2021</v>
      </c>
      <c r="B6798" t="s">
        <v>66</v>
      </c>
      <c r="C6798" s="237">
        <v>1</v>
      </c>
    </row>
    <row r="6799" spans="1:3" ht="14.5" x14ac:dyDescent="0.35">
      <c r="A6799">
        <v>2021</v>
      </c>
      <c r="B6799" t="s">
        <v>66</v>
      </c>
      <c r="C6799" s="237">
        <v>1</v>
      </c>
    </row>
    <row r="6800" spans="1:3" ht="14.5" x14ac:dyDescent="0.35">
      <c r="A6800">
        <v>2021</v>
      </c>
      <c r="B6800" t="s">
        <v>66</v>
      </c>
      <c r="C6800" s="237">
        <v>1</v>
      </c>
    </row>
    <row r="6801" spans="1:3" ht="14.5" x14ac:dyDescent="0.35">
      <c r="A6801">
        <v>2021</v>
      </c>
      <c r="B6801" t="s">
        <v>66</v>
      </c>
      <c r="C6801" s="237">
        <v>1</v>
      </c>
    </row>
    <row r="6802" spans="1:3" ht="14.5" x14ac:dyDescent="0.35">
      <c r="A6802">
        <v>2021</v>
      </c>
      <c r="B6802" t="s">
        <v>66</v>
      </c>
      <c r="C6802" s="237">
        <v>1</v>
      </c>
    </row>
    <row r="6803" spans="1:3" ht="14.5" x14ac:dyDescent="0.35">
      <c r="A6803">
        <v>2021</v>
      </c>
      <c r="B6803" t="s">
        <v>66</v>
      </c>
      <c r="C6803" s="237">
        <v>1</v>
      </c>
    </row>
    <row r="6804" spans="1:3" ht="14.5" x14ac:dyDescent="0.35">
      <c r="A6804">
        <v>2021</v>
      </c>
      <c r="B6804" t="s">
        <v>66</v>
      </c>
      <c r="C6804" s="237">
        <v>1</v>
      </c>
    </row>
    <row r="6805" spans="1:3" ht="14.5" x14ac:dyDescent="0.35">
      <c r="A6805">
        <v>2021</v>
      </c>
      <c r="B6805" t="s">
        <v>66</v>
      </c>
      <c r="C6805" s="237">
        <v>1</v>
      </c>
    </row>
    <row r="6806" spans="1:3" ht="14.5" x14ac:dyDescent="0.35">
      <c r="A6806">
        <v>2021</v>
      </c>
      <c r="B6806" t="s">
        <v>66</v>
      </c>
      <c r="C6806" s="237">
        <v>1</v>
      </c>
    </row>
    <row r="6807" spans="1:3" ht="14.5" x14ac:dyDescent="0.35">
      <c r="A6807">
        <v>2021</v>
      </c>
      <c r="B6807" t="s">
        <v>66</v>
      </c>
      <c r="C6807" s="237">
        <v>2</v>
      </c>
    </row>
    <row r="6808" spans="1:3" ht="14.5" x14ac:dyDescent="0.35">
      <c r="A6808">
        <v>2021</v>
      </c>
      <c r="B6808" t="s">
        <v>66</v>
      </c>
      <c r="C6808" s="237">
        <v>2</v>
      </c>
    </row>
    <row r="6809" spans="1:3" ht="14.5" x14ac:dyDescent="0.35">
      <c r="A6809">
        <v>2021</v>
      </c>
      <c r="B6809" t="s">
        <v>66</v>
      </c>
      <c r="C6809" s="237">
        <v>1</v>
      </c>
    </row>
    <row r="6810" spans="1:3" ht="14.5" x14ac:dyDescent="0.35">
      <c r="A6810">
        <v>2021</v>
      </c>
      <c r="B6810" t="s">
        <v>66</v>
      </c>
      <c r="C6810" s="237">
        <v>1</v>
      </c>
    </row>
    <row r="6811" spans="1:3" ht="14.5" x14ac:dyDescent="0.35">
      <c r="A6811">
        <v>2021</v>
      </c>
      <c r="B6811" t="s">
        <v>66</v>
      </c>
      <c r="C6811" s="237">
        <v>1</v>
      </c>
    </row>
    <row r="6812" spans="1:3" ht="14.5" x14ac:dyDescent="0.35">
      <c r="A6812">
        <v>2021</v>
      </c>
      <c r="B6812" t="s">
        <v>66</v>
      </c>
      <c r="C6812" s="237">
        <v>1</v>
      </c>
    </row>
    <row r="6813" spans="1:3" ht="14.5" x14ac:dyDescent="0.35">
      <c r="A6813">
        <v>2021</v>
      </c>
      <c r="B6813" t="s">
        <v>66</v>
      </c>
      <c r="C6813" s="237">
        <v>1</v>
      </c>
    </row>
    <row r="6814" spans="1:3" ht="14.5" x14ac:dyDescent="0.35">
      <c r="A6814">
        <v>2021</v>
      </c>
      <c r="B6814" t="s">
        <v>66</v>
      </c>
      <c r="C6814" s="237">
        <v>1</v>
      </c>
    </row>
    <row r="6815" spans="1:3" ht="14.5" x14ac:dyDescent="0.35">
      <c r="A6815">
        <v>2021</v>
      </c>
      <c r="B6815" t="s">
        <v>66</v>
      </c>
      <c r="C6815" s="237">
        <v>1</v>
      </c>
    </row>
    <row r="6816" spans="1:3" ht="14.5" x14ac:dyDescent="0.35">
      <c r="A6816">
        <v>2021</v>
      </c>
      <c r="B6816" t="s">
        <v>66</v>
      </c>
      <c r="C6816" s="237">
        <v>1</v>
      </c>
    </row>
    <row r="6817" spans="1:3" ht="14.5" x14ac:dyDescent="0.35">
      <c r="A6817">
        <v>2021</v>
      </c>
      <c r="B6817" t="s">
        <v>66</v>
      </c>
      <c r="C6817" s="237">
        <v>1</v>
      </c>
    </row>
    <row r="6818" spans="1:3" ht="14.5" x14ac:dyDescent="0.35">
      <c r="A6818">
        <v>2021</v>
      </c>
      <c r="B6818" t="s">
        <v>63</v>
      </c>
      <c r="C6818" s="237">
        <v>1</v>
      </c>
    </row>
    <row r="6819" spans="1:3" ht="14.5" x14ac:dyDescent="0.35">
      <c r="A6819">
        <v>2021</v>
      </c>
      <c r="B6819" t="s">
        <v>63</v>
      </c>
      <c r="C6819" s="237">
        <v>1</v>
      </c>
    </row>
    <row r="6820" spans="1:3" ht="14.5" x14ac:dyDescent="0.35">
      <c r="A6820">
        <v>2021</v>
      </c>
      <c r="B6820" t="s">
        <v>63</v>
      </c>
      <c r="C6820" s="237">
        <v>2</v>
      </c>
    </row>
    <row r="6821" spans="1:3" ht="14.5" x14ac:dyDescent="0.35">
      <c r="A6821">
        <v>2021</v>
      </c>
      <c r="B6821" t="s">
        <v>63</v>
      </c>
      <c r="C6821" s="237">
        <v>1</v>
      </c>
    </row>
    <row r="6822" spans="1:3" ht="14.5" x14ac:dyDescent="0.35">
      <c r="A6822">
        <v>2021</v>
      </c>
      <c r="B6822" t="s">
        <v>63</v>
      </c>
      <c r="C6822" s="237">
        <v>1</v>
      </c>
    </row>
    <row r="6823" spans="1:3" ht="14.5" x14ac:dyDescent="0.35">
      <c r="A6823">
        <v>2021</v>
      </c>
      <c r="B6823" t="s">
        <v>63</v>
      </c>
      <c r="C6823" s="237">
        <v>1</v>
      </c>
    </row>
    <row r="6824" spans="1:3" ht="14.5" x14ac:dyDescent="0.35">
      <c r="A6824">
        <v>2021</v>
      </c>
      <c r="B6824" t="s">
        <v>63</v>
      </c>
      <c r="C6824" s="237">
        <v>2</v>
      </c>
    </row>
    <row r="6825" spans="1:3" ht="14.5" x14ac:dyDescent="0.35">
      <c r="A6825">
        <v>2021</v>
      </c>
      <c r="B6825" t="s">
        <v>63</v>
      </c>
      <c r="C6825" s="237">
        <v>1</v>
      </c>
    </row>
    <row r="6826" spans="1:3" ht="14.5" x14ac:dyDescent="0.35">
      <c r="A6826">
        <v>2021</v>
      </c>
      <c r="B6826" t="s">
        <v>63</v>
      </c>
      <c r="C6826" s="237">
        <v>1</v>
      </c>
    </row>
    <row r="6827" spans="1:3" ht="14.5" x14ac:dyDescent="0.35">
      <c r="A6827">
        <v>2021</v>
      </c>
      <c r="B6827" t="s">
        <v>63</v>
      </c>
      <c r="C6827" s="237">
        <v>1</v>
      </c>
    </row>
    <row r="6828" spans="1:3" ht="14.5" x14ac:dyDescent="0.35">
      <c r="A6828">
        <v>2021</v>
      </c>
      <c r="B6828" t="s">
        <v>63</v>
      </c>
      <c r="C6828" s="237">
        <v>1</v>
      </c>
    </row>
    <row r="6829" spans="1:3" ht="14.5" x14ac:dyDescent="0.35">
      <c r="A6829">
        <v>2021</v>
      </c>
      <c r="B6829" t="s">
        <v>63</v>
      </c>
      <c r="C6829" s="237">
        <v>1</v>
      </c>
    </row>
    <row r="6830" spans="1:3" ht="14.5" x14ac:dyDescent="0.35">
      <c r="A6830">
        <v>2021</v>
      </c>
      <c r="B6830" t="s">
        <v>63</v>
      </c>
      <c r="C6830" s="237">
        <v>1</v>
      </c>
    </row>
    <row r="6831" spans="1:3" ht="14.5" x14ac:dyDescent="0.35">
      <c r="A6831">
        <v>2021</v>
      </c>
      <c r="B6831" t="s">
        <v>63</v>
      </c>
      <c r="C6831" s="237">
        <v>1</v>
      </c>
    </row>
    <row r="6832" spans="1:3" ht="14.5" x14ac:dyDescent="0.35">
      <c r="A6832">
        <v>2021</v>
      </c>
      <c r="B6832" t="s">
        <v>63</v>
      </c>
      <c r="C6832" s="237">
        <v>1</v>
      </c>
    </row>
    <row r="6833" spans="1:3" ht="14.5" x14ac:dyDescent="0.35">
      <c r="A6833">
        <v>2021</v>
      </c>
      <c r="B6833" t="s">
        <v>63</v>
      </c>
      <c r="C6833" s="237">
        <v>2</v>
      </c>
    </row>
    <row r="6834" spans="1:3" ht="14.5" x14ac:dyDescent="0.35">
      <c r="A6834">
        <v>2021</v>
      </c>
      <c r="B6834" t="s">
        <v>63</v>
      </c>
      <c r="C6834" s="237">
        <v>1</v>
      </c>
    </row>
    <row r="6835" spans="1:3" ht="14.5" x14ac:dyDescent="0.35">
      <c r="A6835">
        <v>2021</v>
      </c>
      <c r="B6835" t="s">
        <v>63</v>
      </c>
      <c r="C6835" s="237">
        <v>1</v>
      </c>
    </row>
    <row r="6836" spans="1:3" ht="14.5" x14ac:dyDescent="0.35">
      <c r="A6836">
        <v>2021</v>
      </c>
      <c r="B6836" t="s">
        <v>63</v>
      </c>
      <c r="C6836" s="237">
        <v>1</v>
      </c>
    </row>
    <row r="6837" spans="1:3" ht="14.5" x14ac:dyDescent="0.35">
      <c r="A6837">
        <v>2021</v>
      </c>
      <c r="B6837" t="s">
        <v>63</v>
      </c>
      <c r="C6837" s="237">
        <v>1</v>
      </c>
    </row>
    <row r="6838" spans="1:3" ht="14.5" x14ac:dyDescent="0.35">
      <c r="A6838">
        <v>2021</v>
      </c>
      <c r="B6838" t="s">
        <v>63</v>
      </c>
      <c r="C6838" s="237">
        <v>1</v>
      </c>
    </row>
    <row r="6839" spans="1:3" ht="14.5" x14ac:dyDescent="0.35">
      <c r="A6839">
        <v>2021</v>
      </c>
      <c r="B6839" t="s">
        <v>63</v>
      </c>
      <c r="C6839" s="237">
        <v>1</v>
      </c>
    </row>
    <row r="6840" spans="1:3" ht="14.5" x14ac:dyDescent="0.35">
      <c r="A6840">
        <v>2021</v>
      </c>
      <c r="B6840" t="s">
        <v>63</v>
      </c>
      <c r="C6840" s="237">
        <v>2</v>
      </c>
    </row>
    <row r="6841" spans="1:3" ht="14.5" x14ac:dyDescent="0.35">
      <c r="A6841">
        <v>2021</v>
      </c>
      <c r="B6841" t="s">
        <v>63</v>
      </c>
      <c r="C6841" s="237">
        <v>1</v>
      </c>
    </row>
    <row r="6842" spans="1:3" ht="14.5" x14ac:dyDescent="0.35">
      <c r="A6842">
        <v>2021</v>
      </c>
      <c r="B6842" t="s">
        <v>63</v>
      </c>
      <c r="C6842" s="237">
        <v>1</v>
      </c>
    </row>
    <row r="6843" spans="1:3" ht="14.5" x14ac:dyDescent="0.35">
      <c r="A6843">
        <v>2021</v>
      </c>
      <c r="B6843" t="s">
        <v>63</v>
      </c>
      <c r="C6843" s="237">
        <v>1</v>
      </c>
    </row>
    <row r="6844" spans="1:3" ht="14.5" x14ac:dyDescent="0.35">
      <c r="A6844">
        <v>2021</v>
      </c>
      <c r="B6844" t="s">
        <v>63</v>
      </c>
      <c r="C6844" s="237">
        <v>1</v>
      </c>
    </row>
    <row r="6845" spans="1:3" ht="14.5" x14ac:dyDescent="0.35">
      <c r="A6845">
        <v>2021</v>
      </c>
      <c r="B6845" t="s">
        <v>63</v>
      </c>
      <c r="C6845" s="237">
        <v>1</v>
      </c>
    </row>
    <row r="6846" spans="1:3" ht="14.5" x14ac:dyDescent="0.35">
      <c r="A6846">
        <v>2021</v>
      </c>
      <c r="B6846" t="s">
        <v>63</v>
      </c>
      <c r="C6846" s="237">
        <v>1</v>
      </c>
    </row>
    <row r="6847" spans="1:3" ht="14.5" x14ac:dyDescent="0.35">
      <c r="A6847">
        <v>2021</v>
      </c>
      <c r="B6847" t="s">
        <v>63</v>
      </c>
      <c r="C6847" s="237">
        <v>2</v>
      </c>
    </row>
  </sheetData>
  <dataValidations count="3">
    <dataValidation type="whole" allowBlank="1" showInputMessage="1" showErrorMessage="1" error="Must be number from 1 to 5_x000a_" sqref="C5679:C5736" xr:uid="{5CAE7158-FBF2-4142-B183-8ADDD18176F6}">
      <formula1>1</formula1>
      <formula2>5</formula2>
    </dataValidation>
    <dataValidation type="whole" allowBlank="1" showInputMessage="1" showErrorMessage="1" error="Must be number from 1 to 4_x000a_" sqref="C5760:C5967" xr:uid="{8C8E79BC-A426-46D3-B0F2-CCE8AE2B9064}">
      <formula1>1</formula1>
      <formula2>4</formula2>
    </dataValidation>
    <dataValidation type="whole" allowBlank="1" showInputMessage="1" showErrorMessage="1" error="Must be number from 1 to 5" sqref="C5737:C5759" xr:uid="{D58C5E4A-C4DC-43DB-8196-19E3C95A793B}">
      <formula1>1</formula1>
      <formula2>5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">
    <tabColor indexed="45"/>
  </sheetPr>
  <dimension ref="A1:G42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20" sqref="H20"/>
    </sheetView>
  </sheetViews>
  <sheetFormatPr defaultColWidth="9.1796875" defaultRowHeight="13" x14ac:dyDescent="0.3"/>
  <cols>
    <col min="1" max="1" width="23" style="1" customWidth="1"/>
    <col min="2" max="7" width="12.81640625" style="26" customWidth="1"/>
    <col min="8" max="16384" width="9.1796875" style="21"/>
  </cols>
  <sheetData>
    <row r="1" spans="1:7" ht="12.5" x14ac:dyDescent="0.25">
      <c r="A1" s="18" t="s">
        <v>0</v>
      </c>
      <c r="B1" s="19" t="s">
        <v>1</v>
      </c>
      <c r="C1" s="19" t="s">
        <v>2</v>
      </c>
      <c r="D1" s="19" t="s">
        <v>3</v>
      </c>
      <c r="E1" s="19" t="s">
        <v>41</v>
      </c>
      <c r="F1" s="19" t="s">
        <v>4</v>
      </c>
      <c r="G1" s="20" t="s">
        <v>5</v>
      </c>
    </row>
    <row r="2" spans="1:7" thickBot="1" x14ac:dyDescent="0.3">
      <c r="A2" s="22"/>
      <c r="B2" s="23" t="s">
        <v>1</v>
      </c>
      <c r="C2" s="23" t="s">
        <v>6</v>
      </c>
      <c r="D2" s="23" t="s">
        <v>7</v>
      </c>
      <c r="E2" s="23" t="s">
        <v>10</v>
      </c>
      <c r="F2" s="23" t="s">
        <v>8</v>
      </c>
      <c r="G2" s="24" t="s">
        <v>9</v>
      </c>
    </row>
    <row r="3" spans="1:7" ht="12.5" x14ac:dyDescent="0.25">
      <c r="A3" s="25">
        <v>31778</v>
      </c>
      <c r="B3" s="154">
        <v>59.426224372886999</v>
      </c>
      <c r="C3" s="154">
        <v>46.955792489659004</v>
      </c>
      <c r="D3" s="154">
        <v>70.266973096975008</v>
      </c>
      <c r="F3" s="154">
        <v>63.731999999999999</v>
      </c>
      <c r="G3" s="154"/>
    </row>
    <row r="4" spans="1:7" ht="12.5" x14ac:dyDescent="0.25">
      <c r="A4" s="25">
        <v>31809</v>
      </c>
      <c r="B4" s="154">
        <v>59.894860887981999</v>
      </c>
      <c r="C4" s="154">
        <v>47.302674799207004</v>
      </c>
      <c r="D4" s="154">
        <v>70.640677975990002</v>
      </c>
      <c r="F4" s="154">
        <v>64.132000000000005</v>
      </c>
      <c r="G4" s="154"/>
    </row>
    <row r="5" spans="1:7" ht="12.5" x14ac:dyDescent="0.25">
      <c r="A5" s="25">
        <v>31837</v>
      </c>
      <c r="B5" s="154">
        <v>60.401073202107</v>
      </c>
      <c r="C5" s="154">
        <v>47.840212928965997</v>
      </c>
      <c r="D5" s="154">
        <v>71.046773504035997</v>
      </c>
      <c r="F5" s="154">
        <v>64.468000000000004</v>
      </c>
      <c r="G5" s="154"/>
    </row>
    <row r="6" spans="1:7" ht="12.5" x14ac:dyDescent="0.25">
      <c r="A6" s="25">
        <v>31868</v>
      </c>
      <c r="B6" s="154">
        <v>61.324333701667996</v>
      </c>
      <c r="C6" s="154">
        <v>47.984057701756001</v>
      </c>
      <c r="D6" s="154">
        <v>71.411571430549003</v>
      </c>
      <c r="F6" s="154">
        <v>64.971999999999994</v>
      </c>
      <c r="G6" s="154"/>
    </row>
    <row r="7" spans="1:7" ht="12.5" x14ac:dyDescent="0.25">
      <c r="A7" s="25">
        <v>31898</v>
      </c>
      <c r="B7" s="154">
        <v>62.030914554603996</v>
      </c>
      <c r="C7" s="154">
        <v>48.305065129391004</v>
      </c>
      <c r="D7" s="154">
        <v>71.882710791649004</v>
      </c>
      <c r="F7" s="154">
        <v>65.546999999999997</v>
      </c>
      <c r="G7" s="154"/>
    </row>
    <row r="8" spans="1:7" ht="12.5" x14ac:dyDescent="0.25">
      <c r="A8" s="25">
        <v>31929</v>
      </c>
      <c r="B8" s="154">
        <v>62.776563627558005</v>
      </c>
      <c r="C8" s="154">
        <v>48.605786861178998</v>
      </c>
      <c r="D8" s="154">
        <v>72.295931836365</v>
      </c>
      <c r="F8" s="154">
        <v>66.218000000000004</v>
      </c>
      <c r="G8" s="154"/>
    </row>
    <row r="9" spans="1:7" ht="12.5" x14ac:dyDescent="0.25">
      <c r="A9" s="25">
        <v>31959</v>
      </c>
      <c r="B9" s="154">
        <v>63.456109467962996</v>
      </c>
      <c r="C9" s="154">
        <v>49.084565779988004</v>
      </c>
      <c r="D9" s="154">
        <v>72.620964407762997</v>
      </c>
      <c r="F9" s="154">
        <v>66.784999999999997</v>
      </c>
      <c r="G9" s="154"/>
    </row>
    <row r="10" spans="1:7" ht="12.5" x14ac:dyDescent="0.25">
      <c r="A10" s="25">
        <v>31990</v>
      </c>
      <c r="B10" s="154">
        <v>64.130622681703997</v>
      </c>
      <c r="C10" s="154">
        <v>49.542592009624002</v>
      </c>
      <c r="D10" s="154">
        <v>73.162915823632005</v>
      </c>
      <c r="F10" s="154">
        <v>67.268000000000001</v>
      </c>
      <c r="G10" s="154"/>
    </row>
    <row r="11" spans="1:7" ht="12.5" x14ac:dyDescent="0.25">
      <c r="A11" s="25">
        <v>32021</v>
      </c>
      <c r="B11" s="154">
        <v>64.893627017965997</v>
      </c>
      <c r="C11" s="154">
        <v>50.241287814700001</v>
      </c>
      <c r="D11" s="154">
        <v>73.748812848760991</v>
      </c>
      <c r="F11" s="154">
        <v>67.621000000000009</v>
      </c>
      <c r="G11" s="154"/>
    </row>
    <row r="12" spans="1:7" ht="12.5" x14ac:dyDescent="0.25">
      <c r="A12" s="25">
        <v>32051</v>
      </c>
      <c r="B12" s="154">
        <v>65.771604204534</v>
      </c>
      <c r="C12" s="154">
        <v>50.992698180037003</v>
      </c>
      <c r="D12" s="154">
        <v>74.006600741263995</v>
      </c>
      <c r="F12" s="154">
        <v>67.899000000000001</v>
      </c>
      <c r="G12" s="154"/>
    </row>
    <row r="13" spans="1:7" ht="12.5" x14ac:dyDescent="0.25">
      <c r="A13" s="25">
        <v>32082</v>
      </c>
      <c r="B13" s="154">
        <v>66.712553785062994</v>
      </c>
      <c r="C13" s="154">
        <v>51.641130556381995</v>
      </c>
      <c r="D13" s="154">
        <v>74.418068197246001</v>
      </c>
      <c r="F13" s="154">
        <v>68.088999999999999</v>
      </c>
      <c r="G13" s="154"/>
    </row>
    <row r="14" spans="1:7" ht="12.5" x14ac:dyDescent="0.25">
      <c r="A14" s="25">
        <v>32112</v>
      </c>
      <c r="B14" s="154">
        <v>67.777701225837006</v>
      </c>
      <c r="C14" s="154">
        <v>52.229110582826998</v>
      </c>
      <c r="D14" s="154">
        <v>74.579602213844993</v>
      </c>
      <c r="F14" s="154">
        <v>68.341999999999999</v>
      </c>
      <c r="G14" s="154"/>
    </row>
    <row r="15" spans="1:7" ht="12.5" x14ac:dyDescent="0.25">
      <c r="A15" s="25">
        <v>32143</v>
      </c>
      <c r="B15" s="154">
        <v>68.776913486225993</v>
      </c>
      <c r="C15" s="154">
        <v>52.702836164853004</v>
      </c>
      <c r="D15" s="154">
        <v>74.661236504518001</v>
      </c>
      <c r="F15" s="154">
        <v>68.581000000000003</v>
      </c>
      <c r="G15" s="154"/>
    </row>
    <row r="16" spans="1:7" ht="12.5" x14ac:dyDescent="0.25">
      <c r="A16" s="25">
        <v>32174</v>
      </c>
      <c r="B16" s="154">
        <v>69.710973249793</v>
      </c>
      <c r="C16" s="154">
        <v>53.199837070369995</v>
      </c>
      <c r="D16" s="154">
        <v>74.589350170404998</v>
      </c>
      <c r="F16" s="154">
        <v>68.914000000000001</v>
      </c>
      <c r="G16" s="154"/>
    </row>
    <row r="17" spans="1:7" ht="12.5" x14ac:dyDescent="0.25">
      <c r="A17" s="25">
        <v>32203</v>
      </c>
      <c r="B17" s="154">
        <v>70.699179213309009</v>
      </c>
      <c r="C17" s="154">
        <v>53.866209706253997</v>
      </c>
      <c r="D17" s="154">
        <v>74.477838641760997</v>
      </c>
      <c r="F17" s="154">
        <v>69.322000000000003</v>
      </c>
      <c r="G17" s="154"/>
    </row>
    <row r="18" spans="1:7" ht="12.5" x14ac:dyDescent="0.25">
      <c r="A18" s="25">
        <v>32234</v>
      </c>
      <c r="B18" s="154">
        <v>71.484283242548997</v>
      </c>
      <c r="C18" s="154">
        <v>54.534047187591</v>
      </c>
      <c r="D18" s="154">
        <v>74.526752213718993</v>
      </c>
      <c r="F18" s="154">
        <v>69.786000000000001</v>
      </c>
      <c r="G18" s="154"/>
    </row>
    <row r="19" spans="1:7" ht="12.5" x14ac:dyDescent="0.25">
      <c r="A19" s="25">
        <v>32264</v>
      </c>
      <c r="B19" s="154">
        <v>72.477087842475001</v>
      </c>
      <c r="C19" s="154">
        <v>56.067376742114</v>
      </c>
      <c r="D19" s="154">
        <v>74.812447841248996</v>
      </c>
      <c r="F19" s="154">
        <v>70.406000000000006</v>
      </c>
      <c r="G19" s="154"/>
    </row>
    <row r="20" spans="1:7" ht="12.5" x14ac:dyDescent="0.25">
      <c r="A20" s="25">
        <v>32295</v>
      </c>
      <c r="B20" s="154">
        <v>74.385978746684998</v>
      </c>
      <c r="C20" s="154">
        <v>57.881818387133997</v>
      </c>
      <c r="D20" s="154">
        <v>75.003557596964995</v>
      </c>
      <c r="F20" s="154">
        <v>71.064999999999998</v>
      </c>
      <c r="G20" s="154"/>
    </row>
    <row r="21" spans="1:7" ht="12.5" x14ac:dyDescent="0.25">
      <c r="A21" s="25">
        <v>32325</v>
      </c>
      <c r="B21" s="154">
        <v>76.921119784362006</v>
      </c>
      <c r="C21" s="154">
        <v>58.174426410618999</v>
      </c>
      <c r="D21" s="154">
        <v>75.031897232131996</v>
      </c>
      <c r="F21" s="154">
        <v>71.683999999999997</v>
      </c>
      <c r="G21" s="154"/>
    </row>
    <row r="22" spans="1:7" ht="12.5" x14ac:dyDescent="0.25">
      <c r="A22" s="25">
        <v>32356</v>
      </c>
      <c r="B22" s="154">
        <v>78.668049203959001</v>
      </c>
      <c r="C22" s="154">
        <v>58.496884961534008</v>
      </c>
      <c r="D22" s="154">
        <v>74.841146976079003</v>
      </c>
      <c r="F22" s="154">
        <v>72.183999999999997</v>
      </c>
      <c r="G22" s="154"/>
    </row>
    <row r="23" spans="1:7" ht="12.5" x14ac:dyDescent="0.25">
      <c r="A23" s="25">
        <v>32387</v>
      </c>
      <c r="B23" s="154">
        <v>80.607493051203008</v>
      </c>
      <c r="C23" s="154">
        <v>58.936924509436999</v>
      </c>
      <c r="D23" s="154">
        <v>74.710395286432004</v>
      </c>
      <c r="F23" s="154">
        <v>72.573000000000008</v>
      </c>
      <c r="G23" s="154"/>
    </row>
    <row r="24" spans="1:7" ht="12.5" x14ac:dyDescent="0.25">
      <c r="A24" s="25">
        <v>32417</v>
      </c>
      <c r="B24" s="154">
        <v>82.380933897140011</v>
      </c>
      <c r="C24" s="154">
        <v>59.950319222300998</v>
      </c>
      <c r="D24" s="154">
        <v>74.600365035230993</v>
      </c>
      <c r="F24" s="154">
        <v>72.820999999999998</v>
      </c>
      <c r="G24" s="154"/>
    </row>
    <row r="25" spans="1:7" ht="12.5" x14ac:dyDescent="0.25">
      <c r="A25" s="25">
        <v>32448</v>
      </c>
      <c r="B25" s="154">
        <v>84.412820454303997</v>
      </c>
      <c r="C25" s="154">
        <v>61.105586443501998</v>
      </c>
      <c r="D25" s="154">
        <v>74.638646200690999</v>
      </c>
      <c r="F25" s="154">
        <v>73.063999999999993</v>
      </c>
      <c r="G25" s="154"/>
    </row>
    <row r="26" spans="1:7" ht="12.5" x14ac:dyDescent="0.25">
      <c r="A26" s="25">
        <v>32478</v>
      </c>
      <c r="B26" s="154">
        <v>85.818187360938992</v>
      </c>
      <c r="C26" s="154">
        <v>62.465814159287994</v>
      </c>
      <c r="D26" s="154">
        <v>74.695278149114998</v>
      </c>
      <c r="F26" s="154">
        <v>73.277000000000001</v>
      </c>
      <c r="G26" s="154"/>
    </row>
    <row r="27" spans="1:7" ht="12.5" x14ac:dyDescent="0.25">
      <c r="A27" s="25">
        <v>32509</v>
      </c>
      <c r="B27" s="154">
        <v>87.473249752017992</v>
      </c>
      <c r="C27" s="154">
        <v>63.288489841422994</v>
      </c>
      <c r="D27" s="154">
        <v>74.519854100307995</v>
      </c>
      <c r="F27" s="154">
        <v>73.617000000000004</v>
      </c>
      <c r="G27" s="154"/>
    </row>
    <row r="28" spans="1:7" ht="12.5" x14ac:dyDescent="0.25">
      <c r="A28" s="25">
        <v>32540</v>
      </c>
      <c r="B28" s="154">
        <v>88.773031689685993</v>
      </c>
      <c r="C28" s="154">
        <v>64.057740522952997</v>
      </c>
      <c r="D28" s="154">
        <v>75.167315117021005</v>
      </c>
      <c r="F28" s="154">
        <v>73.968000000000004</v>
      </c>
      <c r="G28" s="154"/>
    </row>
    <row r="29" spans="1:7" ht="12.5" x14ac:dyDescent="0.25">
      <c r="A29" s="25">
        <v>32568</v>
      </c>
      <c r="B29" s="154">
        <v>91.147471885142991</v>
      </c>
      <c r="C29" s="154">
        <v>65.561702975651002</v>
      </c>
      <c r="D29" s="154">
        <v>75.554839658378</v>
      </c>
      <c r="F29" s="154">
        <v>74.41</v>
      </c>
      <c r="G29" s="154"/>
    </row>
    <row r="30" spans="1:7" ht="12.5" x14ac:dyDescent="0.25">
      <c r="A30" s="25">
        <v>32599</v>
      </c>
      <c r="B30" s="154">
        <v>93.012292432264005</v>
      </c>
      <c r="C30" s="154">
        <v>66.696525836939003</v>
      </c>
      <c r="D30" s="154">
        <v>75.39413751342201</v>
      </c>
      <c r="F30" s="154">
        <v>74.867999999999995</v>
      </c>
      <c r="G30" s="154"/>
    </row>
    <row r="31" spans="1:7" ht="12.5" x14ac:dyDescent="0.25">
      <c r="A31" s="25">
        <v>32629</v>
      </c>
      <c r="B31" s="154">
        <v>94.569356609116994</v>
      </c>
      <c r="C31" s="154">
        <v>67.703283862443001</v>
      </c>
      <c r="D31" s="154">
        <v>75.043048984790005</v>
      </c>
      <c r="F31" s="154">
        <v>75.296000000000006</v>
      </c>
      <c r="G31" s="154"/>
    </row>
    <row r="32" spans="1:7" ht="12.5" x14ac:dyDescent="0.25">
      <c r="A32" s="25">
        <v>32660</v>
      </c>
      <c r="B32" s="154">
        <v>95.513464676594012</v>
      </c>
      <c r="C32" s="154">
        <v>68.784367143576006</v>
      </c>
      <c r="D32" s="154">
        <v>74.515993895516004</v>
      </c>
      <c r="F32" s="154">
        <v>75.695999999999998</v>
      </c>
      <c r="G32" s="154"/>
    </row>
    <row r="33" spans="1:7" ht="12.5" x14ac:dyDescent="0.25">
      <c r="A33" s="25">
        <v>32690</v>
      </c>
      <c r="B33" s="154">
        <v>96.252043336756998</v>
      </c>
      <c r="C33" s="154">
        <v>69.591281163584995</v>
      </c>
      <c r="D33" s="154">
        <v>74.181272975064005</v>
      </c>
      <c r="F33" s="154">
        <v>76.040000000000006</v>
      </c>
      <c r="G33" s="154"/>
    </row>
    <row r="34" spans="1:7" ht="12.5" x14ac:dyDescent="0.25">
      <c r="A34" s="25">
        <v>32721</v>
      </c>
      <c r="B34" s="154">
        <v>96.662389331713015</v>
      </c>
      <c r="C34" s="154">
        <v>70.715737930033001</v>
      </c>
      <c r="D34" s="154">
        <v>73.435156330382</v>
      </c>
      <c r="F34" s="154">
        <v>76.271000000000001</v>
      </c>
      <c r="G34" s="154"/>
    </row>
    <row r="35" spans="1:7" ht="12.5" x14ac:dyDescent="0.25">
      <c r="A35" s="25">
        <v>32752</v>
      </c>
      <c r="B35" s="154">
        <v>97.199709123017001</v>
      </c>
      <c r="C35" s="154">
        <v>71.59164011402099</v>
      </c>
      <c r="D35" s="154">
        <v>73.010419195563003</v>
      </c>
      <c r="F35" s="154">
        <v>76.42</v>
      </c>
      <c r="G35" s="154"/>
    </row>
    <row r="36" spans="1:7" ht="12.5" x14ac:dyDescent="0.25">
      <c r="A36" s="25">
        <v>32782</v>
      </c>
      <c r="B36" s="154">
        <v>97.879710708063996</v>
      </c>
      <c r="C36" s="154">
        <v>72.425590900740005</v>
      </c>
      <c r="D36" s="154">
        <v>72.716885259575008</v>
      </c>
      <c r="F36" s="154">
        <v>76.488</v>
      </c>
      <c r="G36" s="154"/>
    </row>
    <row r="37" spans="1:7" ht="12.5" x14ac:dyDescent="0.25">
      <c r="A37" s="25">
        <v>32813</v>
      </c>
      <c r="B37" s="154">
        <v>98.996461922805011</v>
      </c>
      <c r="C37" s="154">
        <v>73.015228797766</v>
      </c>
      <c r="D37" s="154">
        <v>72.991134302595</v>
      </c>
      <c r="F37" s="154">
        <v>76.521999999999991</v>
      </c>
      <c r="G37" s="154"/>
    </row>
    <row r="38" spans="1:7" ht="12.5" x14ac:dyDescent="0.25">
      <c r="A38" s="25">
        <v>32843</v>
      </c>
      <c r="B38" s="154">
        <v>99.770236337545001</v>
      </c>
      <c r="C38" s="154">
        <v>73.394917535223996</v>
      </c>
      <c r="D38" s="154">
        <v>73.000867108028999</v>
      </c>
      <c r="F38" s="154">
        <v>76.498000000000005</v>
      </c>
      <c r="G38" s="154"/>
    </row>
    <row r="39" spans="1:7" ht="12.5" x14ac:dyDescent="0.25">
      <c r="A39" s="25">
        <v>32874</v>
      </c>
      <c r="B39" s="154">
        <v>100.47119254208401</v>
      </c>
      <c r="C39" s="154">
        <v>73.642506399810003</v>
      </c>
      <c r="D39" s="154">
        <v>73.096791055137999</v>
      </c>
      <c r="F39" s="154">
        <v>76.527000000000001</v>
      </c>
      <c r="G39" s="154"/>
    </row>
    <row r="40" spans="1:7" ht="12.5" x14ac:dyDescent="0.25">
      <c r="A40" s="25">
        <v>32905</v>
      </c>
      <c r="B40" s="154">
        <v>100.761571664179</v>
      </c>
      <c r="C40" s="154">
        <v>73.822604210508999</v>
      </c>
      <c r="D40" s="154">
        <v>72.873304404931005</v>
      </c>
      <c r="F40" s="154">
        <v>76.587000000000003</v>
      </c>
      <c r="G40" s="154"/>
    </row>
    <row r="41" spans="1:7" ht="12.5" x14ac:dyDescent="0.25">
      <c r="A41" s="25">
        <v>32933</v>
      </c>
      <c r="B41" s="154">
        <v>100.99283785871201</v>
      </c>
      <c r="C41" s="154">
        <v>74.595008943752006</v>
      </c>
      <c r="D41" s="154">
        <v>72.192550651226</v>
      </c>
      <c r="F41" s="154">
        <v>76.790000000000006</v>
      </c>
      <c r="G41" s="154"/>
    </row>
    <row r="42" spans="1:7" ht="12.5" x14ac:dyDescent="0.25">
      <c r="A42" s="25">
        <v>32964</v>
      </c>
      <c r="B42" s="154">
        <v>100.990409690348</v>
      </c>
      <c r="C42" s="154">
        <v>75.065394671584997</v>
      </c>
      <c r="D42" s="154">
        <v>71.646704569175995</v>
      </c>
      <c r="F42" s="154">
        <v>77.037999999999997</v>
      </c>
      <c r="G42" s="154"/>
    </row>
    <row r="43" spans="1:7" ht="12.5" x14ac:dyDescent="0.25">
      <c r="A43" s="25">
        <v>32994</v>
      </c>
      <c r="B43" s="154">
        <v>100.394583324956</v>
      </c>
      <c r="C43" s="154">
        <v>75.020094313203003</v>
      </c>
      <c r="D43" s="154">
        <v>70.693405255138998</v>
      </c>
      <c r="F43" s="154">
        <v>77.296000000000006</v>
      </c>
      <c r="G43" s="154"/>
    </row>
    <row r="44" spans="1:7" ht="12.5" x14ac:dyDescent="0.25">
      <c r="A44" s="25">
        <v>33025</v>
      </c>
      <c r="B44" s="154">
        <v>100.111046094827</v>
      </c>
      <c r="C44" s="154">
        <v>74.588360073491003</v>
      </c>
      <c r="D44" s="154">
        <v>69.990015715050006</v>
      </c>
      <c r="F44" s="154">
        <v>77.503999999999991</v>
      </c>
      <c r="G44" s="154"/>
    </row>
    <row r="45" spans="1:7" ht="12.5" x14ac:dyDescent="0.25">
      <c r="A45" s="25">
        <v>33055</v>
      </c>
      <c r="B45" s="154">
        <v>99.505569217249999</v>
      </c>
      <c r="C45" s="154">
        <v>74.048470600152996</v>
      </c>
      <c r="D45" s="154">
        <v>69.355063544342002</v>
      </c>
      <c r="F45" s="154">
        <v>77.558999999999997</v>
      </c>
      <c r="G45" s="154"/>
    </row>
    <row r="46" spans="1:7" ht="12.5" x14ac:dyDescent="0.25">
      <c r="A46" s="25">
        <v>33086</v>
      </c>
      <c r="B46" s="154">
        <v>99.046182758374002</v>
      </c>
      <c r="C46" s="154">
        <v>73.752474923916992</v>
      </c>
      <c r="D46" s="154">
        <v>68.904851733195002</v>
      </c>
      <c r="F46" s="154">
        <v>77.477000000000004</v>
      </c>
      <c r="G46" s="154"/>
    </row>
    <row r="47" spans="1:7" ht="12.5" x14ac:dyDescent="0.25">
      <c r="A47" s="25">
        <v>33117</v>
      </c>
      <c r="B47" s="154">
        <v>98.425439588830017</v>
      </c>
      <c r="C47" s="154">
        <v>73.482384079978999</v>
      </c>
      <c r="D47" s="154">
        <v>68.604140318914006</v>
      </c>
      <c r="F47" s="154">
        <v>77.227000000000004</v>
      </c>
      <c r="G47" s="154"/>
    </row>
    <row r="48" spans="1:7" ht="12.5" x14ac:dyDescent="0.25">
      <c r="A48" s="25">
        <v>33147</v>
      </c>
      <c r="B48" s="154">
        <v>98.001446077748</v>
      </c>
      <c r="C48" s="154">
        <v>72.906601014228002</v>
      </c>
      <c r="D48" s="154">
        <v>68.084325546423997</v>
      </c>
      <c r="F48" s="154">
        <v>76.911000000000001</v>
      </c>
      <c r="G48" s="154"/>
    </row>
    <row r="49" spans="1:7" ht="12.5" x14ac:dyDescent="0.25">
      <c r="A49" s="25">
        <v>33178</v>
      </c>
      <c r="B49" s="154">
        <v>97.113871975363992</v>
      </c>
      <c r="C49" s="154">
        <v>72.374808079285998</v>
      </c>
      <c r="D49" s="154">
        <v>67.123137622016998</v>
      </c>
      <c r="F49" s="154">
        <v>76.38</v>
      </c>
      <c r="G49" s="154"/>
    </row>
    <row r="50" spans="1:7" ht="12.5" x14ac:dyDescent="0.25">
      <c r="A50" s="25">
        <v>33208</v>
      </c>
      <c r="B50" s="154">
        <v>96.548149711959994</v>
      </c>
      <c r="C50" s="154">
        <v>71.864584610221996</v>
      </c>
      <c r="D50" s="154">
        <v>66.191689955615999</v>
      </c>
      <c r="F50" s="154">
        <v>75.97</v>
      </c>
      <c r="G50" s="154"/>
    </row>
    <row r="51" spans="1:7" ht="12.5" x14ac:dyDescent="0.25">
      <c r="A51" s="25">
        <v>33239</v>
      </c>
      <c r="B51" s="154">
        <v>95.569014522667999</v>
      </c>
      <c r="C51" s="154">
        <v>71.935495017897992</v>
      </c>
      <c r="D51" s="154">
        <v>65.310446035637</v>
      </c>
      <c r="F51" s="154">
        <v>75.531000000000006</v>
      </c>
      <c r="G51" s="154"/>
    </row>
    <row r="52" spans="1:7" ht="12.5" x14ac:dyDescent="0.25">
      <c r="A52" s="25">
        <v>33270</v>
      </c>
      <c r="B52" s="154">
        <v>94.704202772726987</v>
      </c>
      <c r="C52" s="154">
        <v>71.126390495705991</v>
      </c>
      <c r="D52" s="154">
        <v>64.750964880528002</v>
      </c>
      <c r="F52" s="154">
        <v>75.248000000000005</v>
      </c>
      <c r="G52" s="154"/>
    </row>
    <row r="53" spans="1:7" ht="12.5" x14ac:dyDescent="0.25">
      <c r="A53" s="25">
        <v>33298</v>
      </c>
      <c r="B53" s="154">
        <v>93.772605852127001</v>
      </c>
      <c r="C53" s="154">
        <v>70.608208473745009</v>
      </c>
      <c r="D53" s="154">
        <v>64.450874857502001</v>
      </c>
      <c r="F53" s="154">
        <v>75.13600000000001</v>
      </c>
      <c r="G53" s="154"/>
    </row>
    <row r="54" spans="1:7" ht="12.5" x14ac:dyDescent="0.25">
      <c r="A54" s="25">
        <v>33329</v>
      </c>
      <c r="B54" s="154">
        <v>93.741727699239007</v>
      </c>
      <c r="C54" s="154">
        <v>69.909268219997003</v>
      </c>
      <c r="D54" s="154">
        <v>64.033080564764006</v>
      </c>
      <c r="F54" s="154">
        <v>75.313999999999993</v>
      </c>
      <c r="G54" s="154"/>
    </row>
    <row r="55" spans="1:7" ht="12.5" x14ac:dyDescent="0.25">
      <c r="A55" s="25">
        <v>33359</v>
      </c>
      <c r="B55" s="154">
        <v>93.909246938354002</v>
      </c>
      <c r="C55" s="154">
        <v>70.010559087292989</v>
      </c>
      <c r="D55" s="154">
        <v>64.085668262645001</v>
      </c>
      <c r="F55" s="154">
        <v>75.768000000000001</v>
      </c>
      <c r="G55" s="154"/>
    </row>
    <row r="56" spans="1:7" ht="12.5" x14ac:dyDescent="0.25">
      <c r="A56" s="25">
        <v>33390</v>
      </c>
      <c r="B56" s="154">
        <v>94.06281230575199</v>
      </c>
      <c r="C56" s="154">
        <v>70.28133787390199</v>
      </c>
      <c r="D56" s="154">
        <v>64.062780680338008</v>
      </c>
      <c r="F56" s="154">
        <v>76.253</v>
      </c>
      <c r="G56" s="154"/>
    </row>
    <row r="57" spans="1:7" ht="12.5" x14ac:dyDescent="0.25">
      <c r="A57" s="25">
        <v>33420</v>
      </c>
      <c r="B57" s="154">
        <v>94.284567572327006</v>
      </c>
      <c r="C57" s="154">
        <v>70.657607305599001</v>
      </c>
      <c r="D57" s="154">
        <v>64.012165294133993</v>
      </c>
      <c r="F57" s="154">
        <v>76.515000000000001</v>
      </c>
      <c r="G57" s="154"/>
    </row>
    <row r="58" spans="1:7" ht="12.5" x14ac:dyDescent="0.25">
      <c r="A58" s="25">
        <v>33451</v>
      </c>
      <c r="B58" s="154">
        <v>94.258301890951998</v>
      </c>
      <c r="C58" s="154">
        <v>70.827749155304005</v>
      </c>
      <c r="D58" s="154">
        <v>64.096247252923007</v>
      </c>
      <c r="F58" s="154">
        <v>76.593000000000004</v>
      </c>
      <c r="G58" s="154"/>
    </row>
    <row r="59" spans="1:7" ht="12.5" x14ac:dyDescent="0.25">
      <c r="A59" s="25">
        <v>33482</v>
      </c>
      <c r="B59" s="154">
        <v>94.092211560984993</v>
      </c>
      <c r="C59" s="154">
        <v>70.822434169763</v>
      </c>
      <c r="D59" s="154">
        <v>64.136217546037003</v>
      </c>
      <c r="F59" s="154">
        <v>76.573999999999998</v>
      </c>
      <c r="G59" s="154"/>
    </row>
    <row r="60" spans="1:7" ht="12.5" x14ac:dyDescent="0.25">
      <c r="A60" s="25">
        <v>33512</v>
      </c>
      <c r="B60" s="154">
        <v>93.875060982371991</v>
      </c>
      <c r="C60" s="154">
        <v>70.71237053199799</v>
      </c>
      <c r="D60" s="154">
        <v>64.106586996393006</v>
      </c>
      <c r="F60" s="154">
        <v>76.286999999999992</v>
      </c>
      <c r="G60" s="154"/>
    </row>
    <row r="61" spans="1:7" ht="12.5" x14ac:dyDescent="0.25">
      <c r="A61" s="25">
        <v>33543</v>
      </c>
      <c r="B61" s="154">
        <v>93.470219894741987</v>
      </c>
      <c r="C61" s="154">
        <v>70.534379608245004</v>
      </c>
      <c r="D61" s="154">
        <v>63.863101419865998</v>
      </c>
      <c r="F61" s="154">
        <v>76.03</v>
      </c>
      <c r="G61" s="154"/>
    </row>
    <row r="62" spans="1:7" ht="12.5" x14ac:dyDescent="0.25">
      <c r="A62" s="25">
        <v>33573</v>
      </c>
      <c r="B62" s="154">
        <v>93.136478276168006</v>
      </c>
      <c r="C62" s="154">
        <v>70.450289315218996</v>
      </c>
      <c r="D62" s="154">
        <v>63.806676874378994</v>
      </c>
      <c r="F62" s="154">
        <v>75.843999999999994</v>
      </c>
      <c r="G62" s="154"/>
    </row>
    <row r="63" spans="1:7" ht="12.5" x14ac:dyDescent="0.25">
      <c r="A63" s="25">
        <v>33604</v>
      </c>
      <c r="B63" s="154">
        <v>92.786925645956003</v>
      </c>
      <c r="C63" s="154">
        <v>70.395201897459003</v>
      </c>
      <c r="D63" s="154">
        <v>63.559357249922002</v>
      </c>
      <c r="F63" s="154">
        <v>75.698999999999998</v>
      </c>
      <c r="G63" s="154"/>
    </row>
    <row r="64" spans="1:7" ht="12.5" x14ac:dyDescent="0.25">
      <c r="A64" s="25">
        <v>33635</v>
      </c>
      <c r="B64" s="154">
        <v>92.571237399174009</v>
      </c>
      <c r="C64" s="154">
        <v>70.339553394023994</v>
      </c>
      <c r="D64" s="154">
        <v>63.560265390997998</v>
      </c>
      <c r="F64" s="154">
        <v>75.653999999999996</v>
      </c>
      <c r="G64" s="154"/>
    </row>
    <row r="65" spans="1:7" ht="12.5" x14ac:dyDescent="0.25">
      <c r="A65" s="25">
        <v>33664</v>
      </c>
      <c r="B65" s="154">
        <v>91.911465094985999</v>
      </c>
      <c r="C65" s="154">
        <v>70.194740615700994</v>
      </c>
      <c r="D65" s="154">
        <v>63.811482784671</v>
      </c>
      <c r="F65" s="154">
        <v>75.813000000000002</v>
      </c>
      <c r="G65" s="154"/>
    </row>
    <row r="66" spans="1:7" ht="12.5" x14ac:dyDescent="0.25">
      <c r="A66" s="25">
        <v>33695</v>
      </c>
      <c r="B66" s="154">
        <v>91.440471244020998</v>
      </c>
      <c r="C66" s="154">
        <v>69.685742447232997</v>
      </c>
      <c r="D66" s="154">
        <v>64.400793494789994</v>
      </c>
      <c r="F66" s="154">
        <v>76.08</v>
      </c>
      <c r="G66" s="154"/>
    </row>
    <row r="67" spans="1:7" ht="12.5" x14ac:dyDescent="0.25">
      <c r="A67" s="25">
        <v>33725</v>
      </c>
      <c r="B67" s="154">
        <v>90.868290451450008</v>
      </c>
      <c r="C67" s="154">
        <v>69.729028078968</v>
      </c>
      <c r="D67" s="154">
        <v>64.351090305385995</v>
      </c>
      <c r="F67" s="154">
        <v>76.397999999999996</v>
      </c>
      <c r="G67" s="154"/>
    </row>
    <row r="68" spans="1:7" ht="12.5" x14ac:dyDescent="0.25">
      <c r="A68" s="25">
        <v>33756</v>
      </c>
      <c r="B68" s="154">
        <v>90.166354772597003</v>
      </c>
      <c r="C68" s="154">
        <v>69.488896994116999</v>
      </c>
      <c r="D68" s="154">
        <v>64.147331444049001</v>
      </c>
      <c r="F68" s="154">
        <v>76.602000000000004</v>
      </c>
      <c r="G68" s="154"/>
    </row>
    <row r="69" spans="1:7" ht="12.5" x14ac:dyDescent="0.25">
      <c r="A69" s="25">
        <v>33786</v>
      </c>
      <c r="B69" s="154">
        <v>89.488158894251001</v>
      </c>
      <c r="C69" s="154">
        <v>69.272296933188997</v>
      </c>
      <c r="D69" s="154">
        <v>63.940288865896996</v>
      </c>
      <c r="F69" s="154">
        <v>76.710999999999999</v>
      </c>
      <c r="G69" s="154"/>
    </row>
    <row r="70" spans="1:7" ht="12.5" x14ac:dyDescent="0.25">
      <c r="A70" s="25">
        <v>33817</v>
      </c>
      <c r="B70" s="154">
        <v>88.928163697591003</v>
      </c>
      <c r="C70" s="154">
        <v>68.962557682596994</v>
      </c>
      <c r="D70" s="154">
        <v>63.966683788034999</v>
      </c>
      <c r="F70" s="154">
        <v>76.731000000000009</v>
      </c>
      <c r="G70" s="154"/>
    </row>
    <row r="71" spans="1:7" ht="12.5" x14ac:dyDescent="0.25">
      <c r="A71" s="25">
        <v>33848</v>
      </c>
      <c r="B71" s="154">
        <v>88.319178959428996</v>
      </c>
      <c r="C71" s="154">
        <v>68.805481403287999</v>
      </c>
      <c r="D71" s="154">
        <v>63.904673928442001</v>
      </c>
      <c r="F71" s="154">
        <v>76.626999999999995</v>
      </c>
      <c r="G71" s="154"/>
    </row>
    <row r="72" spans="1:7" ht="12.5" x14ac:dyDescent="0.25">
      <c r="A72" s="25">
        <v>33878</v>
      </c>
      <c r="B72" s="154">
        <v>87.357473840713993</v>
      </c>
      <c r="C72" s="154">
        <v>68.827788540346006</v>
      </c>
      <c r="D72" s="154">
        <v>64.030072725042999</v>
      </c>
      <c r="F72" s="154">
        <v>76.596999999999994</v>
      </c>
      <c r="G72" s="154"/>
    </row>
    <row r="73" spans="1:7" ht="12.5" x14ac:dyDescent="0.25">
      <c r="A73" s="25">
        <v>33909</v>
      </c>
      <c r="B73" s="154">
        <v>86.642983711574999</v>
      </c>
      <c r="C73" s="154">
        <v>68.745316719249004</v>
      </c>
      <c r="D73" s="154">
        <v>64.033289634589011</v>
      </c>
      <c r="F73" s="154">
        <v>76.578000000000003</v>
      </c>
      <c r="G73" s="154"/>
    </row>
    <row r="74" spans="1:7" ht="12.5" x14ac:dyDescent="0.25">
      <c r="A74" s="25">
        <v>33939</v>
      </c>
      <c r="B74" s="154">
        <v>85.815592878234995</v>
      </c>
      <c r="C74" s="154">
        <v>68.583940827300992</v>
      </c>
      <c r="D74" s="154">
        <v>64.468249445306</v>
      </c>
      <c r="F74" s="154">
        <v>76.463999999999999</v>
      </c>
      <c r="G74" s="154"/>
    </row>
    <row r="75" spans="1:7" ht="12.5" x14ac:dyDescent="0.25">
      <c r="A75" s="25">
        <v>33970</v>
      </c>
      <c r="B75" s="154">
        <v>85.24629518847901</v>
      </c>
      <c r="C75" s="154">
        <v>68.450963787863003</v>
      </c>
      <c r="D75" s="154">
        <v>64.861494848465</v>
      </c>
      <c r="F75" s="154">
        <v>76.394999999999996</v>
      </c>
      <c r="G75" s="154"/>
    </row>
    <row r="76" spans="1:7" ht="12.5" x14ac:dyDescent="0.25">
      <c r="A76" s="25">
        <v>34001</v>
      </c>
      <c r="B76" s="154">
        <v>84.6607046731</v>
      </c>
      <c r="C76" s="154">
        <v>68.290100681609005</v>
      </c>
      <c r="D76" s="154">
        <v>64.949814242111003</v>
      </c>
      <c r="F76" s="154">
        <v>76.326999999999998</v>
      </c>
      <c r="G76" s="154"/>
    </row>
    <row r="77" spans="1:7" ht="12.5" x14ac:dyDescent="0.25">
      <c r="A77" s="25">
        <v>34029</v>
      </c>
      <c r="B77" s="154">
        <v>83.616114768197008</v>
      </c>
      <c r="C77" s="154">
        <v>68.065505641609008</v>
      </c>
      <c r="D77" s="154">
        <v>64.823541633919007</v>
      </c>
      <c r="F77" s="154">
        <v>76.382999999999996</v>
      </c>
      <c r="G77" s="154"/>
    </row>
    <row r="78" spans="1:7" ht="12.5" x14ac:dyDescent="0.25">
      <c r="A78" s="25">
        <v>34060</v>
      </c>
      <c r="B78" s="154">
        <v>82.792060941279004</v>
      </c>
      <c r="C78" s="154">
        <v>67.991240829272002</v>
      </c>
      <c r="D78" s="154">
        <v>64.70848633080999</v>
      </c>
      <c r="F78" s="154">
        <v>76.661000000000001</v>
      </c>
      <c r="G78" s="154"/>
    </row>
    <row r="79" spans="1:7" ht="12.5" x14ac:dyDescent="0.25">
      <c r="A79" s="25">
        <v>34090</v>
      </c>
      <c r="B79" s="154">
        <v>82.042899043262992</v>
      </c>
      <c r="C79" s="154">
        <v>67.761870348865003</v>
      </c>
      <c r="D79" s="154">
        <v>64.834818356257003</v>
      </c>
      <c r="F79" s="154">
        <v>77.031000000000006</v>
      </c>
      <c r="G79" s="154"/>
    </row>
    <row r="80" spans="1:7" ht="12.5" x14ac:dyDescent="0.25">
      <c r="A80" s="25">
        <v>34121</v>
      </c>
      <c r="B80" s="154">
        <v>81.428180874954009</v>
      </c>
      <c r="C80" s="154">
        <v>67.473263100902003</v>
      </c>
      <c r="D80" s="154">
        <v>65.145055508791998</v>
      </c>
      <c r="F80" s="154">
        <v>77.516000000000005</v>
      </c>
      <c r="G80" s="154"/>
    </row>
    <row r="81" spans="1:7" ht="12.5" x14ac:dyDescent="0.25">
      <c r="A81" s="25">
        <v>34151</v>
      </c>
      <c r="B81" s="154">
        <v>80.566796072511991</v>
      </c>
      <c r="C81" s="154">
        <v>66.931306383551004</v>
      </c>
      <c r="D81" s="154">
        <v>65.518291149293006</v>
      </c>
      <c r="F81" s="154">
        <v>77.885000000000005</v>
      </c>
      <c r="G81" s="154"/>
    </row>
    <row r="82" spans="1:7" ht="12.5" x14ac:dyDescent="0.25">
      <c r="A82" s="25">
        <v>34182</v>
      </c>
      <c r="B82" s="154">
        <v>79.482712739516998</v>
      </c>
      <c r="C82" s="154">
        <v>66.951066896819995</v>
      </c>
      <c r="D82" s="154">
        <v>65.73234773208101</v>
      </c>
      <c r="F82" s="154">
        <v>78.13</v>
      </c>
      <c r="G82" s="154"/>
    </row>
    <row r="83" spans="1:7" ht="12.5" x14ac:dyDescent="0.25">
      <c r="A83" s="25">
        <v>34213</v>
      </c>
      <c r="B83" s="154">
        <v>79.045258619050998</v>
      </c>
      <c r="C83" s="154">
        <v>66.831625364586998</v>
      </c>
      <c r="D83" s="154">
        <v>65.848089354796997</v>
      </c>
      <c r="F83" s="154">
        <v>78.197000000000003</v>
      </c>
      <c r="G83" s="154"/>
    </row>
    <row r="84" spans="1:7" ht="12.5" x14ac:dyDescent="0.25">
      <c r="A84" s="25">
        <v>34243</v>
      </c>
      <c r="B84" s="154">
        <v>78.382411944577001</v>
      </c>
      <c r="C84" s="154">
        <v>66.772023833774995</v>
      </c>
      <c r="D84" s="154">
        <v>65.884428874473997</v>
      </c>
      <c r="F84" s="154">
        <v>78.171000000000006</v>
      </c>
      <c r="G84" s="154"/>
    </row>
    <row r="85" spans="1:7" ht="12.5" x14ac:dyDescent="0.25">
      <c r="A85" s="25">
        <v>34274</v>
      </c>
      <c r="B85" s="154">
        <v>78.230524044678006</v>
      </c>
      <c r="C85" s="154">
        <v>66.724370375367002</v>
      </c>
      <c r="D85" s="154">
        <v>66.223636862627998</v>
      </c>
      <c r="F85" s="154">
        <v>78.168999999999997</v>
      </c>
      <c r="G85" s="154"/>
    </row>
    <row r="86" spans="1:7" ht="12.5" x14ac:dyDescent="0.25">
      <c r="A86" s="25">
        <v>34304</v>
      </c>
      <c r="B86" s="154">
        <v>77.572213624352997</v>
      </c>
      <c r="C86" s="154">
        <v>66.630978472197995</v>
      </c>
      <c r="D86" s="154">
        <v>66.517025638746006</v>
      </c>
      <c r="F86" s="154">
        <v>78.113</v>
      </c>
      <c r="G86" s="154"/>
    </row>
    <row r="87" spans="1:7" ht="12.5" x14ac:dyDescent="0.25">
      <c r="A87" s="25">
        <v>34335</v>
      </c>
      <c r="B87" s="154">
        <v>77.395051806257001</v>
      </c>
      <c r="C87" s="154">
        <v>66.634809327098992</v>
      </c>
      <c r="D87" s="154">
        <v>66.818000358266005</v>
      </c>
      <c r="F87" s="154">
        <v>78.198999999999998</v>
      </c>
      <c r="G87" s="154"/>
    </row>
    <row r="88" spans="1:7" ht="12.5" x14ac:dyDescent="0.25">
      <c r="A88" s="25">
        <v>34366</v>
      </c>
      <c r="B88" s="154">
        <v>77.444378592750994</v>
      </c>
      <c r="C88" s="154">
        <v>66.648560751467997</v>
      </c>
      <c r="D88" s="154">
        <v>67.067877464302001</v>
      </c>
      <c r="F88" s="154">
        <v>78.204999999999998</v>
      </c>
      <c r="G88" s="154"/>
    </row>
    <row r="89" spans="1:7" ht="12.5" x14ac:dyDescent="0.25">
      <c r="A89" s="25">
        <v>34394</v>
      </c>
      <c r="B89" s="154">
        <v>77.262651278724007</v>
      </c>
      <c r="C89" s="154">
        <v>67.321860803324</v>
      </c>
      <c r="D89" s="154">
        <v>67.468920183200993</v>
      </c>
      <c r="F89" s="154">
        <v>78.34899999999999</v>
      </c>
      <c r="G89" s="154"/>
    </row>
    <row r="90" spans="1:7" ht="12.5" x14ac:dyDescent="0.25">
      <c r="A90" s="25">
        <v>34425</v>
      </c>
      <c r="B90" s="154">
        <v>77.085423669952007</v>
      </c>
      <c r="C90" s="154">
        <v>67.418577154494002</v>
      </c>
      <c r="D90" s="154">
        <v>68.026223076839003</v>
      </c>
      <c r="F90" s="154">
        <v>78.701000000000008</v>
      </c>
      <c r="G90" s="154"/>
    </row>
    <row r="91" spans="1:7" ht="12.5" x14ac:dyDescent="0.25">
      <c r="A91" s="25">
        <v>34455</v>
      </c>
      <c r="B91" s="154">
        <v>76.665131947402998</v>
      </c>
      <c r="C91" s="154">
        <v>67.537251642384007</v>
      </c>
      <c r="D91" s="154">
        <v>67.930910460920998</v>
      </c>
      <c r="F91" s="154">
        <v>79.209000000000003</v>
      </c>
      <c r="G91" s="154"/>
    </row>
    <row r="92" spans="1:7" ht="12.5" x14ac:dyDescent="0.25">
      <c r="A92" s="25">
        <v>34486</v>
      </c>
      <c r="B92" s="154">
        <v>76.435033965152996</v>
      </c>
      <c r="C92" s="154">
        <v>67.612727605979998</v>
      </c>
      <c r="D92" s="154">
        <v>68.127174979431999</v>
      </c>
      <c r="F92" s="154">
        <v>79.701000000000008</v>
      </c>
      <c r="G92" s="154"/>
    </row>
    <row r="93" spans="1:7" ht="12.5" x14ac:dyDescent="0.25">
      <c r="A93" s="25">
        <v>34516</v>
      </c>
      <c r="B93" s="154">
        <v>76.409828610219009</v>
      </c>
      <c r="C93" s="154">
        <v>67.640450476284997</v>
      </c>
      <c r="D93" s="154">
        <v>68.163033690806003</v>
      </c>
      <c r="F93" s="154">
        <v>80.063000000000002</v>
      </c>
      <c r="G93" s="154"/>
    </row>
    <row r="94" spans="1:7" ht="12.5" x14ac:dyDescent="0.25">
      <c r="A94" s="25">
        <v>34547</v>
      </c>
      <c r="B94" s="154">
        <v>76.409722543383992</v>
      </c>
      <c r="C94" s="154">
        <v>67.682135712914999</v>
      </c>
      <c r="D94" s="154">
        <v>68.287061013555004</v>
      </c>
      <c r="F94" s="154">
        <v>80.316999999999993</v>
      </c>
      <c r="G94" s="154"/>
    </row>
    <row r="95" spans="1:7" ht="12.5" x14ac:dyDescent="0.25">
      <c r="A95" s="25">
        <v>34578</v>
      </c>
      <c r="B95" s="154">
        <v>76.434335694448009</v>
      </c>
      <c r="C95" s="154">
        <v>67.543090425372995</v>
      </c>
      <c r="D95" s="154">
        <v>68.441925348091004</v>
      </c>
      <c r="F95" s="154">
        <v>80.34</v>
      </c>
      <c r="G95" s="154"/>
    </row>
    <row r="96" spans="1:7" ht="12.5" x14ac:dyDescent="0.25">
      <c r="A96" s="25">
        <v>34608</v>
      </c>
      <c r="B96" s="154">
        <v>76.547244749550998</v>
      </c>
      <c r="C96" s="154">
        <v>67.793425395108002</v>
      </c>
      <c r="D96" s="154">
        <v>68.655918199319004</v>
      </c>
      <c r="F96" s="154">
        <v>80.302999999999997</v>
      </c>
      <c r="G96" s="154"/>
    </row>
    <row r="97" spans="1:7" ht="12.5" x14ac:dyDescent="0.25">
      <c r="A97" s="25">
        <v>34639</v>
      </c>
      <c r="B97" s="154">
        <v>76.468887153455995</v>
      </c>
      <c r="C97" s="154">
        <v>68.050658243498006</v>
      </c>
      <c r="D97" s="154">
        <v>68.791136358467995</v>
      </c>
      <c r="F97" s="154">
        <v>80.168999999999997</v>
      </c>
      <c r="G97" s="154"/>
    </row>
    <row r="98" spans="1:7" ht="12.5" x14ac:dyDescent="0.25">
      <c r="A98" s="25">
        <v>34669</v>
      </c>
      <c r="B98" s="154">
        <v>76.394235647057002</v>
      </c>
      <c r="C98" s="154">
        <v>68.311636450018</v>
      </c>
      <c r="D98" s="154">
        <v>68.780349612419002</v>
      </c>
      <c r="F98" s="154">
        <v>80.078000000000003</v>
      </c>
      <c r="G98" s="154"/>
    </row>
    <row r="99" spans="1:7" ht="12.5" x14ac:dyDescent="0.25">
      <c r="A99" s="25">
        <v>34700</v>
      </c>
      <c r="B99" s="154">
        <v>76.376389227735004</v>
      </c>
      <c r="C99" s="154">
        <v>68.415407068562999</v>
      </c>
      <c r="D99" s="154">
        <v>68.793549688539002</v>
      </c>
      <c r="F99" s="154">
        <v>80.027000000000001</v>
      </c>
      <c r="G99" s="154"/>
    </row>
    <row r="100" spans="1:7" ht="12.5" x14ac:dyDescent="0.25">
      <c r="A100" s="25">
        <v>34731</v>
      </c>
      <c r="B100" s="154">
        <v>76.022727005416002</v>
      </c>
      <c r="C100" s="154">
        <v>68.321342239376008</v>
      </c>
      <c r="D100" s="154">
        <v>69.012339429520992</v>
      </c>
      <c r="F100" s="154">
        <v>79.992000000000004</v>
      </c>
      <c r="G100" s="154"/>
    </row>
    <row r="101" spans="1:7" ht="12.5" x14ac:dyDescent="0.25">
      <c r="A101" s="25">
        <v>34759</v>
      </c>
      <c r="B101" s="154">
        <v>75.775651592025</v>
      </c>
      <c r="C101" s="154">
        <v>67.725239463267002</v>
      </c>
      <c r="D101" s="154">
        <v>69.125581352937004</v>
      </c>
      <c r="F101" s="154">
        <v>80.078999999999994</v>
      </c>
      <c r="G101" s="154"/>
    </row>
    <row r="102" spans="1:7" ht="12.5" x14ac:dyDescent="0.25">
      <c r="A102" s="25">
        <v>34790</v>
      </c>
      <c r="B102" s="154">
        <v>75.356665490359006</v>
      </c>
      <c r="C102" s="154">
        <v>67.406391721419993</v>
      </c>
      <c r="D102" s="154">
        <v>68.981090052810003</v>
      </c>
      <c r="F102" s="154">
        <v>80.37</v>
      </c>
      <c r="G102" s="154"/>
    </row>
    <row r="103" spans="1:7" ht="12.5" x14ac:dyDescent="0.25">
      <c r="A103" s="25">
        <v>34820</v>
      </c>
      <c r="B103" s="154">
        <v>75.117776591264999</v>
      </c>
      <c r="C103" s="154">
        <v>67.105979911931996</v>
      </c>
      <c r="D103" s="154">
        <v>69.093520151218002</v>
      </c>
      <c r="F103" s="154">
        <v>80.691999999999993</v>
      </c>
      <c r="G103" s="154"/>
    </row>
    <row r="104" spans="1:7" ht="12.5" x14ac:dyDescent="0.25">
      <c r="A104" s="25">
        <v>34851</v>
      </c>
      <c r="B104" s="154">
        <v>74.555465986930997</v>
      </c>
      <c r="C104" s="154">
        <v>66.921254162167003</v>
      </c>
      <c r="D104" s="154">
        <v>69.389104766905007</v>
      </c>
      <c r="F104" s="154">
        <v>81.069000000000003</v>
      </c>
      <c r="G104" s="154"/>
    </row>
    <row r="105" spans="1:7" ht="12.5" x14ac:dyDescent="0.25">
      <c r="A105" s="25">
        <v>34881</v>
      </c>
      <c r="B105" s="154">
        <v>74.500037177929997</v>
      </c>
      <c r="C105" s="154">
        <v>66.964520957426004</v>
      </c>
      <c r="D105" s="154">
        <v>69.696546823031994</v>
      </c>
      <c r="F105" s="154">
        <v>81.411999999999992</v>
      </c>
      <c r="G105" s="154"/>
    </row>
    <row r="106" spans="1:7" ht="12.5" x14ac:dyDescent="0.25">
      <c r="A106" s="25">
        <v>34912</v>
      </c>
      <c r="B106" s="154">
        <v>74.280367802783999</v>
      </c>
      <c r="C106" s="154">
        <v>67.018593634889001</v>
      </c>
      <c r="D106" s="154">
        <v>70.025862836298998</v>
      </c>
      <c r="F106" s="154">
        <v>81.653999999999996</v>
      </c>
      <c r="G106" s="154"/>
    </row>
    <row r="107" spans="1:7" ht="12.5" x14ac:dyDescent="0.25">
      <c r="A107" s="25">
        <v>34943</v>
      </c>
      <c r="B107" s="154">
        <v>74.191166312869996</v>
      </c>
      <c r="C107" s="154">
        <v>67.107895847356005</v>
      </c>
      <c r="D107" s="154">
        <v>70.124278964327999</v>
      </c>
      <c r="F107" s="154">
        <v>81.73899999999999</v>
      </c>
      <c r="G107" s="154"/>
    </row>
    <row r="108" spans="1:7" ht="12.5" x14ac:dyDescent="0.25">
      <c r="A108" s="25">
        <v>34973</v>
      </c>
      <c r="B108" s="154">
        <v>74.087425525818006</v>
      </c>
      <c r="C108" s="154">
        <v>66.971346819253</v>
      </c>
      <c r="D108" s="154">
        <v>70.142451802001005</v>
      </c>
      <c r="F108" s="154">
        <v>81.727000000000004</v>
      </c>
      <c r="G108" s="154"/>
    </row>
    <row r="109" spans="1:7" ht="12.5" x14ac:dyDescent="0.25">
      <c r="A109" s="25">
        <v>35004</v>
      </c>
      <c r="B109" s="154">
        <v>74.029067507695004</v>
      </c>
      <c r="C109" s="154">
        <v>66.906437586918997</v>
      </c>
      <c r="D109" s="154">
        <v>70.112224122705001</v>
      </c>
      <c r="F109" s="154">
        <v>81.631</v>
      </c>
      <c r="G109" s="154"/>
    </row>
    <row r="110" spans="1:7" ht="12.5" x14ac:dyDescent="0.25">
      <c r="A110" s="25">
        <v>35034</v>
      </c>
      <c r="B110" s="154">
        <v>73.936945892495999</v>
      </c>
      <c r="C110" s="154">
        <v>66.849720741026999</v>
      </c>
      <c r="D110" s="154">
        <v>70.266057533365</v>
      </c>
      <c r="F110" s="154">
        <v>81.513999999999996</v>
      </c>
      <c r="G110" s="154"/>
    </row>
    <row r="111" spans="1:7" ht="12.5" x14ac:dyDescent="0.25">
      <c r="A111" s="25">
        <v>35065</v>
      </c>
      <c r="B111" s="154">
        <v>73.919989181795003</v>
      </c>
      <c r="C111" s="154">
        <v>66.877716279962002</v>
      </c>
      <c r="D111" s="154">
        <v>70.680809282577997</v>
      </c>
      <c r="F111" s="154">
        <v>81.426999999999992</v>
      </c>
      <c r="G111" s="154"/>
    </row>
    <row r="112" spans="1:7" ht="12.5" x14ac:dyDescent="0.25">
      <c r="A112" s="25">
        <v>35096</v>
      </c>
      <c r="B112" s="154">
        <v>73.843781169536001</v>
      </c>
      <c r="C112" s="154">
        <v>66.904028119854999</v>
      </c>
      <c r="D112" s="154">
        <v>70.957170371011998</v>
      </c>
      <c r="F112" s="154">
        <v>81.400000000000006</v>
      </c>
      <c r="G112" s="154"/>
    </row>
    <row r="113" spans="1:7" ht="12.5" x14ac:dyDescent="0.25">
      <c r="A113" s="25">
        <v>35125</v>
      </c>
      <c r="B113" s="154">
        <v>73.855403246340998</v>
      </c>
      <c r="C113" s="154">
        <v>66.807687083613004</v>
      </c>
      <c r="D113" s="154">
        <v>71.393139614193998</v>
      </c>
      <c r="F113" s="154">
        <v>81.665999999999997</v>
      </c>
      <c r="G113" s="154"/>
    </row>
    <row r="114" spans="1:7" ht="12.5" x14ac:dyDescent="0.25">
      <c r="A114" s="25">
        <v>35156</v>
      </c>
      <c r="B114" s="154">
        <v>73.857371816089</v>
      </c>
      <c r="C114" s="154">
        <v>66.691687182980999</v>
      </c>
      <c r="D114" s="154">
        <v>71.656580775815996</v>
      </c>
      <c r="F114" s="154">
        <v>82.125</v>
      </c>
      <c r="G114" s="154"/>
    </row>
    <row r="115" spans="1:7" ht="12.5" x14ac:dyDescent="0.25">
      <c r="A115" s="25">
        <v>35186</v>
      </c>
      <c r="B115" s="154">
        <v>73.995482394855998</v>
      </c>
      <c r="C115" s="154">
        <v>66.784225571459999</v>
      </c>
      <c r="D115" s="154">
        <v>71.819217930720995</v>
      </c>
      <c r="F115" s="154">
        <v>82.602999999999994</v>
      </c>
      <c r="G115" s="154"/>
    </row>
    <row r="116" spans="1:7" ht="12.5" x14ac:dyDescent="0.25">
      <c r="A116" s="25">
        <v>35217</v>
      </c>
      <c r="B116" s="154">
        <v>74.154395778452994</v>
      </c>
      <c r="C116" s="154">
        <v>67.015614048293997</v>
      </c>
      <c r="D116" s="154">
        <v>72.083989080662008</v>
      </c>
      <c r="F116" s="154">
        <v>83.048999999999992</v>
      </c>
      <c r="G116" s="154"/>
    </row>
    <row r="117" spans="1:7" ht="12.5" x14ac:dyDescent="0.25">
      <c r="A117" s="25">
        <v>35247</v>
      </c>
      <c r="B117" s="154">
        <v>74.113198637561993</v>
      </c>
      <c r="C117" s="154">
        <v>67.216140331003004</v>
      </c>
      <c r="D117" s="154">
        <v>72.436768515596</v>
      </c>
      <c r="F117" s="154">
        <v>83.417999999999992</v>
      </c>
      <c r="G117" s="154"/>
    </row>
    <row r="118" spans="1:7" ht="12.5" x14ac:dyDescent="0.25">
      <c r="A118" s="25">
        <v>35278</v>
      </c>
      <c r="B118" s="154">
        <v>74.048387340535001</v>
      </c>
      <c r="C118" s="154">
        <v>67.544701697061001</v>
      </c>
      <c r="D118" s="154">
        <v>72.932056627048993</v>
      </c>
      <c r="F118" s="154">
        <v>83.644999999999996</v>
      </c>
      <c r="G118" s="154"/>
    </row>
    <row r="119" spans="1:7" ht="12.5" x14ac:dyDescent="0.25">
      <c r="A119" s="25">
        <v>35309</v>
      </c>
      <c r="B119" s="154">
        <v>73.999472147006998</v>
      </c>
      <c r="C119" s="154">
        <v>67.795879050793005</v>
      </c>
      <c r="D119" s="154">
        <v>73.017873452550006</v>
      </c>
      <c r="F119" s="154">
        <v>83.702000000000012</v>
      </c>
      <c r="G119" s="154"/>
    </row>
    <row r="120" spans="1:7" ht="12.5" x14ac:dyDescent="0.25">
      <c r="A120" s="25">
        <v>35339</v>
      </c>
      <c r="B120" s="154">
        <v>74.180130769648997</v>
      </c>
      <c r="C120" s="154">
        <v>68.260227976362003</v>
      </c>
      <c r="D120" s="154">
        <v>73.324347935554002</v>
      </c>
      <c r="F120" s="154">
        <v>83.63</v>
      </c>
      <c r="G120" s="154"/>
    </row>
    <row r="121" spans="1:7" ht="12.5" x14ac:dyDescent="0.25">
      <c r="A121" s="25">
        <v>35370</v>
      </c>
      <c r="B121" s="154">
        <v>74.418172716718999</v>
      </c>
      <c r="C121" s="154">
        <v>68.935062951528991</v>
      </c>
      <c r="D121" s="154">
        <v>73.475798497056999</v>
      </c>
      <c r="F121" s="154">
        <v>83.557000000000002</v>
      </c>
      <c r="G121" s="154"/>
    </row>
    <row r="122" spans="1:7" ht="12.5" x14ac:dyDescent="0.25">
      <c r="A122" s="25">
        <v>35400</v>
      </c>
      <c r="B122" s="154">
        <v>74.515553657373005</v>
      </c>
      <c r="C122" s="154">
        <v>69.207169889040998</v>
      </c>
      <c r="D122" s="154">
        <v>74.196280047071994</v>
      </c>
      <c r="F122" s="154">
        <v>83.491</v>
      </c>
      <c r="G122" s="154"/>
    </row>
    <row r="123" spans="1:7" ht="12.5" x14ac:dyDescent="0.25">
      <c r="A123" s="25">
        <v>35431</v>
      </c>
      <c r="B123" s="154">
        <v>74.536883605062002</v>
      </c>
      <c r="C123" s="154">
        <v>69.638624275568006</v>
      </c>
      <c r="D123" s="154">
        <v>74.608487854543</v>
      </c>
      <c r="F123" s="154">
        <v>83.531000000000006</v>
      </c>
      <c r="G123" s="154"/>
    </row>
    <row r="124" spans="1:7" ht="12.5" x14ac:dyDescent="0.25">
      <c r="A124" s="25">
        <v>35462</v>
      </c>
      <c r="B124" s="154">
        <v>74.402407252151008</v>
      </c>
      <c r="C124" s="154">
        <v>69.835337533623004</v>
      </c>
      <c r="D124" s="154">
        <v>74.905668243386998</v>
      </c>
      <c r="F124" s="154">
        <v>83.596000000000004</v>
      </c>
      <c r="G124" s="154"/>
    </row>
    <row r="125" spans="1:7" ht="12.5" x14ac:dyDescent="0.25">
      <c r="A125" s="25">
        <v>35490</v>
      </c>
      <c r="B125" s="154">
        <v>74.790604461963994</v>
      </c>
      <c r="C125" s="154">
        <v>70.636412829044005</v>
      </c>
      <c r="D125" s="154">
        <v>75.353968527797008</v>
      </c>
      <c r="F125" s="154">
        <v>83.911000000000001</v>
      </c>
      <c r="G125" s="154"/>
    </row>
    <row r="126" spans="1:7" ht="12.5" x14ac:dyDescent="0.25">
      <c r="A126" s="25">
        <v>35521</v>
      </c>
      <c r="B126" s="154">
        <v>75.272691796030998</v>
      </c>
      <c r="C126" s="154">
        <v>71.262603763287999</v>
      </c>
      <c r="D126" s="154">
        <v>75.725513039191</v>
      </c>
      <c r="F126" s="154">
        <v>84.320999999999998</v>
      </c>
      <c r="G126" s="154"/>
    </row>
    <row r="127" spans="1:7" ht="12.5" x14ac:dyDescent="0.25">
      <c r="A127" s="25">
        <v>35551</v>
      </c>
      <c r="B127" s="154">
        <v>75.764761942649997</v>
      </c>
      <c r="C127" s="154">
        <v>71.791537198783999</v>
      </c>
      <c r="D127" s="154">
        <v>76.132557661527002</v>
      </c>
      <c r="F127" s="154">
        <v>84.864999999999995</v>
      </c>
      <c r="G127" s="154"/>
    </row>
    <row r="128" spans="1:7" ht="12.5" x14ac:dyDescent="0.25">
      <c r="A128" s="25">
        <v>35582</v>
      </c>
      <c r="B128" s="154">
        <v>76.192814680815005</v>
      </c>
      <c r="C128" s="154">
        <v>72.310462011073994</v>
      </c>
      <c r="D128" s="154">
        <v>76.494662834354997</v>
      </c>
      <c r="F128" s="154">
        <v>85.397999999999996</v>
      </c>
      <c r="G128" s="154"/>
    </row>
    <row r="129" spans="1:7" ht="12.5" x14ac:dyDescent="0.25">
      <c r="A129" s="25">
        <v>35612</v>
      </c>
      <c r="B129" s="154">
        <v>76.542699755874011</v>
      </c>
      <c r="C129" s="154">
        <v>72.804282694207004</v>
      </c>
      <c r="D129" s="154">
        <v>76.753209376458003</v>
      </c>
      <c r="F129" s="154">
        <v>85.841000000000008</v>
      </c>
      <c r="G129" s="154"/>
    </row>
    <row r="130" spans="1:7" ht="12.5" x14ac:dyDescent="0.25">
      <c r="A130" s="25">
        <v>35643</v>
      </c>
      <c r="B130" s="154">
        <v>77.164439520696007</v>
      </c>
      <c r="C130" s="154">
        <v>73.573608314607</v>
      </c>
      <c r="D130" s="154">
        <v>77.074229863277992</v>
      </c>
      <c r="F130" s="154">
        <v>86.15</v>
      </c>
      <c r="G130" s="154"/>
    </row>
    <row r="131" spans="1:7" ht="12.5" x14ac:dyDescent="0.25">
      <c r="A131" s="25">
        <v>35674</v>
      </c>
      <c r="B131" s="154">
        <v>77.555314346836994</v>
      </c>
      <c r="C131" s="154">
        <v>74.115102662919995</v>
      </c>
      <c r="D131" s="154">
        <v>77.442385032116007</v>
      </c>
      <c r="F131" s="154">
        <v>86.31</v>
      </c>
      <c r="G131" s="154"/>
    </row>
    <row r="132" spans="1:7" ht="12.5" x14ac:dyDescent="0.25">
      <c r="A132" s="25">
        <v>35704</v>
      </c>
      <c r="B132" s="154">
        <v>78.233058351480011</v>
      </c>
      <c r="C132" s="154">
        <v>75.037767997885993</v>
      </c>
      <c r="D132" s="154">
        <v>78.002175659466999</v>
      </c>
      <c r="F132" s="154">
        <v>86.407999999999987</v>
      </c>
      <c r="G132" s="154"/>
    </row>
    <row r="133" spans="1:7" ht="12.5" x14ac:dyDescent="0.25">
      <c r="A133" s="25">
        <v>35735</v>
      </c>
      <c r="B133" s="154">
        <v>78.891309854155992</v>
      </c>
      <c r="C133" s="154">
        <v>75.675430011808999</v>
      </c>
      <c r="D133" s="154">
        <v>78.618920570790991</v>
      </c>
      <c r="F133" s="154">
        <v>86.632000000000005</v>
      </c>
      <c r="G133" s="154"/>
    </row>
    <row r="134" spans="1:7" ht="12.5" x14ac:dyDescent="0.25">
      <c r="A134" s="25">
        <v>35765</v>
      </c>
      <c r="B134" s="154">
        <v>79.907611836298997</v>
      </c>
      <c r="C134" s="154">
        <v>76.499702897594005</v>
      </c>
      <c r="D134" s="154">
        <v>79.284755244552002</v>
      </c>
      <c r="F134" s="154">
        <v>86.847999999999999</v>
      </c>
      <c r="G134" s="154"/>
    </row>
    <row r="135" spans="1:7" ht="12.5" x14ac:dyDescent="0.25">
      <c r="A135" s="17">
        <v>35796</v>
      </c>
      <c r="B135" s="154">
        <v>81.035037075209999</v>
      </c>
      <c r="C135" s="154">
        <v>77.202176959002003</v>
      </c>
      <c r="D135" s="154">
        <v>79.899480456239004</v>
      </c>
      <c r="F135" s="154">
        <v>87.164000000000001</v>
      </c>
      <c r="G135" s="154"/>
    </row>
    <row r="136" spans="1:7" ht="12.5" x14ac:dyDescent="0.25">
      <c r="A136" s="17">
        <v>35827</v>
      </c>
      <c r="B136" s="154">
        <v>82.191811684227005</v>
      </c>
      <c r="C136" s="154">
        <v>77.677717917866005</v>
      </c>
      <c r="D136" s="154">
        <v>80.57402473708801</v>
      </c>
      <c r="F136" s="154">
        <v>87.373999999999995</v>
      </c>
      <c r="G136" s="154"/>
    </row>
    <row r="137" spans="1:7" ht="12.5" x14ac:dyDescent="0.25">
      <c r="A137" s="17">
        <v>35855</v>
      </c>
      <c r="B137" s="154">
        <v>83.653217586468003</v>
      </c>
      <c r="C137" s="154">
        <v>78.306592365463004</v>
      </c>
      <c r="D137" s="154">
        <v>81.178113785180003</v>
      </c>
      <c r="F137" s="154">
        <v>87.87700000000001</v>
      </c>
      <c r="G137" s="154"/>
    </row>
    <row r="138" spans="1:7" ht="12.5" x14ac:dyDescent="0.25">
      <c r="A138" s="17">
        <v>35886</v>
      </c>
      <c r="B138" s="154">
        <v>84.398788127210992</v>
      </c>
      <c r="C138" s="154">
        <v>79.127858719713998</v>
      </c>
      <c r="D138" s="154">
        <v>81.945687215198006</v>
      </c>
      <c r="F138" s="154">
        <v>88.557999999999993</v>
      </c>
      <c r="G138" s="154"/>
    </row>
    <row r="139" spans="1:7" ht="12.5" x14ac:dyDescent="0.25">
      <c r="A139" s="17">
        <v>35916</v>
      </c>
      <c r="B139" s="154">
        <v>85.395777784581</v>
      </c>
      <c r="C139" s="154">
        <v>80.215100592753004</v>
      </c>
      <c r="D139" s="154">
        <v>82.793380621148003</v>
      </c>
      <c r="F139" s="154">
        <v>89.373999999999995</v>
      </c>
      <c r="G139" s="154"/>
    </row>
    <row r="140" spans="1:7" ht="12.5" x14ac:dyDescent="0.25">
      <c r="A140" s="17">
        <v>35947</v>
      </c>
      <c r="B140" s="154">
        <v>86.445418358666004</v>
      </c>
      <c r="C140" s="154">
        <v>81.39190997771</v>
      </c>
      <c r="D140" s="154">
        <v>83.683588487397998</v>
      </c>
      <c r="F140" s="154">
        <v>90.194000000000003</v>
      </c>
      <c r="G140" s="154"/>
    </row>
    <row r="141" spans="1:7" ht="12.5" x14ac:dyDescent="0.25">
      <c r="A141" s="17">
        <v>35977</v>
      </c>
      <c r="B141" s="154">
        <v>87.851522316928012</v>
      </c>
      <c r="C141" s="154">
        <v>82.38230052299501</v>
      </c>
      <c r="D141" s="154">
        <v>84.490438097156996</v>
      </c>
      <c r="F141" s="154">
        <v>90.858999999999995</v>
      </c>
      <c r="G141" s="154"/>
    </row>
    <row r="142" spans="1:7" ht="12.5" x14ac:dyDescent="0.25">
      <c r="A142" s="17">
        <v>36008</v>
      </c>
      <c r="B142" s="154">
        <v>88.934779371415999</v>
      </c>
      <c r="C142" s="154">
        <v>83.516936864488997</v>
      </c>
      <c r="D142" s="154">
        <v>85.277797427495997</v>
      </c>
      <c r="F142" s="154">
        <v>91.407000000000011</v>
      </c>
      <c r="G142" s="154"/>
    </row>
    <row r="143" spans="1:7" ht="12.5" x14ac:dyDescent="0.25">
      <c r="A143" s="17">
        <v>36039</v>
      </c>
      <c r="B143" s="154">
        <v>90.084249965840002</v>
      </c>
      <c r="C143" s="154">
        <v>84.439691422111991</v>
      </c>
      <c r="D143" s="154">
        <v>86.202293070739003</v>
      </c>
      <c r="F143" s="154">
        <v>91.75200000000001</v>
      </c>
      <c r="G143" s="154"/>
    </row>
    <row r="144" spans="1:7" ht="12.5" x14ac:dyDescent="0.25">
      <c r="A144" s="17">
        <v>36069</v>
      </c>
      <c r="B144" s="154">
        <v>90.774099854197999</v>
      </c>
      <c r="C144" s="154">
        <v>84.965010866621995</v>
      </c>
      <c r="D144" s="154">
        <v>86.57525039239701</v>
      </c>
      <c r="F144" s="154">
        <v>92</v>
      </c>
      <c r="G144" s="154"/>
    </row>
    <row r="145" spans="1:7" ht="12.5" x14ac:dyDescent="0.25">
      <c r="A145" s="17">
        <v>36100</v>
      </c>
      <c r="B145" s="154">
        <v>91.293912352905011</v>
      </c>
      <c r="C145" s="154">
        <v>85.164210304497004</v>
      </c>
      <c r="D145" s="154">
        <v>86.883521754330005</v>
      </c>
      <c r="F145" s="154">
        <v>92.197999999999993</v>
      </c>
      <c r="G145" s="154"/>
    </row>
    <row r="146" spans="1:7" ht="12.5" x14ac:dyDescent="0.25">
      <c r="A146" s="17">
        <v>36130</v>
      </c>
      <c r="B146" s="154">
        <v>91.781234806261992</v>
      </c>
      <c r="C146" s="154">
        <v>85.397755186783002</v>
      </c>
      <c r="D146" s="154">
        <v>87.787844784192998</v>
      </c>
      <c r="F146" s="154">
        <v>92.444999999999993</v>
      </c>
      <c r="G146" s="154"/>
    </row>
    <row r="147" spans="1:7" ht="12.5" x14ac:dyDescent="0.25">
      <c r="A147" s="17">
        <v>36161</v>
      </c>
      <c r="B147" s="154">
        <v>92.140086252930018</v>
      </c>
      <c r="C147" s="154">
        <v>86.227893552364009</v>
      </c>
      <c r="D147" s="154">
        <v>89.242139587007998</v>
      </c>
      <c r="F147" s="154">
        <v>92.713999999999999</v>
      </c>
      <c r="G147" s="154"/>
    </row>
    <row r="148" spans="1:7" ht="12.5" x14ac:dyDescent="0.25">
      <c r="A148" s="17">
        <v>36192</v>
      </c>
      <c r="B148" s="154">
        <v>92.718118511621</v>
      </c>
      <c r="C148" s="154">
        <v>87.219065547320994</v>
      </c>
      <c r="D148" s="154">
        <v>90.560607271409992</v>
      </c>
      <c r="F148" s="154">
        <v>92.98</v>
      </c>
      <c r="G148" s="154"/>
    </row>
    <row r="149" spans="1:7" ht="12.5" x14ac:dyDescent="0.25">
      <c r="A149" s="17">
        <v>36220</v>
      </c>
      <c r="B149" s="154">
        <v>93.384054973883991</v>
      </c>
      <c r="C149" s="154">
        <v>88.291712435364005</v>
      </c>
      <c r="D149" s="154">
        <v>91.288558503302994</v>
      </c>
      <c r="F149" s="154">
        <v>93.61</v>
      </c>
      <c r="G149" s="154"/>
    </row>
    <row r="150" spans="1:7" ht="12.5" x14ac:dyDescent="0.25">
      <c r="A150" s="17">
        <v>36251</v>
      </c>
      <c r="B150" s="154">
        <v>94.384071861082006</v>
      </c>
      <c r="C150" s="154">
        <v>89.08616970784</v>
      </c>
      <c r="D150" s="154">
        <v>92.153382493535005</v>
      </c>
      <c r="F150" s="154">
        <v>94.436000000000007</v>
      </c>
      <c r="G150" s="154"/>
    </row>
    <row r="151" spans="1:7" ht="12.5" x14ac:dyDescent="0.25">
      <c r="A151" s="17">
        <v>36281</v>
      </c>
      <c r="B151" s="154">
        <v>95.233154721809996</v>
      </c>
      <c r="C151" s="154">
        <v>89.970171164571994</v>
      </c>
      <c r="D151" s="154">
        <v>92.999174876998012</v>
      </c>
      <c r="F151" s="154">
        <v>95.361000000000004</v>
      </c>
      <c r="G151" s="154"/>
    </row>
    <row r="152" spans="1:7" ht="12.5" x14ac:dyDescent="0.25">
      <c r="A152" s="17">
        <v>36312</v>
      </c>
      <c r="B152" s="154">
        <v>96.025527763584989</v>
      </c>
      <c r="C152" s="154">
        <v>91.276078681580003</v>
      </c>
      <c r="D152" s="154">
        <v>93.800590663078992</v>
      </c>
      <c r="F152" s="154">
        <v>96.36399999999999</v>
      </c>
      <c r="G152" s="154"/>
    </row>
    <row r="153" spans="1:7" ht="12.5" x14ac:dyDescent="0.25">
      <c r="A153" s="17">
        <v>36342</v>
      </c>
      <c r="B153" s="154">
        <v>96.648671116252004</v>
      </c>
      <c r="C153" s="154">
        <v>92.892928480758002</v>
      </c>
      <c r="D153" s="154">
        <v>95.077946782270999</v>
      </c>
      <c r="F153" s="154">
        <v>97.192999999999998</v>
      </c>
      <c r="G153" s="154"/>
    </row>
    <row r="154" spans="1:7" ht="12.5" x14ac:dyDescent="0.25">
      <c r="A154" s="17">
        <v>36373</v>
      </c>
      <c r="B154" s="154">
        <v>97.174846977271997</v>
      </c>
      <c r="C154" s="154">
        <v>94.275226113702999</v>
      </c>
      <c r="D154" s="154">
        <v>96.080050137021004</v>
      </c>
      <c r="F154" s="154">
        <v>97.897999999999996</v>
      </c>
      <c r="G154" s="154"/>
    </row>
    <row r="155" spans="1:7" ht="12.5" x14ac:dyDescent="0.25">
      <c r="A155" s="17">
        <v>36404</v>
      </c>
      <c r="B155" s="154">
        <v>97.679209522089991</v>
      </c>
      <c r="C155" s="154">
        <v>95.596227406769003</v>
      </c>
      <c r="D155" s="154">
        <v>97.204709520818</v>
      </c>
      <c r="F155" s="154">
        <v>98.40100000000001</v>
      </c>
      <c r="G155" s="154"/>
    </row>
    <row r="156" spans="1:7" ht="12.5" x14ac:dyDescent="0.25">
      <c r="A156" s="17">
        <v>36434</v>
      </c>
      <c r="B156" s="154">
        <v>98.328701002215993</v>
      </c>
      <c r="C156" s="154">
        <v>96.764295750247996</v>
      </c>
      <c r="D156" s="154">
        <v>98.212419637301991</v>
      </c>
      <c r="F156" s="154">
        <v>98.834000000000003</v>
      </c>
      <c r="G156" s="154"/>
    </row>
    <row r="157" spans="1:7" ht="12.5" x14ac:dyDescent="0.25">
      <c r="A157" s="17">
        <v>36465</v>
      </c>
      <c r="B157" s="154">
        <v>99.238703206506003</v>
      </c>
      <c r="C157" s="154">
        <v>98.508827491853012</v>
      </c>
      <c r="D157" s="154">
        <v>99.270912324171007</v>
      </c>
      <c r="F157" s="154">
        <v>99.15100000000001</v>
      </c>
      <c r="G157" s="154"/>
    </row>
    <row r="158" spans="1:7" ht="12.5" x14ac:dyDescent="0.25">
      <c r="A158" s="17">
        <v>36495</v>
      </c>
      <c r="B158" s="154">
        <v>100.32964841141701</v>
      </c>
      <c r="C158" s="154">
        <v>100.029152903997</v>
      </c>
      <c r="D158" s="154">
        <v>100.35831336402201</v>
      </c>
      <c r="F158" s="154">
        <v>99.545000000000002</v>
      </c>
      <c r="G158" s="154"/>
    </row>
    <row r="159" spans="1:7" ht="12.5" x14ac:dyDescent="0.25">
      <c r="A159" s="17">
        <v>36526</v>
      </c>
      <c r="B159" s="154">
        <v>101.03120933067601</v>
      </c>
      <c r="C159" s="154">
        <v>101.44995384059</v>
      </c>
      <c r="D159" s="154">
        <v>100.91981708378799</v>
      </c>
      <c r="F159" s="154">
        <v>100</v>
      </c>
      <c r="G159" s="154">
        <v>100.58969674485901</v>
      </c>
    </row>
    <row r="160" spans="1:7" ht="12.5" x14ac:dyDescent="0.25">
      <c r="A160" s="17">
        <v>36557</v>
      </c>
      <c r="B160" s="154">
        <v>102.043406369851</v>
      </c>
      <c r="C160" s="154">
        <v>104.17060429129101</v>
      </c>
      <c r="D160" s="154">
        <v>101.894221538948</v>
      </c>
      <c r="F160" s="154">
        <v>100.571</v>
      </c>
      <c r="G160" s="154">
        <v>101.692479299631</v>
      </c>
    </row>
    <row r="161" spans="1:7" ht="12.5" x14ac:dyDescent="0.25">
      <c r="A161" s="17">
        <v>36586</v>
      </c>
      <c r="B161" s="154">
        <v>103.224699379117</v>
      </c>
      <c r="C161" s="154">
        <v>107.337222741861</v>
      </c>
      <c r="D161" s="154">
        <v>102.65101214704501</v>
      </c>
      <c r="F161" s="154">
        <v>101.46600000000001</v>
      </c>
      <c r="G161" s="154">
        <v>102.78382872904301</v>
      </c>
    </row>
    <row r="162" spans="1:7" ht="12.5" x14ac:dyDescent="0.25">
      <c r="A162" s="17">
        <v>36617</v>
      </c>
      <c r="B162" s="154">
        <v>104.15939903877501</v>
      </c>
      <c r="C162" s="154">
        <v>110.63299413952801</v>
      </c>
      <c r="D162" s="154">
        <v>104.347652478808</v>
      </c>
      <c r="F162" s="154">
        <v>102.54</v>
      </c>
      <c r="G162" s="154">
        <v>103.996444125187</v>
      </c>
    </row>
    <row r="163" spans="1:7" ht="12.5" x14ac:dyDescent="0.25">
      <c r="A163" s="17">
        <v>36647</v>
      </c>
      <c r="B163" s="154">
        <v>104.92469790607001</v>
      </c>
      <c r="C163" s="154">
        <v>113.80051346441699</v>
      </c>
      <c r="D163" s="154">
        <v>106.009542863419</v>
      </c>
      <c r="F163" s="154">
        <v>103.7</v>
      </c>
      <c r="G163" s="154">
        <v>105.252818164681</v>
      </c>
    </row>
    <row r="164" spans="1:7" ht="12.5" x14ac:dyDescent="0.25">
      <c r="A164" s="17">
        <v>36678</v>
      </c>
      <c r="B164" s="154">
        <v>105.69340720624599</v>
      </c>
      <c r="C164" s="154">
        <v>116.81510591880399</v>
      </c>
      <c r="D164" s="154">
        <v>107.93027331531499</v>
      </c>
      <c r="F164" s="154">
        <v>104.854</v>
      </c>
      <c r="G164" s="154">
        <v>106.40252374050399</v>
      </c>
    </row>
    <row r="165" spans="1:7" ht="12.5" x14ac:dyDescent="0.25">
      <c r="A165" s="17">
        <v>36708</v>
      </c>
      <c r="B165" s="154">
        <v>106.32468738342899</v>
      </c>
      <c r="C165" s="154">
        <v>117.86499731066201</v>
      </c>
      <c r="D165" s="154">
        <v>108.92452843734699</v>
      </c>
      <c r="F165" s="154">
        <v>105.721</v>
      </c>
      <c r="G165" s="154">
        <v>107.134019508696</v>
      </c>
    </row>
    <row r="166" spans="1:7" ht="12.5" x14ac:dyDescent="0.25">
      <c r="A166" s="17">
        <v>36739</v>
      </c>
      <c r="B166" s="154">
        <v>106.96663273345501</v>
      </c>
      <c r="C166" s="154">
        <v>119.04783708280199</v>
      </c>
      <c r="D166" s="154">
        <v>110.12917410572099</v>
      </c>
      <c r="F166" s="154">
        <v>106.521</v>
      </c>
      <c r="G166" s="154">
        <v>107.861438329786</v>
      </c>
    </row>
    <row r="167" spans="1:7" ht="12.5" x14ac:dyDescent="0.25">
      <c r="A167" s="17">
        <v>36770</v>
      </c>
      <c r="B167" s="154">
        <v>107.88678712476199</v>
      </c>
      <c r="C167" s="154">
        <v>120.414855579179</v>
      </c>
      <c r="D167" s="154">
        <v>111.37084529379401</v>
      </c>
      <c r="F167" s="154">
        <v>107.134</v>
      </c>
      <c r="G167" s="154">
        <v>108.610140293992</v>
      </c>
    </row>
    <row r="168" spans="1:7" ht="12.5" x14ac:dyDescent="0.25">
      <c r="A168" s="17">
        <v>36800</v>
      </c>
      <c r="B168" s="154">
        <v>108.80865674078899</v>
      </c>
      <c r="C168" s="154">
        <v>123.25001514113998</v>
      </c>
      <c r="D168" s="154">
        <v>112.96941861674101</v>
      </c>
      <c r="F168" s="154">
        <v>107.726</v>
      </c>
      <c r="G168" s="154">
        <v>109.486858986464</v>
      </c>
    </row>
    <row r="169" spans="1:7" ht="12.5" x14ac:dyDescent="0.25">
      <c r="A169" s="17">
        <v>36831</v>
      </c>
      <c r="B169" s="154">
        <v>109.983918665394</v>
      </c>
      <c r="C169" s="154">
        <v>126.44311147606001</v>
      </c>
      <c r="D169" s="154">
        <v>114.770248901114</v>
      </c>
      <c r="F169" s="154">
        <v>108.289</v>
      </c>
      <c r="G169" s="154">
        <v>110.57170756643499</v>
      </c>
    </row>
    <row r="170" spans="1:7" ht="12.5" x14ac:dyDescent="0.25">
      <c r="A170" s="17">
        <v>36861</v>
      </c>
      <c r="B170" s="154">
        <v>110.71600518883001</v>
      </c>
      <c r="C170" s="154">
        <v>130.061234032437</v>
      </c>
      <c r="D170" s="154">
        <v>116.95049654718201</v>
      </c>
      <c r="F170" s="154">
        <v>108.789</v>
      </c>
      <c r="G170" s="154">
        <v>111.800871963758</v>
      </c>
    </row>
    <row r="171" spans="1:7" ht="12.5" x14ac:dyDescent="0.25">
      <c r="A171" s="17">
        <v>36892</v>
      </c>
      <c r="B171" s="154">
        <v>112.03147633012699</v>
      </c>
      <c r="C171" s="154">
        <v>133.040244535726</v>
      </c>
      <c r="D171" s="154">
        <v>118.837638293129</v>
      </c>
      <c r="F171" s="154">
        <v>109.212</v>
      </c>
      <c r="G171" s="154">
        <v>113.05349779498998</v>
      </c>
    </row>
    <row r="172" spans="1:7" ht="12.5" x14ac:dyDescent="0.25">
      <c r="A172" s="17">
        <v>36923</v>
      </c>
      <c r="B172" s="154">
        <v>112.902899236698</v>
      </c>
      <c r="C172" s="154">
        <v>135.075261364776</v>
      </c>
      <c r="D172" s="154">
        <v>120.40670842042401</v>
      </c>
      <c r="F172" s="154">
        <v>109.64</v>
      </c>
      <c r="G172" s="154">
        <v>114.12685785840799</v>
      </c>
    </row>
    <row r="173" spans="1:7" ht="12.5" x14ac:dyDescent="0.25">
      <c r="A173" s="17">
        <v>36951</v>
      </c>
      <c r="B173" s="154">
        <v>114.178497069225</v>
      </c>
      <c r="C173" s="154">
        <v>134.936974265141</v>
      </c>
      <c r="D173" s="154">
        <v>121.556149695901</v>
      </c>
      <c r="F173" s="154">
        <v>110.39200000000001</v>
      </c>
      <c r="G173" s="154">
        <v>115.08519563262101</v>
      </c>
    </row>
    <row r="174" spans="1:7" ht="12.5" x14ac:dyDescent="0.25">
      <c r="A174" s="17">
        <v>36982</v>
      </c>
      <c r="B174" s="154">
        <v>114.63679631995899</v>
      </c>
      <c r="C174" s="154">
        <v>133.855792173282</v>
      </c>
      <c r="D174" s="154">
        <v>122.73959884555201</v>
      </c>
      <c r="F174" s="154">
        <v>111.24600000000001</v>
      </c>
      <c r="G174" s="154">
        <v>115.84055075083799</v>
      </c>
    </row>
    <row r="175" spans="1:7" ht="12.5" x14ac:dyDescent="0.25">
      <c r="A175" s="17">
        <v>37012</v>
      </c>
      <c r="B175" s="154">
        <v>115.257389392902</v>
      </c>
      <c r="C175" s="154">
        <v>132.66200748030099</v>
      </c>
      <c r="D175" s="154">
        <v>123.17764625042801</v>
      </c>
      <c r="F175" s="154">
        <v>112.20100000000001</v>
      </c>
      <c r="G175" s="154">
        <v>116.30074254598699</v>
      </c>
    </row>
    <row r="176" spans="1:7" ht="12.5" x14ac:dyDescent="0.25">
      <c r="A176" s="17">
        <v>37043</v>
      </c>
      <c r="B176" s="154">
        <v>115.73461166635799</v>
      </c>
      <c r="C176" s="154">
        <v>130.83380288810599</v>
      </c>
      <c r="D176" s="154">
        <v>124.43970843702299</v>
      </c>
      <c r="F176" s="154">
        <v>113.271</v>
      </c>
      <c r="G176" s="154">
        <v>116.89974990678999</v>
      </c>
    </row>
    <row r="177" spans="1:7" ht="12.5" x14ac:dyDescent="0.25">
      <c r="A177" s="17">
        <v>37073</v>
      </c>
      <c r="B177" s="154">
        <v>116.37563283793999</v>
      </c>
      <c r="C177" s="154">
        <v>129.28110512933301</v>
      </c>
      <c r="D177" s="154">
        <v>125.601493325427</v>
      </c>
      <c r="F177" s="154">
        <v>114.226</v>
      </c>
      <c r="G177" s="154">
        <v>117.496601217668</v>
      </c>
    </row>
    <row r="178" spans="1:7" ht="12.5" x14ac:dyDescent="0.25">
      <c r="A178" s="17">
        <v>37104</v>
      </c>
      <c r="B178" s="154">
        <v>117.358519696869</v>
      </c>
      <c r="C178" s="154">
        <v>128.33061845217199</v>
      </c>
      <c r="D178" s="154">
        <v>126.943099131309</v>
      </c>
      <c r="F178" s="154">
        <v>114.98700000000001</v>
      </c>
      <c r="G178" s="154">
        <v>118.24522921357901</v>
      </c>
    </row>
    <row r="179" spans="1:7" ht="12.5" x14ac:dyDescent="0.25">
      <c r="A179" s="17">
        <v>37135</v>
      </c>
      <c r="B179" s="154">
        <v>118.34008996319599</v>
      </c>
      <c r="C179" s="154">
        <v>128.18420248178899</v>
      </c>
      <c r="D179" s="154">
        <v>128.14609740575401</v>
      </c>
      <c r="F179" s="154">
        <v>115.464</v>
      </c>
      <c r="G179" s="154">
        <v>119.02795315140301</v>
      </c>
    </row>
    <row r="180" spans="1:7" ht="12.5" x14ac:dyDescent="0.25">
      <c r="A180" s="17">
        <v>37165</v>
      </c>
      <c r="B180" s="154">
        <v>119.31565973465099</v>
      </c>
      <c r="C180" s="154">
        <v>128.21065278166</v>
      </c>
      <c r="D180" s="154">
        <v>129.13329611050901</v>
      </c>
      <c r="F180" s="154">
        <v>115.679</v>
      </c>
      <c r="G180" s="154">
        <v>119.694048611518</v>
      </c>
    </row>
    <row r="181" spans="1:7" ht="12.5" x14ac:dyDescent="0.25">
      <c r="A181" s="17">
        <v>37196</v>
      </c>
      <c r="B181" s="154">
        <v>120.30320595280399</v>
      </c>
      <c r="C181" s="154">
        <v>127.67489788285499</v>
      </c>
      <c r="D181" s="154">
        <v>130.18156455531602</v>
      </c>
      <c r="F181" s="154">
        <v>115.836</v>
      </c>
      <c r="G181" s="154">
        <v>120.27474360567601</v>
      </c>
    </row>
    <row r="182" spans="1:7" ht="12.5" x14ac:dyDescent="0.25">
      <c r="A182" s="17">
        <v>37226</v>
      </c>
      <c r="B182" s="154">
        <v>121.28961986375299</v>
      </c>
      <c r="C182" s="154">
        <v>126.84308846180001</v>
      </c>
      <c r="D182" s="154">
        <v>130.509512245932</v>
      </c>
      <c r="F182" s="154">
        <v>116.053</v>
      </c>
      <c r="G182" s="154">
        <v>120.672264274364</v>
      </c>
    </row>
    <row r="183" spans="1:7" ht="12.5" x14ac:dyDescent="0.25">
      <c r="A183" s="17">
        <v>37257</v>
      </c>
      <c r="B183" s="154">
        <v>122.70650699078399</v>
      </c>
      <c r="C183" s="154">
        <v>126.842058632616</v>
      </c>
      <c r="D183" s="154">
        <v>131.35300775736602</v>
      </c>
      <c r="F183" s="154">
        <v>116.435</v>
      </c>
      <c r="G183" s="154">
        <v>121.36032077906401</v>
      </c>
    </row>
    <row r="184" spans="1:7" ht="12.5" x14ac:dyDescent="0.25">
      <c r="A184" s="17">
        <v>37288</v>
      </c>
      <c r="B184" s="154">
        <v>123.989520936635</v>
      </c>
      <c r="C184" s="154">
        <v>127.61409821267</v>
      </c>
      <c r="D184" s="154">
        <v>131.77357705540501</v>
      </c>
      <c r="F184" s="154">
        <v>116.916</v>
      </c>
      <c r="G184" s="154">
        <v>122.190820767528</v>
      </c>
    </row>
    <row r="185" spans="1:7" ht="12.5" x14ac:dyDescent="0.25">
      <c r="A185" s="17">
        <v>37316</v>
      </c>
      <c r="B185" s="154">
        <v>125.45607400103701</v>
      </c>
      <c r="C185" s="154">
        <v>129.559937743391</v>
      </c>
      <c r="D185" s="154">
        <v>132.96790844055801</v>
      </c>
      <c r="F185" s="154">
        <v>117.929</v>
      </c>
      <c r="G185" s="154">
        <v>123.32146985530899</v>
      </c>
    </row>
    <row r="186" spans="1:7" ht="12.5" x14ac:dyDescent="0.25">
      <c r="A186" s="17">
        <v>37347</v>
      </c>
      <c r="B186" s="154">
        <v>126.851902249625</v>
      </c>
      <c r="C186" s="154">
        <v>132.11037075627598</v>
      </c>
      <c r="D186" s="154">
        <v>134.52780439642501</v>
      </c>
      <c r="F186" s="154">
        <v>119.208</v>
      </c>
      <c r="G186" s="154">
        <v>124.507760072477</v>
      </c>
    </row>
    <row r="187" spans="1:7" ht="12.5" x14ac:dyDescent="0.25">
      <c r="A187" s="17">
        <v>37377</v>
      </c>
      <c r="B187" s="154">
        <v>128.69198607803199</v>
      </c>
      <c r="C187" s="154">
        <v>134.748354216015</v>
      </c>
      <c r="D187" s="154">
        <v>136.681797811244</v>
      </c>
      <c r="F187" s="154">
        <v>120.78700000000001</v>
      </c>
      <c r="G187" s="154">
        <v>125.92446605753099</v>
      </c>
    </row>
    <row r="188" spans="1:7" ht="12.5" x14ac:dyDescent="0.25">
      <c r="A188" s="17">
        <v>37408</v>
      </c>
      <c r="B188" s="154">
        <v>130.772306109162</v>
      </c>
      <c r="C188" s="154">
        <v>137.569185620762</v>
      </c>
      <c r="D188" s="154">
        <v>138.77183624435901</v>
      </c>
      <c r="F188" s="154">
        <v>122.33200000000001</v>
      </c>
      <c r="G188" s="154">
        <v>127.38847456553199</v>
      </c>
    </row>
    <row r="189" spans="1:7" ht="12.5" x14ac:dyDescent="0.25">
      <c r="A189" s="17">
        <v>37438</v>
      </c>
      <c r="B189" s="154">
        <v>132.85871799561701</v>
      </c>
      <c r="C189" s="154">
        <v>139.373337549799</v>
      </c>
      <c r="D189" s="154">
        <v>140.541563760439</v>
      </c>
      <c r="F189" s="154">
        <v>123.685</v>
      </c>
      <c r="G189" s="154">
        <v>128.87958823939698</v>
      </c>
    </row>
    <row r="190" spans="1:7" ht="12.5" x14ac:dyDescent="0.25">
      <c r="A190" s="17">
        <v>37469</v>
      </c>
      <c r="B190" s="154">
        <v>135.08522018302799</v>
      </c>
      <c r="C190" s="154">
        <v>141.107911624434</v>
      </c>
      <c r="D190" s="154">
        <v>142.30793715522498</v>
      </c>
      <c r="F190" s="154">
        <v>124.72799999999999</v>
      </c>
      <c r="G190" s="154">
        <v>130.30727920739702</v>
      </c>
    </row>
    <row r="191" spans="1:7" ht="12.5" x14ac:dyDescent="0.25">
      <c r="A191" s="17">
        <v>37500</v>
      </c>
      <c r="B191" s="154">
        <v>137.236733329233</v>
      </c>
      <c r="C191" s="154">
        <v>141.850833926728</v>
      </c>
      <c r="D191" s="154">
        <v>144.203128144901</v>
      </c>
      <c r="F191" s="154">
        <v>125.492</v>
      </c>
      <c r="G191" s="154">
        <v>131.52692208515799</v>
      </c>
    </row>
    <row r="192" spans="1:7" ht="12.5" x14ac:dyDescent="0.25">
      <c r="A192" s="17">
        <v>37530</v>
      </c>
      <c r="B192" s="154">
        <v>139.72310169270702</v>
      </c>
      <c r="C192" s="154">
        <v>142.818293105995</v>
      </c>
      <c r="D192" s="154">
        <v>145.848389166396</v>
      </c>
      <c r="F192" s="154">
        <v>126.13500000000001</v>
      </c>
      <c r="G192" s="154">
        <v>132.846632053071</v>
      </c>
    </row>
    <row r="193" spans="1:7" ht="12.5" x14ac:dyDescent="0.25">
      <c r="A193" s="17">
        <v>37561</v>
      </c>
      <c r="B193" s="154">
        <v>141.82438052771201</v>
      </c>
      <c r="C193" s="154">
        <v>143.63322312597401</v>
      </c>
      <c r="D193" s="154">
        <v>147.40932044351101</v>
      </c>
      <c r="F193" s="154">
        <v>126.64100000000001</v>
      </c>
      <c r="G193" s="154">
        <v>134.096965706654</v>
      </c>
    </row>
    <row r="194" spans="1:7" ht="12.5" x14ac:dyDescent="0.25">
      <c r="A194" s="17">
        <v>37591</v>
      </c>
      <c r="B194" s="154">
        <v>143.982056887971</v>
      </c>
      <c r="C194" s="154">
        <v>143.81929018002501</v>
      </c>
      <c r="D194" s="154">
        <v>147.858350299807</v>
      </c>
      <c r="F194" s="154">
        <v>127.149</v>
      </c>
      <c r="G194" s="154">
        <v>135.40526042984399</v>
      </c>
    </row>
    <row r="195" spans="1:7" ht="12.5" x14ac:dyDescent="0.25">
      <c r="A195" s="17">
        <v>37622</v>
      </c>
      <c r="B195" s="154">
        <v>145.75240108948799</v>
      </c>
      <c r="C195" s="154">
        <v>143.73391774925801</v>
      </c>
      <c r="D195" s="154">
        <v>148.524580066287</v>
      </c>
      <c r="F195" s="154">
        <v>127.65100000000001</v>
      </c>
      <c r="G195" s="154">
        <v>136.46679724498301</v>
      </c>
    </row>
    <row r="196" spans="1:7" ht="12.5" x14ac:dyDescent="0.25">
      <c r="A196" s="17">
        <v>37653</v>
      </c>
      <c r="B196" s="154">
        <v>147.30875605939698</v>
      </c>
      <c r="C196" s="154">
        <v>143.85032546436702</v>
      </c>
      <c r="D196" s="154">
        <v>149.697897063657</v>
      </c>
      <c r="F196" s="154">
        <v>128.32599999999999</v>
      </c>
      <c r="G196" s="154">
        <v>137.452827037362</v>
      </c>
    </row>
    <row r="197" spans="1:7" ht="12.5" x14ac:dyDescent="0.25">
      <c r="A197" s="17">
        <v>37681</v>
      </c>
      <c r="B197" s="154">
        <v>148.88173895985901</v>
      </c>
      <c r="C197" s="154">
        <v>143.95632796584201</v>
      </c>
      <c r="D197" s="154">
        <v>150.97286168877702</v>
      </c>
      <c r="F197" s="154">
        <v>129.30799999999999</v>
      </c>
      <c r="G197" s="154">
        <v>138.37881585022001</v>
      </c>
    </row>
    <row r="198" spans="1:7" ht="12.5" x14ac:dyDescent="0.25">
      <c r="A198" s="17">
        <v>37712</v>
      </c>
      <c r="B198" s="154">
        <v>150.48556351264901</v>
      </c>
      <c r="C198" s="154">
        <v>144.29868744470599</v>
      </c>
      <c r="D198" s="154">
        <v>151.641760600514</v>
      </c>
      <c r="F198" s="154">
        <v>130.488</v>
      </c>
      <c r="G198" s="154">
        <v>139.25004650738899</v>
      </c>
    </row>
    <row r="199" spans="1:7" ht="12.5" x14ac:dyDescent="0.25">
      <c r="A199" s="17">
        <v>37742</v>
      </c>
      <c r="B199" s="154">
        <v>152.28828881661698</v>
      </c>
      <c r="C199" s="154">
        <v>144.37478549388399</v>
      </c>
      <c r="D199" s="154">
        <v>151.87897548567099</v>
      </c>
      <c r="F199" s="154">
        <v>131.83799999999999</v>
      </c>
      <c r="G199" s="154">
        <v>140.14699720136599</v>
      </c>
    </row>
    <row r="200" spans="1:7" ht="12.5" x14ac:dyDescent="0.25">
      <c r="A200" s="17">
        <v>37773</v>
      </c>
      <c r="B200" s="154">
        <v>154.06288357909</v>
      </c>
      <c r="C200" s="154">
        <v>144.84030838163</v>
      </c>
      <c r="D200" s="154">
        <v>152.37872834233201</v>
      </c>
      <c r="F200" s="154">
        <v>133.22399999999999</v>
      </c>
      <c r="G200" s="154">
        <v>140.91971886695899</v>
      </c>
    </row>
    <row r="201" spans="1:7" ht="12.5" x14ac:dyDescent="0.25">
      <c r="A201" s="17">
        <v>37803</v>
      </c>
      <c r="B201" s="154">
        <v>157.01614236782399</v>
      </c>
      <c r="C201" s="154">
        <v>146.17484431952101</v>
      </c>
      <c r="D201" s="154">
        <v>152.89199657319099</v>
      </c>
      <c r="F201" s="154">
        <v>134.64500000000001</v>
      </c>
      <c r="G201" s="154">
        <v>142.11887866983201</v>
      </c>
    </row>
    <row r="202" spans="1:7" ht="12.5" x14ac:dyDescent="0.25">
      <c r="A202" s="17">
        <v>37834</v>
      </c>
      <c r="B202" s="154">
        <v>160.10467390464299</v>
      </c>
      <c r="C202" s="154">
        <v>147.795705370946</v>
      </c>
      <c r="D202" s="154">
        <v>153.564692917521</v>
      </c>
      <c r="F202" s="154">
        <v>135.964</v>
      </c>
      <c r="G202" s="154">
        <v>143.55183985766999</v>
      </c>
    </row>
    <row r="203" spans="1:7" ht="12.5" x14ac:dyDescent="0.25">
      <c r="A203" s="17">
        <v>37865</v>
      </c>
      <c r="B203" s="154">
        <v>163.58826272591401</v>
      </c>
      <c r="C203" s="154">
        <v>149.63702336294</v>
      </c>
      <c r="D203" s="154">
        <v>154.60706268963</v>
      </c>
      <c r="F203" s="154">
        <v>137.07499999999999</v>
      </c>
      <c r="G203" s="154">
        <v>145.261274613041</v>
      </c>
    </row>
    <row r="204" spans="1:7" ht="12.5" x14ac:dyDescent="0.25">
      <c r="A204" s="17">
        <v>37895</v>
      </c>
      <c r="B204" s="154">
        <v>167.05645051094999</v>
      </c>
      <c r="C204" s="154">
        <v>151.55010746274399</v>
      </c>
      <c r="D204" s="154">
        <v>155.90188899118601</v>
      </c>
      <c r="F204" s="154">
        <v>137.97499999999999</v>
      </c>
      <c r="G204" s="154">
        <v>146.99045943114598</v>
      </c>
    </row>
    <row r="205" spans="1:7" ht="12.5" x14ac:dyDescent="0.25">
      <c r="A205" s="17">
        <v>37926</v>
      </c>
      <c r="B205" s="154">
        <v>170.75704025770202</v>
      </c>
      <c r="C205" s="154">
        <v>153.730250143077</v>
      </c>
      <c r="D205" s="154">
        <v>157.682697212416</v>
      </c>
      <c r="F205" s="154">
        <v>138.76400000000001</v>
      </c>
      <c r="G205" s="154">
        <v>148.82292237337401</v>
      </c>
    </row>
    <row r="206" spans="1:7" ht="12.5" x14ac:dyDescent="0.25">
      <c r="A206" s="17">
        <v>37956</v>
      </c>
      <c r="B206" s="154">
        <v>174.78457528873901</v>
      </c>
      <c r="C206" s="154">
        <v>155.98726376840099</v>
      </c>
      <c r="D206" s="154">
        <v>159.30347429121798</v>
      </c>
      <c r="F206" s="154">
        <v>139.62700000000001</v>
      </c>
      <c r="G206" s="154">
        <v>150.75897306545301</v>
      </c>
    </row>
    <row r="207" spans="1:7" ht="12.5" x14ac:dyDescent="0.25">
      <c r="A207" s="17">
        <v>37987</v>
      </c>
      <c r="B207" s="154">
        <v>178.773751103271</v>
      </c>
      <c r="C207" s="154">
        <v>157.84311853812599</v>
      </c>
      <c r="D207" s="154">
        <v>160.572801711582</v>
      </c>
      <c r="F207" s="154">
        <v>140.70600000000002</v>
      </c>
      <c r="G207" s="154">
        <v>152.625087470192</v>
      </c>
    </row>
    <row r="208" spans="1:7" ht="12.5" x14ac:dyDescent="0.25">
      <c r="A208" s="17">
        <v>38018</v>
      </c>
      <c r="B208" s="154">
        <v>182.91494732720298</v>
      </c>
      <c r="C208" s="154">
        <v>159.953923380345</v>
      </c>
      <c r="D208" s="154">
        <v>161.98735127391001</v>
      </c>
      <c r="F208" s="154">
        <v>142.029</v>
      </c>
      <c r="G208" s="154">
        <v>154.53652216763101</v>
      </c>
    </row>
    <row r="209" spans="1:7" ht="12.5" x14ac:dyDescent="0.25">
      <c r="A209" s="17">
        <v>38047</v>
      </c>
      <c r="B209" s="154">
        <v>188.78667042040902</v>
      </c>
      <c r="C209" s="154">
        <v>162.212711153409</v>
      </c>
      <c r="D209" s="154">
        <v>163.25333856469001</v>
      </c>
      <c r="F209" s="154">
        <v>144.08000000000001</v>
      </c>
      <c r="G209" s="154">
        <v>156.91821382007501</v>
      </c>
    </row>
    <row r="210" spans="1:7" ht="12.5" x14ac:dyDescent="0.25">
      <c r="A210" s="17">
        <v>38078</v>
      </c>
      <c r="B210" s="154">
        <v>194.50028069532101</v>
      </c>
      <c r="C210" s="154">
        <v>164.53450352216601</v>
      </c>
      <c r="D210" s="154">
        <v>165.531479170632</v>
      </c>
      <c r="F210" s="154">
        <v>146.179</v>
      </c>
      <c r="G210" s="154">
        <v>159.35963223416098</v>
      </c>
    </row>
    <row r="211" spans="1:7" ht="12.5" x14ac:dyDescent="0.25">
      <c r="A211" s="17">
        <v>38108</v>
      </c>
      <c r="B211" s="154">
        <v>199.73776253480202</v>
      </c>
      <c r="C211" s="154">
        <v>166.799970142002</v>
      </c>
      <c r="D211" s="154">
        <v>166.17450784098301</v>
      </c>
      <c r="F211" s="154">
        <v>148.333</v>
      </c>
      <c r="G211" s="154">
        <v>161.75116658497498</v>
      </c>
    </row>
    <row r="212" spans="1:7" ht="12.5" x14ac:dyDescent="0.25">
      <c r="A212" s="17">
        <v>38139</v>
      </c>
      <c r="B212" s="154">
        <v>205.27866979494499</v>
      </c>
      <c r="C212" s="154">
        <v>169.835302365101</v>
      </c>
      <c r="D212" s="154">
        <v>167.51673106677799</v>
      </c>
      <c r="F212" s="154">
        <v>150.517</v>
      </c>
      <c r="G212" s="154">
        <v>164.305470415266</v>
      </c>
    </row>
    <row r="213" spans="1:7" ht="12.5" x14ac:dyDescent="0.25">
      <c r="A213" s="17">
        <v>38169</v>
      </c>
      <c r="B213" s="154">
        <v>209.29725098730501</v>
      </c>
      <c r="C213" s="154">
        <v>172.094456191624</v>
      </c>
      <c r="D213" s="154">
        <v>168.14120378146501</v>
      </c>
      <c r="F213" s="154">
        <v>152.33600000000001</v>
      </c>
      <c r="G213" s="154">
        <v>166.387175492202</v>
      </c>
    </row>
    <row r="214" spans="1:7" ht="12.5" x14ac:dyDescent="0.25">
      <c r="A214" s="17">
        <v>38200</v>
      </c>
      <c r="B214" s="154">
        <v>211.14916021352002</v>
      </c>
      <c r="C214" s="154">
        <v>174.53446886292198</v>
      </c>
      <c r="D214" s="154">
        <v>169.28911433307999</v>
      </c>
      <c r="F214" s="154">
        <v>153.81299999999999</v>
      </c>
      <c r="G214" s="154">
        <v>168.07156267210601</v>
      </c>
    </row>
    <row r="215" spans="1:7" ht="12.5" x14ac:dyDescent="0.25">
      <c r="A215" s="17">
        <v>38231</v>
      </c>
      <c r="B215" s="154">
        <v>212.717823746726</v>
      </c>
      <c r="C215" s="154">
        <v>177.01686329471599</v>
      </c>
      <c r="D215" s="154">
        <v>170.15881894093499</v>
      </c>
      <c r="F215" s="154">
        <v>155.107</v>
      </c>
      <c r="G215" s="154">
        <v>169.65430245886901</v>
      </c>
    </row>
    <row r="216" spans="1:7" ht="12.5" x14ac:dyDescent="0.25">
      <c r="A216" s="17">
        <v>38261</v>
      </c>
      <c r="B216" s="154">
        <v>213.86871811711998</v>
      </c>
      <c r="C216" s="154">
        <v>180.04777698820899</v>
      </c>
      <c r="D216" s="154">
        <v>172.048347061811</v>
      </c>
      <c r="F216" s="154">
        <v>156.298</v>
      </c>
      <c r="G216" s="154">
        <v>171.297011700822</v>
      </c>
    </row>
    <row r="217" spans="1:7" ht="12.5" x14ac:dyDescent="0.25">
      <c r="A217" s="17">
        <v>38292</v>
      </c>
      <c r="B217" s="154">
        <v>216.02232979192797</v>
      </c>
      <c r="C217" s="154">
        <v>183.27819738430802</v>
      </c>
      <c r="D217" s="154">
        <v>173.05220558265898</v>
      </c>
      <c r="F217" s="154">
        <v>157.49600000000001</v>
      </c>
      <c r="G217" s="154">
        <v>173.08689635707901</v>
      </c>
    </row>
    <row r="218" spans="1:7" ht="12.5" x14ac:dyDescent="0.25">
      <c r="A218" s="17">
        <v>38322</v>
      </c>
      <c r="B218" s="154">
        <v>218.129145826512</v>
      </c>
      <c r="C218" s="154">
        <v>187.11434752647401</v>
      </c>
      <c r="D218" s="154">
        <v>174.31858424363301</v>
      </c>
      <c r="F218" s="154">
        <v>158.66999999999999</v>
      </c>
      <c r="G218" s="154">
        <v>175.08609740939499</v>
      </c>
    </row>
    <row r="219" spans="1:7" ht="12.5" x14ac:dyDescent="0.25">
      <c r="A219" s="17">
        <v>38353</v>
      </c>
      <c r="B219" s="154">
        <v>221.47135523990201</v>
      </c>
      <c r="C219" s="154">
        <v>191.62109844771001</v>
      </c>
      <c r="D219" s="154">
        <v>175.75962163757902</v>
      </c>
      <c r="F219" s="154">
        <v>160.13</v>
      </c>
      <c r="G219" s="154">
        <v>177.54607228707101</v>
      </c>
    </row>
    <row r="220" spans="1:7" ht="12.5" x14ac:dyDescent="0.25">
      <c r="A220" s="17">
        <v>38384</v>
      </c>
      <c r="B220" s="154">
        <v>225.20735236913399</v>
      </c>
      <c r="C220" s="154">
        <v>196.01900897537899</v>
      </c>
      <c r="D220" s="154">
        <v>177.93559233571099</v>
      </c>
      <c r="F220" s="154">
        <v>161.92400000000001</v>
      </c>
      <c r="G220" s="154">
        <v>180.24946474056702</v>
      </c>
    </row>
    <row r="221" spans="1:7" ht="12.5" x14ac:dyDescent="0.25">
      <c r="A221" s="17">
        <v>38412</v>
      </c>
      <c r="B221" s="154">
        <v>229.74694260896302</v>
      </c>
      <c r="C221" s="154">
        <v>200.46877213070098</v>
      </c>
      <c r="D221" s="154">
        <v>179.46014519257599</v>
      </c>
      <c r="F221" s="154">
        <v>164.57599999999999</v>
      </c>
      <c r="G221" s="154">
        <v>183.18794994748401</v>
      </c>
    </row>
    <row r="222" spans="1:7" ht="12.5" x14ac:dyDescent="0.25">
      <c r="A222" s="17">
        <v>38443</v>
      </c>
      <c r="B222" s="154">
        <v>233.44360316728901</v>
      </c>
      <c r="C222" s="154">
        <v>202.30756253188099</v>
      </c>
      <c r="D222" s="154">
        <v>180.49320394185398</v>
      </c>
      <c r="F222" s="154">
        <v>166.99900000000002</v>
      </c>
      <c r="G222" s="154">
        <v>185.51472531594899</v>
      </c>
    </row>
    <row r="223" spans="1:7" ht="12.5" x14ac:dyDescent="0.25">
      <c r="A223" s="17">
        <v>38473</v>
      </c>
      <c r="B223" s="154">
        <v>237.10549245507801</v>
      </c>
      <c r="C223" s="154">
        <v>204.821157008623</v>
      </c>
      <c r="D223" s="154">
        <v>180.710033620172</v>
      </c>
      <c r="F223" s="154">
        <v>169.54400000000001</v>
      </c>
      <c r="G223" s="154">
        <v>187.54978705415598</v>
      </c>
    </row>
    <row r="224" spans="1:7" ht="12.5" x14ac:dyDescent="0.25">
      <c r="A224" s="17">
        <v>38504</v>
      </c>
      <c r="B224" s="154">
        <v>240.58338574717499</v>
      </c>
      <c r="C224" s="154">
        <v>207.19501124493399</v>
      </c>
      <c r="D224" s="154">
        <v>180.08312521912399</v>
      </c>
      <c r="F224" s="154">
        <v>172.01499999999999</v>
      </c>
      <c r="G224" s="154">
        <v>189.530362680937</v>
      </c>
    </row>
    <row r="225" spans="1:7" ht="12.5" x14ac:dyDescent="0.25">
      <c r="A225" s="17">
        <v>38534</v>
      </c>
      <c r="B225" s="154">
        <v>244.26261882722699</v>
      </c>
      <c r="C225" s="154">
        <v>209.307720517863</v>
      </c>
      <c r="D225" s="154">
        <v>180.01199158854399</v>
      </c>
      <c r="F225" s="154">
        <v>174.09599999999998</v>
      </c>
      <c r="G225" s="154">
        <v>191.37926190430099</v>
      </c>
    </row>
    <row r="226" spans="1:7" ht="12.5" x14ac:dyDescent="0.25">
      <c r="A226" s="17">
        <v>38565</v>
      </c>
      <c r="B226" s="154">
        <v>248.28385974762199</v>
      </c>
      <c r="C226" s="154">
        <v>210.71496895326499</v>
      </c>
      <c r="D226" s="154">
        <v>179.70098794446997</v>
      </c>
      <c r="F226" s="154">
        <v>175.92099999999999</v>
      </c>
      <c r="G226" s="154">
        <v>193.36746504293203</v>
      </c>
    </row>
    <row r="227" spans="1:7" ht="12.5" x14ac:dyDescent="0.25">
      <c r="A227" s="17">
        <v>38596</v>
      </c>
      <c r="B227" s="154">
        <v>252.84112199308299</v>
      </c>
      <c r="C227" s="154">
        <v>212.69779929308498</v>
      </c>
      <c r="D227" s="154">
        <v>180.14764741484601</v>
      </c>
      <c r="F227" s="154">
        <v>177.60900000000001</v>
      </c>
      <c r="G227" s="154">
        <v>195.62007910415599</v>
      </c>
    </row>
    <row r="228" spans="1:7" ht="12.5" x14ac:dyDescent="0.25">
      <c r="A228" s="17">
        <v>38626</v>
      </c>
      <c r="B228" s="154">
        <v>257.74325815176297</v>
      </c>
      <c r="C228" s="154">
        <v>214.124919724395</v>
      </c>
      <c r="D228" s="154">
        <v>180.01297124796901</v>
      </c>
      <c r="F228" s="154">
        <v>178.75099999999998</v>
      </c>
      <c r="G228" s="154">
        <v>197.88297390951197</v>
      </c>
    </row>
    <row r="229" spans="1:7" ht="12.5" x14ac:dyDescent="0.25">
      <c r="A229" s="17">
        <v>38657</v>
      </c>
      <c r="B229" s="154">
        <v>261.663274975989</v>
      </c>
      <c r="C229" s="154">
        <v>215.514608302873</v>
      </c>
      <c r="D229" s="154">
        <v>180.81193961091901</v>
      </c>
      <c r="F229" s="154">
        <v>179.67400000000001</v>
      </c>
      <c r="G229" s="154">
        <v>200.14829363864499</v>
      </c>
    </row>
    <row r="230" spans="1:7" ht="12.5" x14ac:dyDescent="0.25">
      <c r="A230" s="17">
        <v>38687</v>
      </c>
      <c r="B230" s="154">
        <v>265.41912469991502</v>
      </c>
      <c r="C230" s="154">
        <v>216.41371088911399</v>
      </c>
      <c r="D230" s="154">
        <v>180.437681051553</v>
      </c>
      <c r="F230" s="154">
        <v>180.107</v>
      </c>
      <c r="G230" s="154">
        <v>202.17724185773801</v>
      </c>
    </row>
    <row r="231" spans="1:7" ht="12.5" x14ac:dyDescent="0.25">
      <c r="A231" s="17">
        <v>38718</v>
      </c>
      <c r="B231" s="154">
        <v>268.20881905362199</v>
      </c>
      <c r="C231" s="154">
        <v>217.40190791162601</v>
      </c>
      <c r="D231" s="154">
        <v>180.626935998638</v>
      </c>
      <c r="F231" s="154">
        <v>180.827</v>
      </c>
      <c r="G231" s="154">
        <v>203.77137548091702</v>
      </c>
    </row>
    <row r="232" spans="1:7" ht="12.5" x14ac:dyDescent="0.25">
      <c r="A232" s="17">
        <v>38749</v>
      </c>
      <c r="B232" s="154">
        <v>271.23381824625301</v>
      </c>
      <c r="C232" s="154">
        <v>218.820913940765</v>
      </c>
      <c r="D232" s="154">
        <v>179.54372173435797</v>
      </c>
      <c r="F232" s="154">
        <v>181.49900000000002</v>
      </c>
      <c r="G232" s="154">
        <v>205.36293313820201</v>
      </c>
    </row>
    <row r="233" spans="1:7" ht="12.5" x14ac:dyDescent="0.25">
      <c r="A233" s="17">
        <v>38777</v>
      </c>
      <c r="B233" s="154">
        <v>272.08444915265699</v>
      </c>
      <c r="C233" s="154">
        <v>219.29467562656501</v>
      </c>
      <c r="D233" s="154">
        <v>180.04995097867902</v>
      </c>
      <c r="F233" s="154">
        <v>182.74900000000002</v>
      </c>
      <c r="G233" s="154">
        <v>206.14647448365699</v>
      </c>
    </row>
    <row r="234" spans="1:7" ht="12.5" x14ac:dyDescent="0.25">
      <c r="A234" s="17">
        <v>38808</v>
      </c>
      <c r="B234" s="154">
        <v>273.08941793616697</v>
      </c>
      <c r="C234" s="154">
        <v>218.82209052080299</v>
      </c>
      <c r="D234" s="154">
        <v>179.34219118248799</v>
      </c>
      <c r="F234" s="154">
        <v>183.648</v>
      </c>
      <c r="G234" s="154">
        <v>206.65615736558499</v>
      </c>
    </row>
    <row r="235" spans="1:7" ht="12.5" x14ac:dyDescent="0.25">
      <c r="A235" s="17">
        <v>38838</v>
      </c>
      <c r="B235" s="154">
        <v>272.93078176575403</v>
      </c>
      <c r="C235" s="154">
        <v>218.02442235672402</v>
      </c>
      <c r="D235" s="154">
        <v>178.32561899263303</v>
      </c>
      <c r="F235" s="154">
        <v>184.38</v>
      </c>
      <c r="G235" s="154">
        <v>206.50990350619</v>
      </c>
    </row>
    <row r="236" spans="1:7" ht="12.5" x14ac:dyDescent="0.25">
      <c r="A236" s="17">
        <v>38869</v>
      </c>
      <c r="B236" s="154">
        <v>272.21821687645701</v>
      </c>
      <c r="C236" s="154">
        <v>216.546874000803</v>
      </c>
      <c r="D236" s="154">
        <v>176.495032515498</v>
      </c>
      <c r="F236" s="154">
        <v>184.547</v>
      </c>
      <c r="G236" s="154">
        <v>205.807354144367</v>
      </c>
    </row>
    <row r="237" spans="1:7" ht="12.5" x14ac:dyDescent="0.25">
      <c r="A237" s="17">
        <v>38899</v>
      </c>
      <c r="B237" s="154">
        <v>271.49405160379104</v>
      </c>
      <c r="C237" s="154">
        <v>214.984270589998</v>
      </c>
      <c r="D237" s="154">
        <v>175.60165443206699</v>
      </c>
      <c r="F237" s="154">
        <v>184.607</v>
      </c>
      <c r="G237" s="154">
        <v>204.93641665814098</v>
      </c>
    </row>
    <row r="238" spans="1:7" ht="12.5" x14ac:dyDescent="0.25">
      <c r="A238" s="17">
        <v>38930</v>
      </c>
      <c r="B238" s="154">
        <v>270.58774980970702</v>
      </c>
      <c r="C238" s="154">
        <v>214.310096681114</v>
      </c>
      <c r="D238" s="154">
        <v>174.91754662702999</v>
      </c>
      <c r="F238" s="154">
        <v>184.40400000000002</v>
      </c>
      <c r="G238" s="154">
        <v>204.11154163131999</v>
      </c>
    </row>
    <row r="239" spans="1:7" ht="12.5" x14ac:dyDescent="0.25">
      <c r="A239" s="17">
        <v>38961</v>
      </c>
      <c r="B239" s="154">
        <v>270.43495750619098</v>
      </c>
      <c r="C239" s="154">
        <v>213.55857968500899</v>
      </c>
      <c r="D239" s="154">
        <v>173.84776210125301</v>
      </c>
      <c r="F239" s="154">
        <v>184.19799999999998</v>
      </c>
      <c r="G239" s="154">
        <v>203.58557203576697</v>
      </c>
    </row>
    <row r="240" spans="1:7" ht="12.5" x14ac:dyDescent="0.25">
      <c r="A240" s="17">
        <v>38991</v>
      </c>
      <c r="B240" s="154">
        <v>270.99824657437898</v>
      </c>
      <c r="C240" s="154">
        <v>213.36319017962899</v>
      </c>
      <c r="D240" s="154">
        <v>173.73154775609299</v>
      </c>
      <c r="F240" s="154">
        <v>184.054</v>
      </c>
      <c r="G240" s="154">
        <v>203.54953544358997</v>
      </c>
    </row>
    <row r="241" spans="1:7" ht="12.5" x14ac:dyDescent="0.25">
      <c r="A241" s="17">
        <v>39022</v>
      </c>
      <c r="B241" s="154">
        <v>271.90197936928899</v>
      </c>
      <c r="C241" s="154">
        <v>213.26864855506</v>
      </c>
      <c r="D241" s="154">
        <v>171.91120665120602</v>
      </c>
      <c r="F241" s="154">
        <v>183.63200000000001</v>
      </c>
      <c r="G241" s="154">
        <v>203.65301762777099</v>
      </c>
    </row>
    <row r="242" spans="1:7" ht="12.5" x14ac:dyDescent="0.25">
      <c r="A242" s="17">
        <v>39052</v>
      </c>
      <c r="B242" s="154">
        <v>270.321739078598</v>
      </c>
      <c r="C242" s="154">
        <v>213.15947853001202</v>
      </c>
      <c r="D242" s="154">
        <v>171.28786423868601</v>
      </c>
      <c r="F242" s="154">
        <v>183.23</v>
      </c>
      <c r="G242" s="154">
        <v>203.47534131078299</v>
      </c>
    </row>
    <row r="243" spans="1:7" ht="12.5" x14ac:dyDescent="0.25">
      <c r="A243" s="17">
        <v>39083</v>
      </c>
      <c r="B243" s="154">
        <v>270.80486355281397</v>
      </c>
      <c r="C243" s="154">
        <v>214.62353777659303</v>
      </c>
      <c r="D243" s="154">
        <v>170.57758842568199</v>
      </c>
      <c r="F243" s="154">
        <v>182.71799999999999</v>
      </c>
      <c r="G243" s="154">
        <v>203.742871626088</v>
      </c>
    </row>
    <row r="244" spans="1:7" ht="12.5" x14ac:dyDescent="0.25">
      <c r="A244" s="17">
        <v>39114</v>
      </c>
      <c r="B244" s="154">
        <v>270.13680471934401</v>
      </c>
      <c r="C244" s="154">
        <v>214.88312416480301</v>
      </c>
      <c r="D244" s="154">
        <v>171.282220210692</v>
      </c>
      <c r="F244" s="154">
        <v>182.47099999999998</v>
      </c>
      <c r="G244" s="154">
        <v>204.07069438560399</v>
      </c>
    </row>
    <row r="245" spans="1:7" ht="12.5" x14ac:dyDescent="0.25">
      <c r="A245" s="17">
        <v>39142</v>
      </c>
      <c r="B245" s="154">
        <v>268.74768983766</v>
      </c>
      <c r="C245" s="154">
        <v>215.31957175175302</v>
      </c>
      <c r="D245" s="154">
        <v>171.85133394445</v>
      </c>
      <c r="F245" s="154">
        <v>182.19400000000002</v>
      </c>
      <c r="G245" s="154">
        <v>203.94814512211997</v>
      </c>
    </row>
    <row r="246" spans="1:7" ht="12.5" x14ac:dyDescent="0.25">
      <c r="A246" s="17">
        <v>39173</v>
      </c>
      <c r="B246" s="154">
        <v>266.429545186609</v>
      </c>
      <c r="C246" s="154">
        <v>213.53096096772799</v>
      </c>
      <c r="D246" s="154">
        <v>171.64879428871799</v>
      </c>
      <c r="F246" s="154">
        <v>182.13099999999997</v>
      </c>
      <c r="G246" s="154">
        <v>202.88120336840302</v>
      </c>
    </row>
    <row r="247" spans="1:7" ht="12.5" x14ac:dyDescent="0.25">
      <c r="A247" s="17">
        <v>39203</v>
      </c>
      <c r="B247" s="154">
        <v>264.244763510251</v>
      </c>
      <c r="C247" s="154">
        <v>210.77490332407902</v>
      </c>
      <c r="D247" s="154">
        <v>170.93405145109901</v>
      </c>
      <c r="F247" s="154">
        <v>181.88499999999999</v>
      </c>
      <c r="G247" s="154">
        <v>201.03377140264598</v>
      </c>
    </row>
    <row r="248" spans="1:7" ht="12.5" x14ac:dyDescent="0.25">
      <c r="A248" s="17">
        <v>39234</v>
      </c>
      <c r="B248" s="154">
        <v>261.32298276652102</v>
      </c>
      <c r="C248" s="154">
        <v>207.966157979012</v>
      </c>
      <c r="D248" s="154">
        <v>169.70684587948099</v>
      </c>
      <c r="F248" s="154">
        <v>181.541</v>
      </c>
      <c r="G248" s="154">
        <v>198.84716662141898</v>
      </c>
    </row>
    <row r="249" spans="1:7" ht="12.5" x14ac:dyDescent="0.25">
      <c r="A249" s="17">
        <v>39265</v>
      </c>
      <c r="B249" s="154">
        <v>258.48902791840902</v>
      </c>
      <c r="C249" s="154">
        <v>205.56689597701902</v>
      </c>
      <c r="D249" s="154">
        <v>169.228883024043</v>
      </c>
      <c r="F249" s="154">
        <v>180.99400000000003</v>
      </c>
      <c r="G249" s="154">
        <v>196.84447491064898</v>
      </c>
    </row>
    <row r="250" spans="1:7" ht="12.5" x14ac:dyDescent="0.25">
      <c r="A250" s="17">
        <v>39295</v>
      </c>
      <c r="B250" s="154">
        <v>254.848665374836</v>
      </c>
      <c r="C250" s="154">
        <v>204.51668627228199</v>
      </c>
      <c r="D250" s="154">
        <v>167.98659980901502</v>
      </c>
      <c r="F250" s="154">
        <v>180.23599999999999</v>
      </c>
      <c r="G250" s="154">
        <v>194.892767328866</v>
      </c>
    </row>
    <row r="251" spans="1:7" ht="12.5" x14ac:dyDescent="0.25">
      <c r="A251" s="17">
        <v>39326</v>
      </c>
      <c r="B251" s="154">
        <v>251.299417931992</v>
      </c>
      <c r="C251" s="154">
        <v>203.11547868491999</v>
      </c>
      <c r="D251" s="154">
        <v>168.04054302057099</v>
      </c>
      <c r="F251" s="154">
        <v>179.12299999999999</v>
      </c>
      <c r="G251" s="154">
        <v>193.12498938012902</v>
      </c>
    </row>
    <row r="252" spans="1:7" ht="12.5" x14ac:dyDescent="0.25">
      <c r="A252" s="17">
        <v>39356</v>
      </c>
      <c r="B252" s="154">
        <v>247.006595538265</v>
      </c>
      <c r="C252" s="154">
        <v>199.64769001203399</v>
      </c>
      <c r="D252" s="154">
        <v>167.41256315640399</v>
      </c>
      <c r="F252" s="154">
        <v>177.53</v>
      </c>
      <c r="G252" s="154">
        <v>190.97982003719503</v>
      </c>
    </row>
    <row r="253" spans="1:7" ht="12.5" x14ac:dyDescent="0.25">
      <c r="A253" s="17">
        <v>39387</v>
      </c>
      <c r="B253" s="154">
        <v>239.23310047230899</v>
      </c>
      <c r="C253" s="154">
        <v>194.69568878562697</v>
      </c>
      <c r="D253" s="154">
        <v>166.95797420522899</v>
      </c>
      <c r="F253" s="154">
        <v>175.16099999999997</v>
      </c>
      <c r="G253" s="154">
        <v>187.905237793065</v>
      </c>
    </row>
    <row r="254" spans="1:7" ht="12.5" x14ac:dyDescent="0.25">
      <c r="A254" s="17">
        <v>39417</v>
      </c>
      <c r="B254" s="154">
        <v>233.11388459834899</v>
      </c>
      <c r="C254" s="154">
        <v>189.99375557071801</v>
      </c>
      <c r="D254" s="154">
        <v>165.52871622836798</v>
      </c>
      <c r="F254" s="154">
        <v>173.33799999999999</v>
      </c>
      <c r="G254" s="154">
        <v>185.09994340743199</v>
      </c>
    </row>
    <row r="255" spans="1:7" ht="12.5" x14ac:dyDescent="0.25">
      <c r="A255" s="17">
        <v>39448</v>
      </c>
      <c r="B255" s="154">
        <v>226.111876198478</v>
      </c>
      <c r="C255" s="154">
        <v>186.63393015252399</v>
      </c>
      <c r="D255" s="154">
        <v>164.75351628821301</v>
      </c>
      <c r="F255" s="154">
        <v>171.07900000000001</v>
      </c>
      <c r="G255" s="154">
        <v>182.139988668526</v>
      </c>
    </row>
    <row r="256" spans="1:7" ht="12.5" x14ac:dyDescent="0.25">
      <c r="A256" s="17">
        <v>39479</v>
      </c>
      <c r="B256" s="154">
        <v>217.77201188750598</v>
      </c>
      <c r="C256" s="154">
        <v>178.85221758480301</v>
      </c>
      <c r="D256" s="154">
        <v>163.53143389746901</v>
      </c>
      <c r="F256" s="154">
        <v>169.19299999999998</v>
      </c>
      <c r="G256" s="154">
        <v>178.550460967623</v>
      </c>
    </row>
    <row r="257" spans="1:7" ht="12.5" x14ac:dyDescent="0.25">
      <c r="A257" s="17">
        <v>39508</v>
      </c>
      <c r="B257" s="154">
        <v>210.58178167055999</v>
      </c>
      <c r="C257" s="154">
        <v>172.567574671328</v>
      </c>
      <c r="D257" s="154">
        <v>162.22260037006299</v>
      </c>
      <c r="F257" s="154">
        <v>167.90599999999998</v>
      </c>
      <c r="G257" s="154">
        <v>175.11398773763599</v>
      </c>
    </row>
    <row r="258" spans="1:7" ht="12.5" x14ac:dyDescent="0.25">
      <c r="A258" s="17">
        <v>39539</v>
      </c>
      <c r="B258" s="154">
        <v>205.10115190890701</v>
      </c>
      <c r="C258" s="154">
        <v>166.73654659290898</v>
      </c>
      <c r="D258" s="154">
        <v>160.953223754032</v>
      </c>
      <c r="F258" s="154">
        <v>167.32499999999999</v>
      </c>
      <c r="G258" s="154">
        <v>172.44299195573501</v>
      </c>
    </row>
    <row r="259" spans="1:7" ht="12.5" x14ac:dyDescent="0.25">
      <c r="A259" s="17">
        <v>39569</v>
      </c>
      <c r="B259" s="154">
        <v>199.433353473116</v>
      </c>
      <c r="C259" s="154">
        <v>162.55944657865899</v>
      </c>
      <c r="D259" s="154">
        <v>160.576857808428</v>
      </c>
      <c r="F259" s="154">
        <v>167.02200000000002</v>
      </c>
      <c r="G259" s="154">
        <v>169.560590489362</v>
      </c>
    </row>
    <row r="260" spans="1:7" ht="12.5" x14ac:dyDescent="0.25">
      <c r="A260" s="17">
        <v>39600</v>
      </c>
      <c r="B260" s="154">
        <v>195.133735495378</v>
      </c>
      <c r="C260" s="154">
        <v>158.50148115269999</v>
      </c>
      <c r="D260" s="154">
        <v>160.546992581643</v>
      </c>
      <c r="F260" s="154">
        <v>166.53799999999998</v>
      </c>
      <c r="G260" s="154">
        <v>167.177684106675</v>
      </c>
    </row>
    <row r="261" spans="1:7" ht="12.5" x14ac:dyDescent="0.25">
      <c r="A261" s="17">
        <v>39630</v>
      </c>
      <c r="B261" s="154">
        <v>190.67633315376099</v>
      </c>
      <c r="C261" s="154">
        <v>154.105207475627</v>
      </c>
      <c r="D261" s="154">
        <v>159.67370321753299</v>
      </c>
      <c r="F261" s="154">
        <v>165.71400000000003</v>
      </c>
      <c r="G261" s="154">
        <v>164.39956238005601</v>
      </c>
    </row>
    <row r="262" spans="1:7" ht="12.5" x14ac:dyDescent="0.25">
      <c r="A262" s="17">
        <v>39661</v>
      </c>
      <c r="B262" s="154">
        <v>186.649484118218</v>
      </c>
      <c r="C262" s="154">
        <v>148.15922966107499</v>
      </c>
      <c r="D262" s="154">
        <v>159.491810873811</v>
      </c>
      <c r="F262" s="154">
        <v>164.27799999999999</v>
      </c>
      <c r="G262" s="154">
        <v>162.11583498363299</v>
      </c>
    </row>
    <row r="263" spans="1:7" ht="12.5" x14ac:dyDescent="0.25">
      <c r="A263" s="17">
        <v>39692</v>
      </c>
      <c r="B263" s="154">
        <v>181.84548147287398</v>
      </c>
      <c r="C263" s="154">
        <v>142.83377520638902</v>
      </c>
      <c r="D263" s="154">
        <v>158.220702281054</v>
      </c>
      <c r="F263" s="154">
        <v>161.91299999999998</v>
      </c>
      <c r="G263" s="154">
        <v>159.114802398455</v>
      </c>
    </row>
    <row r="264" spans="1:7" ht="12.5" x14ac:dyDescent="0.25">
      <c r="A264" s="17">
        <v>39722</v>
      </c>
      <c r="B264" s="154">
        <v>178.067079547639</v>
      </c>
      <c r="C264" s="154">
        <v>137.58614987186701</v>
      </c>
      <c r="D264" s="154">
        <v>157.43658449467199</v>
      </c>
      <c r="F264" s="154">
        <v>159.16299999999998</v>
      </c>
      <c r="G264" s="154">
        <v>156.296932548786</v>
      </c>
    </row>
    <row r="265" spans="1:7" ht="12.5" x14ac:dyDescent="0.25">
      <c r="A265" s="17">
        <v>39753</v>
      </c>
      <c r="B265" s="154">
        <v>174.95008172043001</v>
      </c>
      <c r="C265" s="154">
        <v>134.681981504855</v>
      </c>
      <c r="D265" s="154">
        <v>154.84306869615801</v>
      </c>
      <c r="F265" s="154">
        <v>156.071</v>
      </c>
      <c r="G265" s="154">
        <v>153.659477524236</v>
      </c>
    </row>
    <row r="266" spans="1:7" ht="12.5" x14ac:dyDescent="0.25">
      <c r="A266" s="17">
        <v>39783</v>
      </c>
      <c r="B266" s="154">
        <v>171.443577420656</v>
      </c>
      <c r="C266" s="154">
        <v>130.63270210238599</v>
      </c>
      <c r="D266" s="154">
        <v>153.99840120018999</v>
      </c>
      <c r="F266" s="154">
        <v>152.54300000000001</v>
      </c>
      <c r="G266" s="154">
        <v>150.72777784793999</v>
      </c>
    </row>
    <row r="267" spans="1:7" ht="12.5" x14ac:dyDescent="0.25">
      <c r="A267" s="17">
        <v>39814</v>
      </c>
      <c r="B267" s="154">
        <v>167.83108573918301</v>
      </c>
      <c r="C267" s="154">
        <v>126.65534253971001</v>
      </c>
      <c r="D267" s="154">
        <v>152.676371993625</v>
      </c>
      <c r="F267" s="154">
        <v>149.36000000000001</v>
      </c>
      <c r="G267" s="154">
        <v>147.71556385095502</v>
      </c>
    </row>
    <row r="268" spans="1:7" ht="12.5" x14ac:dyDescent="0.25">
      <c r="A268" s="17">
        <v>39845</v>
      </c>
      <c r="B268" s="154">
        <v>165.54595049895099</v>
      </c>
      <c r="C268" s="154">
        <v>123.973750892786</v>
      </c>
      <c r="D268" s="154">
        <v>151.90912773307102</v>
      </c>
      <c r="F268" s="154">
        <v>147.61500000000001</v>
      </c>
      <c r="G268" s="154">
        <v>145.61269805639901</v>
      </c>
    </row>
    <row r="269" spans="1:7" ht="12.5" x14ac:dyDescent="0.25">
      <c r="A269" s="17">
        <v>39873</v>
      </c>
      <c r="B269" s="154">
        <v>163.74194194491699</v>
      </c>
      <c r="C269" s="154">
        <v>121.091543704458</v>
      </c>
      <c r="D269" s="154">
        <v>149.67184310824601</v>
      </c>
      <c r="F269" s="154">
        <v>146.51300000000001</v>
      </c>
      <c r="G269" s="154">
        <v>142.719499746064</v>
      </c>
    </row>
    <row r="270" spans="1:7" ht="12.5" x14ac:dyDescent="0.25">
      <c r="A270" s="17">
        <v>39904</v>
      </c>
      <c r="B270" s="154">
        <v>161.54672988254899</v>
      </c>
      <c r="C270" s="154">
        <v>120.169643395823</v>
      </c>
      <c r="D270" s="154">
        <v>148.790453756869</v>
      </c>
      <c r="F270" s="154">
        <v>146.94200000000001</v>
      </c>
      <c r="G270" s="154">
        <v>141.56008253081998</v>
      </c>
    </row>
    <row r="271" spans="1:7" ht="12.5" x14ac:dyDescent="0.25">
      <c r="A271" s="17">
        <v>39934</v>
      </c>
      <c r="B271" s="154">
        <v>159.83754808822499</v>
      </c>
      <c r="C271" s="154">
        <v>119.86667364004801</v>
      </c>
      <c r="D271" s="154">
        <v>149.16397785087901</v>
      </c>
      <c r="F271" s="154">
        <v>148.16999999999999</v>
      </c>
      <c r="G271" s="154">
        <v>140.84191798782601</v>
      </c>
    </row>
    <row r="272" spans="1:7" ht="12.5" x14ac:dyDescent="0.25">
      <c r="A272" s="17">
        <v>39965</v>
      </c>
      <c r="B272" s="154">
        <v>160.31150476831499</v>
      </c>
      <c r="C272" s="154">
        <v>123.342165750012</v>
      </c>
      <c r="D272" s="154">
        <v>150.841429218287</v>
      </c>
      <c r="F272" s="154">
        <v>149.79599999999999</v>
      </c>
      <c r="G272" s="154">
        <v>141.29070037775401</v>
      </c>
    </row>
    <row r="273" spans="1:7" ht="12.5" x14ac:dyDescent="0.25">
      <c r="A273" s="17">
        <v>39995</v>
      </c>
      <c r="B273" s="154">
        <v>162.211451220426</v>
      </c>
      <c r="C273" s="154">
        <v>126.15794729277901</v>
      </c>
      <c r="D273" s="154">
        <v>151.36899299761401</v>
      </c>
      <c r="F273" s="154">
        <v>150.74700000000001</v>
      </c>
      <c r="G273" s="154">
        <v>142.24973910934699</v>
      </c>
    </row>
    <row r="274" spans="1:7" ht="12.5" x14ac:dyDescent="0.25">
      <c r="A274" s="17">
        <v>40026</v>
      </c>
      <c r="B274" s="154">
        <v>164.258805230311</v>
      </c>
      <c r="C274" s="154">
        <v>129.235613440093</v>
      </c>
      <c r="D274" s="154">
        <v>152.39191803001998</v>
      </c>
      <c r="F274" s="154">
        <v>150.66499999999999</v>
      </c>
      <c r="G274" s="154">
        <v>143.476734114545</v>
      </c>
    </row>
    <row r="275" spans="1:7" ht="12.5" x14ac:dyDescent="0.25">
      <c r="A275" s="17">
        <v>40057</v>
      </c>
      <c r="B275" s="154">
        <v>165.529144990475</v>
      </c>
      <c r="C275" s="154">
        <v>131.556680148895</v>
      </c>
      <c r="D275" s="154">
        <v>152.80345423280701</v>
      </c>
      <c r="F275" s="154">
        <v>149.624</v>
      </c>
      <c r="G275" s="154">
        <v>144.072528239934</v>
      </c>
    </row>
    <row r="276" spans="1:7" ht="12.5" x14ac:dyDescent="0.25">
      <c r="A276" s="17">
        <v>40087</v>
      </c>
      <c r="B276" s="154">
        <v>166.88861374919099</v>
      </c>
      <c r="C276" s="154">
        <v>134.02714538794902</v>
      </c>
      <c r="D276" s="154">
        <v>153.14628820449599</v>
      </c>
      <c r="F276" s="154">
        <v>148.58100000000002</v>
      </c>
      <c r="G276" s="154">
        <v>144.79625710276801</v>
      </c>
    </row>
    <row r="277" spans="1:7" ht="12.5" x14ac:dyDescent="0.25">
      <c r="A277" s="17">
        <v>40118</v>
      </c>
      <c r="B277" s="154">
        <v>168.917053718528</v>
      </c>
      <c r="C277" s="154">
        <v>136.117983554689</v>
      </c>
      <c r="D277" s="154">
        <v>154.08092457355201</v>
      </c>
      <c r="F277" s="154">
        <v>147.93600000000001</v>
      </c>
      <c r="G277" s="154">
        <v>145.47435511745999</v>
      </c>
    </row>
    <row r="278" spans="1:7" ht="12.5" x14ac:dyDescent="0.25">
      <c r="A278" s="17">
        <v>40148</v>
      </c>
      <c r="B278" s="154">
        <v>171.58491085557301</v>
      </c>
      <c r="C278" s="154">
        <v>137.02735620453001</v>
      </c>
      <c r="D278" s="154">
        <v>154.835432526707</v>
      </c>
      <c r="F278" s="154">
        <v>146.66299999999998</v>
      </c>
      <c r="G278" s="154">
        <v>146.247663593113</v>
      </c>
    </row>
    <row r="279" spans="1:7" ht="12.5" x14ac:dyDescent="0.25">
      <c r="A279" s="17">
        <v>40179</v>
      </c>
      <c r="B279" s="154">
        <v>174.44101810767398</v>
      </c>
      <c r="C279" s="154">
        <v>138.49337071379901</v>
      </c>
      <c r="D279" s="154">
        <v>154.97734851143102</v>
      </c>
      <c r="F279" s="154">
        <v>145.00299999999999</v>
      </c>
      <c r="G279" s="154">
        <v>146.932125763236</v>
      </c>
    </row>
    <row r="280" spans="1:7" ht="12.5" x14ac:dyDescent="0.25">
      <c r="A280" s="17">
        <v>40210</v>
      </c>
      <c r="B280" s="154">
        <v>174.46712337084901</v>
      </c>
      <c r="C280" s="154">
        <v>139.29789926842901</v>
      </c>
      <c r="D280" s="154">
        <v>154.73166243058</v>
      </c>
      <c r="F280" s="154">
        <v>143.05500000000001</v>
      </c>
      <c r="G280" s="154">
        <v>146.90877803983298</v>
      </c>
    </row>
    <row r="281" spans="1:7" ht="12.5" x14ac:dyDescent="0.25">
      <c r="A281" s="17">
        <v>40238</v>
      </c>
      <c r="B281" s="154">
        <v>173.67413775117902</v>
      </c>
      <c r="C281" s="154">
        <v>140.941053461406</v>
      </c>
      <c r="D281" s="154">
        <v>155.61656022982598</v>
      </c>
      <c r="F281" s="154">
        <v>143.59700000000001</v>
      </c>
      <c r="G281" s="154">
        <v>146.228196193212</v>
      </c>
    </row>
    <row r="282" spans="1:7" ht="12.5" x14ac:dyDescent="0.25">
      <c r="A282" s="17">
        <v>40269</v>
      </c>
      <c r="B282" s="154">
        <v>174.039691543212</v>
      </c>
      <c r="C282" s="154">
        <v>141.728015535195</v>
      </c>
      <c r="D282" s="154">
        <v>156.03999336276999</v>
      </c>
      <c r="F282" s="154">
        <v>145.40100000000001</v>
      </c>
      <c r="G282" s="154">
        <v>147.06203606864599</v>
      </c>
    </row>
    <row r="283" spans="1:7" ht="12.5" x14ac:dyDescent="0.25">
      <c r="A283" s="17">
        <v>40299</v>
      </c>
      <c r="B283" s="154">
        <v>175.15689223644699</v>
      </c>
      <c r="C283" s="154">
        <v>141.38919782717699</v>
      </c>
      <c r="D283" s="154">
        <v>156.41113753724198</v>
      </c>
      <c r="F283" s="154">
        <v>147.036</v>
      </c>
      <c r="G283" s="154">
        <v>147.26990375206898</v>
      </c>
    </row>
    <row r="284" spans="1:7" ht="12.5" x14ac:dyDescent="0.25">
      <c r="A284" s="17">
        <v>40330</v>
      </c>
      <c r="B284" s="154">
        <v>174.79636407660999</v>
      </c>
      <c r="C284" s="154">
        <v>140.53478979808301</v>
      </c>
      <c r="D284" s="154">
        <v>155.72633071605</v>
      </c>
      <c r="F284" s="154">
        <v>147.70099999999999</v>
      </c>
      <c r="G284" s="154">
        <v>147.03971311279901</v>
      </c>
    </row>
    <row r="285" spans="1:7" ht="12.5" x14ac:dyDescent="0.25">
      <c r="A285" s="17">
        <v>40360</v>
      </c>
      <c r="B285" s="154">
        <v>174.23048533268101</v>
      </c>
      <c r="C285" s="154">
        <v>139.85975576953501</v>
      </c>
      <c r="D285" s="154">
        <v>155.267427287629</v>
      </c>
      <c r="F285" s="154">
        <v>147.56100000000001</v>
      </c>
      <c r="G285" s="154">
        <v>146.40552611784798</v>
      </c>
    </row>
    <row r="286" spans="1:7" ht="12.5" x14ac:dyDescent="0.25">
      <c r="A286" s="17">
        <v>40391</v>
      </c>
      <c r="B286" s="154">
        <v>172.966651938007</v>
      </c>
      <c r="C286" s="154">
        <v>139.17271686786898</v>
      </c>
      <c r="D286" s="154">
        <v>154.505865650218</v>
      </c>
      <c r="F286" s="154">
        <v>146.42500000000001</v>
      </c>
      <c r="G286" s="154">
        <v>145.54388239596202</v>
      </c>
    </row>
    <row r="287" spans="1:7" ht="12.5" x14ac:dyDescent="0.25">
      <c r="A287" s="17">
        <v>40422</v>
      </c>
      <c r="B287" s="154">
        <v>172.78907031832</v>
      </c>
      <c r="C287" s="154">
        <v>138.88419494564999</v>
      </c>
      <c r="D287" s="154">
        <v>153.38893064846701</v>
      </c>
      <c r="F287" s="154">
        <v>144.607</v>
      </c>
      <c r="G287" s="154">
        <v>144.55499697589099</v>
      </c>
    </row>
    <row r="288" spans="1:7" ht="12.5" x14ac:dyDescent="0.25">
      <c r="A288" s="17">
        <v>40452</v>
      </c>
      <c r="B288" s="154">
        <v>172.59540359770901</v>
      </c>
      <c r="C288" s="154">
        <v>137.23621983846002</v>
      </c>
      <c r="D288" s="154">
        <v>153.000752133802</v>
      </c>
      <c r="F288" s="154">
        <v>143.12899999999999</v>
      </c>
      <c r="G288" s="154">
        <v>143.626940626373</v>
      </c>
    </row>
    <row r="289" spans="1:7" ht="12.5" x14ac:dyDescent="0.25">
      <c r="A289" s="17">
        <v>40483</v>
      </c>
      <c r="B289" s="154">
        <v>172.68621294920101</v>
      </c>
      <c r="C289" s="154">
        <v>136.986437342779</v>
      </c>
      <c r="D289" s="154">
        <v>153.06609172621799</v>
      </c>
      <c r="F289" s="154">
        <v>141.822</v>
      </c>
      <c r="G289" s="154">
        <v>143.282389069441</v>
      </c>
    </row>
    <row r="290" spans="1:7" ht="12.5" x14ac:dyDescent="0.25">
      <c r="A290" s="17">
        <v>40513</v>
      </c>
      <c r="B290" s="154">
        <v>171.43449217746701</v>
      </c>
      <c r="C290" s="154">
        <v>136.909425021967</v>
      </c>
      <c r="D290" s="154">
        <v>153.70440663521001</v>
      </c>
      <c r="F290" s="154">
        <v>140.63499999999999</v>
      </c>
      <c r="G290" s="154">
        <v>142.96740101759701</v>
      </c>
    </row>
    <row r="291" spans="1:7" ht="12.5" x14ac:dyDescent="0.25">
      <c r="A291" s="17">
        <v>40544</v>
      </c>
      <c r="B291" s="154">
        <v>171.50841984990299</v>
      </c>
      <c r="C291" s="154">
        <v>136.53213718525402</v>
      </c>
      <c r="D291" s="154">
        <v>154.20560230518899</v>
      </c>
      <c r="F291" s="154">
        <v>139.04599999999999</v>
      </c>
      <c r="G291" s="154">
        <v>142.590384954591</v>
      </c>
    </row>
    <row r="292" spans="1:7" ht="12.5" x14ac:dyDescent="0.25">
      <c r="A292" s="17">
        <v>40575</v>
      </c>
      <c r="B292" s="154">
        <v>170.947391764218</v>
      </c>
      <c r="C292" s="154">
        <v>134.74614246660701</v>
      </c>
      <c r="D292" s="154">
        <v>153.23398732680599</v>
      </c>
      <c r="F292" s="154">
        <v>137.74200000000002</v>
      </c>
      <c r="G292" s="154">
        <v>142.03563161030101</v>
      </c>
    </row>
    <row r="293" spans="1:7" ht="12.5" x14ac:dyDescent="0.25">
      <c r="A293" s="17">
        <v>40603</v>
      </c>
      <c r="B293" s="154">
        <v>170.70227672811501</v>
      </c>
      <c r="C293" s="154">
        <v>133.71132238341698</v>
      </c>
      <c r="D293" s="154">
        <v>151.378738697958</v>
      </c>
      <c r="F293" s="154">
        <v>137.79399999999998</v>
      </c>
      <c r="G293" s="154">
        <v>140.42353724530898</v>
      </c>
    </row>
    <row r="294" spans="1:7" ht="12.5" x14ac:dyDescent="0.25">
      <c r="A294" s="17">
        <v>40634</v>
      </c>
      <c r="B294" s="154">
        <v>170.13009006194099</v>
      </c>
      <c r="C294" s="154">
        <v>133.51521283154401</v>
      </c>
      <c r="D294" s="154">
        <v>149.23774270433998</v>
      </c>
      <c r="F294" s="154">
        <v>139.16299999999998</v>
      </c>
      <c r="G294" s="154">
        <v>140.68967149354799</v>
      </c>
    </row>
    <row r="295" spans="1:7" ht="12.5" x14ac:dyDescent="0.25">
      <c r="A295" s="17">
        <v>40664</v>
      </c>
      <c r="B295" s="154">
        <v>169.203308851125</v>
      </c>
      <c r="C295" s="154">
        <v>133.19325402483199</v>
      </c>
      <c r="D295" s="154">
        <v>151.17843068029302</v>
      </c>
      <c r="F295" s="154">
        <v>140.69499999999999</v>
      </c>
      <c r="G295" s="154">
        <v>140.42538717775801</v>
      </c>
    </row>
    <row r="296" spans="1:7" ht="12.5" x14ac:dyDescent="0.25">
      <c r="A296" s="17">
        <v>40695</v>
      </c>
      <c r="B296" s="154">
        <v>168.55987091706601</v>
      </c>
      <c r="C296" s="154">
        <v>132.54695333680399</v>
      </c>
      <c r="D296" s="154">
        <v>152.32862597632601</v>
      </c>
      <c r="F296" s="154">
        <v>141.947</v>
      </c>
      <c r="G296" s="154">
        <v>140.35879119483602</v>
      </c>
    </row>
    <row r="297" spans="1:7" ht="12.5" x14ac:dyDescent="0.25">
      <c r="A297" s="17">
        <v>40725</v>
      </c>
      <c r="B297" s="154">
        <v>167.96264111073901</v>
      </c>
      <c r="C297" s="154">
        <v>131.92909705630899</v>
      </c>
      <c r="D297" s="154">
        <v>152.16165561606101</v>
      </c>
      <c r="F297" s="154">
        <v>142.34299999999999</v>
      </c>
      <c r="G297" s="154">
        <v>140.32457905851498</v>
      </c>
    </row>
    <row r="298" spans="1:7" ht="12.5" x14ac:dyDescent="0.25">
      <c r="A298" s="17">
        <v>40756</v>
      </c>
      <c r="B298" s="154">
        <v>166.92318272711299</v>
      </c>
      <c r="C298" s="154">
        <v>131.88648759351801</v>
      </c>
      <c r="D298" s="154">
        <v>151.78643647853801</v>
      </c>
      <c r="F298" s="154">
        <v>141.786</v>
      </c>
      <c r="G298" s="154">
        <v>140.05103192574302</v>
      </c>
    </row>
    <row r="299" spans="1:7" ht="12.5" x14ac:dyDescent="0.25">
      <c r="A299" s="17">
        <v>40787</v>
      </c>
      <c r="B299" s="154">
        <v>165.72865842703501</v>
      </c>
      <c r="C299" s="154">
        <v>131.00488009483399</v>
      </c>
      <c r="D299" s="154">
        <v>151.61044105273101</v>
      </c>
      <c r="F299" s="154">
        <v>140.16800000000001</v>
      </c>
      <c r="G299" s="154">
        <v>139.42443413642098</v>
      </c>
    </row>
    <row r="300" spans="1:7" ht="12.5" x14ac:dyDescent="0.25">
      <c r="A300" s="17">
        <v>40817</v>
      </c>
      <c r="B300" s="154">
        <v>164.285565228716</v>
      </c>
      <c r="C300" s="154">
        <v>131.16135095358999</v>
      </c>
      <c r="D300" s="154">
        <v>151.61119836145801</v>
      </c>
      <c r="F300" s="154">
        <v>138.40899999999999</v>
      </c>
      <c r="G300" s="154">
        <v>138.65988950275602</v>
      </c>
    </row>
    <row r="301" spans="1:7" ht="12.5" x14ac:dyDescent="0.25">
      <c r="A301" s="17">
        <v>40848</v>
      </c>
      <c r="B301" s="154">
        <v>163.613425300215</v>
      </c>
      <c r="C301" s="154">
        <v>129.803026007212</v>
      </c>
      <c r="D301" s="154">
        <v>150.81339235885201</v>
      </c>
      <c r="F301" s="154">
        <v>136.66499999999999</v>
      </c>
      <c r="G301" s="154">
        <v>137.943000935832</v>
      </c>
    </row>
    <row r="302" spans="1:7" ht="12.5" x14ac:dyDescent="0.25">
      <c r="A302" s="17">
        <v>40878</v>
      </c>
      <c r="B302" s="154">
        <v>162.80619475894301</v>
      </c>
      <c r="C302" s="154">
        <v>129.87231186491002</v>
      </c>
      <c r="D302" s="154">
        <v>149.83147590312601</v>
      </c>
      <c r="F302" s="154">
        <v>135.167</v>
      </c>
      <c r="G302" s="154">
        <v>137.372905739109</v>
      </c>
    </row>
    <row r="303" spans="1:7" ht="12.5" x14ac:dyDescent="0.25">
      <c r="A303" s="17">
        <v>40909</v>
      </c>
      <c r="B303" s="154">
        <v>162.45187436451999</v>
      </c>
      <c r="C303" s="154">
        <v>128.62968663045601</v>
      </c>
      <c r="D303" s="154">
        <v>149.918290367428</v>
      </c>
      <c r="F303" s="154">
        <v>134.166</v>
      </c>
      <c r="G303" s="154">
        <v>137.14621847150602</v>
      </c>
    </row>
    <row r="304" spans="1:7" ht="12.5" x14ac:dyDescent="0.25">
      <c r="A304" s="17">
        <v>40940</v>
      </c>
      <c r="B304" s="154">
        <v>162.11317909288201</v>
      </c>
      <c r="C304" s="154">
        <v>129.218931196933</v>
      </c>
      <c r="D304" s="154">
        <v>149.581188217619</v>
      </c>
      <c r="F304" s="154">
        <v>133.995</v>
      </c>
      <c r="G304" s="154">
        <v>136.99010402804299</v>
      </c>
    </row>
    <row r="305" spans="1:7" ht="12.5" x14ac:dyDescent="0.25">
      <c r="A305" s="17">
        <v>40969</v>
      </c>
      <c r="B305" s="154">
        <v>162.32688250580699</v>
      </c>
      <c r="C305" s="154">
        <v>129.28964324977198</v>
      </c>
      <c r="D305" s="154">
        <v>149.62628210646901</v>
      </c>
      <c r="F305" s="154">
        <v>135.86500000000001</v>
      </c>
      <c r="G305" s="154">
        <v>136.62208587356702</v>
      </c>
    </row>
    <row r="306" spans="1:7" ht="12.5" x14ac:dyDescent="0.25">
      <c r="A306" s="17">
        <v>41000</v>
      </c>
      <c r="B306" s="154">
        <v>163.67940111335301</v>
      </c>
      <c r="C306" s="154">
        <v>131.12362151006701</v>
      </c>
      <c r="D306" s="154">
        <v>148.97645726932899</v>
      </c>
      <c r="F306" s="154">
        <v>138.476</v>
      </c>
      <c r="G306" s="154">
        <v>137.87553724258601</v>
      </c>
    </row>
    <row r="307" spans="1:7" ht="12.5" x14ac:dyDescent="0.25">
      <c r="A307" s="17">
        <v>41030</v>
      </c>
      <c r="B307" s="154">
        <v>165.541256631941</v>
      </c>
      <c r="C307" s="154">
        <v>133.56240819724502</v>
      </c>
      <c r="D307" s="154">
        <v>150.66693073322398</v>
      </c>
      <c r="F307" s="154">
        <v>141.054</v>
      </c>
      <c r="G307" s="154">
        <v>139.45107581122102</v>
      </c>
    </row>
    <row r="308" spans="1:7" ht="12.5" x14ac:dyDescent="0.25">
      <c r="A308" s="17">
        <v>41061</v>
      </c>
      <c r="B308" s="154">
        <v>167.256038745513</v>
      </c>
      <c r="C308" s="154">
        <v>136.279051307163</v>
      </c>
      <c r="D308" s="154">
        <v>152.275922038034</v>
      </c>
      <c r="F308" s="154">
        <v>143.173</v>
      </c>
      <c r="G308" s="154">
        <v>141.01808766444799</v>
      </c>
    </row>
    <row r="309" spans="1:7" ht="12.5" x14ac:dyDescent="0.25">
      <c r="A309" s="17">
        <v>41091</v>
      </c>
      <c r="B309" s="154">
        <v>168.66314818527599</v>
      </c>
      <c r="C309" s="154">
        <v>138.27920509468001</v>
      </c>
      <c r="D309" s="154">
        <v>153.648552819917</v>
      </c>
      <c r="F309" s="154">
        <v>144.28200000000001</v>
      </c>
      <c r="G309" s="154">
        <v>141.96568900333</v>
      </c>
    </row>
    <row r="310" spans="1:7" ht="12.5" x14ac:dyDescent="0.25">
      <c r="A310" s="17">
        <v>41122</v>
      </c>
      <c r="B310" s="154">
        <v>170.648776483115</v>
      </c>
      <c r="C310" s="154">
        <v>139.31731760615199</v>
      </c>
      <c r="D310" s="154">
        <v>154.64274440773997</v>
      </c>
      <c r="F310" s="154">
        <v>144.70500000000001</v>
      </c>
      <c r="G310" s="154">
        <v>142.95320034325701</v>
      </c>
    </row>
    <row r="311" spans="1:7" ht="12.5" x14ac:dyDescent="0.25">
      <c r="A311" s="17">
        <v>41153</v>
      </c>
      <c r="B311" s="154">
        <v>172.71174160535702</v>
      </c>
      <c r="C311" s="154">
        <v>141.22503552944201</v>
      </c>
      <c r="D311" s="154">
        <v>154.63229461325898</v>
      </c>
      <c r="F311" s="154">
        <v>144.358</v>
      </c>
      <c r="G311" s="154">
        <v>143.83033466159299</v>
      </c>
    </row>
    <row r="312" spans="1:7" ht="12.5" x14ac:dyDescent="0.25">
      <c r="A312" s="17">
        <v>41183</v>
      </c>
      <c r="B312" s="154">
        <v>174.78979409538201</v>
      </c>
      <c r="C312" s="154">
        <v>143.27244760037101</v>
      </c>
      <c r="D312" s="154">
        <v>154.224255715103</v>
      </c>
      <c r="F312" s="154">
        <v>143.97</v>
      </c>
      <c r="G312" s="154">
        <v>144.80729709257298</v>
      </c>
    </row>
    <row r="313" spans="1:7" ht="12.5" x14ac:dyDescent="0.25">
      <c r="A313" s="17">
        <v>41214</v>
      </c>
      <c r="B313" s="154">
        <v>176.542093907761</v>
      </c>
      <c r="C313" s="154">
        <v>146.612690653692</v>
      </c>
      <c r="D313" s="154">
        <v>154.283522427913</v>
      </c>
      <c r="F313" s="154">
        <v>143.964</v>
      </c>
      <c r="G313" s="154">
        <v>145.81178514300601</v>
      </c>
    </row>
    <row r="314" spans="1:7" ht="12.5" x14ac:dyDescent="0.25">
      <c r="A314" s="17">
        <v>41244</v>
      </c>
      <c r="B314" s="154">
        <v>179.57598326086398</v>
      </c>
      <c r="C314" s="154">
        <v>148.86951351709899</v>
      </c>
      <c r="D314" s="154">
        <v>155.27759994491001</v>
      </c>
      <c r="F314" s="154">
        <v>143.87200000000001</v>
      </c>
      <c r="G314" s="154">
        <v>147.11144922572799</v>
      </c>
    </row>
    <row r="315" spans="1:7" ht="12.5" x14ac:dyDescent="0.25">
      <c r="A315" s="17">
        <v>41275</v>
      </c>
      <c r="B315" s="154">
        <v>182.18346398653401</v>
      </c>
      <c r="C315" s="154">
        <v>151.232243634235</v>
      </c>
      <c r="D315" s="154">
        <v>156.00120661012801</v>
      </c>
      <c r="F315" s="154">
        <v>144.31399999999999</v>
      </c>
      <c r="G315" s="154">
        <v>148.33042577325</v>
      </c>
    </row>
    <row r="316" spans="1:7" ht="12.5" x14ac:dyDescent="0.25">
      <c r="A316" s="17">
        <v>41306</v>
      </c>
      <c r="B316" s="154">
        <v>184.88059249071401</v>
      </c>
      <c r="C316" s="154">
        <v>153.27573179535599</v>
      </c>
      <c r="D316" s="154">
        <v>157.300506341849</v>
      </c>
      <c r="F316" s="154">
        <v>145.16200000000001</v>
      </c>
      <c r="G316" s="154">
        <v>149.56439895835899</v>
      </c>
    </row>
    <row r="317" spans="1:7" ht="12.5" x14ac:dyDescent="0.25">
      <c r="A317" s="17">
        <v>41334</v>
      </c>
      <c r="B317" s="154">
        <v>188.974038651489</v>
      </c>
      <c r="C317" s="154">
        <v>157.306099171722</v>
      </c>
      <c r="D317" s="154">
        <v>159.10551822392401</v>
      </c>
      <c r="F317" s="154">
        <v>147.96200000000002</v>
      </c>
      <c r="G317" s="154">
        <v>150.963337161434</v>
      </c>
    </row>
    <row r="318" spans="1:7" ht="12.5" x14ac:dyDescent="0.25">
      <c r="A318" s="17">
        <v>41365</v>
      </c>
      <c r="B318" s="154">
        <v>193.855726885472</v>
      </c>
      <c r="C318" s="154">
        <v>161.73543921371299</v>
      </c>
      <c r="D318" s="154">
        <v>160.637260910527</v>
      </c>
      <c r="F318" s="154">
        <v>150.97299999999998</v>
      </c>
      <c r="G318" s="154">
        <v>153.862294515017</v>
      </c>
    </row>
    <row r="319" spans="1:7" ht="12.5" x14ac:dyDescent="0.25">
      <c r="A319" s="17">
        <v>41395</v>
      </c>
      <c r="B319" s="154">
        <v>196.944069310771</v>
      </c>
      <c r="C319" s="154">
        <v>165.86518807122201</v>
      </c>
      <c r="D319" s="154">
        <v>161.64689964434899</v>
      </c>
      <c r="F319" s="154">
        <v>153.86600000000001</v>
      </c>
      <c r="G319" s="154">
        <v>156.00199236764601</v>
      </c>
    </row>
    <row r="320" spans="1:7" ht="12.5" x14ac:dyDescent="0.25">
      <c r="A320" s="17">
        <v>41426</v>
      </c>
      <c r="B320" s="154">
        <v>200.33196643755298</v>
      </c>
      <c r="C320" s="154">
        <v>169.44150388843801</v>
      </c>
      <c r="D320" s="154">
        <v>162.54477034860201</v>
      </c>
      <c r="F320" s="154">
        <v>156.43600000000001</v>
      </c>
      <c r="G320" s="154">
        <v>157.831099250091</v>
      </c>
    </row>
    <row r="321" spans="1:7" ht="12.5" x14ac:dyDescent="0.25">
      <c r="A321" s="17">
        <v>41456</v>
      </c>
      <c r="B321" s="154">
        <v>203.84060493427398</v>
      </c>
      <c r="C321" s="154">
        <v>172.91142220536202</v>
      </c>
      <c r="D321" s="154">
        <v>163.573758319977</v>
      </c>
      <c r="F321" s="154">
        <v>158.297</v>
      </c>
      <c r="G321" s="154">
        <v>159.606904129279</v>
      </c>
    </row>
    <row r="322" spans="1:7" ht="12.5" x14ac:dyDescent="0.25">
      <c r="A322" s="17">
        <v>41487</v>
      </c>
      <c r="B322" s="154">
        <v>207.92922858039398</v>
      </c>
      <c r="C322" s="154">
        <v>175.456141648883</v>
      </c>
      <c r="D322" s="154">
        <v>164.81791539988399</v>
      </c>
      <c r="F322" s="154">
        <v>159.405</v>
      </c>
      <c r="G322" s="154">
        <v>161.55685688291001</v>
      </c>
    </row>
    <row r="323" spans="1:7" ht="12.5" x14ac:dyDescent="0.25">
      <c r="A323" s="17">
        <v>41518</v>
      </c>
      <c r="B323" s="154">
        <v>210.76704352260501</v>
      </c>
      <c r="C323" s="154">
        <v>178.18722468431801</v>
      </c>
      <c r="D323" s="154">
        <v>166.52276698301398</v>
      </c>
      <c r="F323" s="154">
        <v>159.68200000000002</v>
      </c>
      <c r="G323" s="154">
        <v>163.29182643341699</v>
      </c>
    </row>
    <row r="324" spans="1:7" ht="12.5" x14ac:dyDescent="0.25">
      <c r="A324" s="17">
        <v>41548</v>
      </c>
      <c r="B324" s="154">
        <v>213.68670165938701</v>
      </c>
      <c r="C324" s="154">
        <v>178.965645677731</v>
      </c>
      <c r="D324" s="154">
        <v>167.683680733996</v>
      </c>
      <c r="F324" s="154">
        <v>159.56200000000001</v>
      </c>
      <c r="G324" s="154">
        <v>164.80737054851201</v>
      </c>
    </row>
    <row r="325" spans="1:7" ht="12.5" x14ac:dyDescent="0.25">
      <c r="A325" s="17">
        <v>41579</v>
      </c>
      <c r="B325" s="154">
        <v>215.07130736112799</v>
      </c>
      <c r="C325" s="154">
        <v>180.99429481848998</v>
      </c>
      <c r="D325" s="154">
        <v>169.476393617479</v>
      </c>
      <c r="F325" s="154">
        <v>159.36700000000002</v>
      </c>
      <c r="G325" s="154">
        <v>166.01689428781</v>
      </c>
    </row>
    <row r="326" spans="1:7" ht="12.5" x14ac:dyDescent="0.25">
      <c r="A326" s="17">
        <v>41609</v>
      </c>
      <c r="B326" s="154">
        <v>216.16138467781897</v>
      </c>
      <c r="C326" s="154">
        <v>182.73199648521901</v>
      </c>
      <c r="D326" s="154">
        <v>170.30853033096</v>
      </c>
      <c r="F326" s="154">
        <v>159.28399999999999</v>
      </c>
      <c r="G326" s="154">
        <v>166.91415281515498</v>
      </c>
    </row>
    <row r="327" spans="1:7" ht="12.5" x14ac:dyDescent="0.25">
      <c r="A327" s="17">
        <v>41640</v>
      </c>
      <c r="B327" s="154">
        <v>216.51997190420801</v>
      </c>
      <c r="C327" s="154">
        <v>186.04328542291</v>
      </c>
      <c r="D327" s="154">
        <v>170.235010672474</v>
      </c>
      <c r="F327" s="154">
        <v>159.375</v>
      </c>
      <c r="G327" s="154">
        <v>167.858668810886</v>
      </c>
    </row>
    <row r="328" spans="1:7" ht="12.5" x14ac:dyDescent="0.25">
      <c r="A328" s="17">
        <v>41671</v>
      </c>
      <c r="B328" s="154">
        <v>218.29465550887798</v>
      </c>
      <c r="C328" s="154">
        <v>187.31153762930501</v>
      </c>
      <c r="D328" s="154">
        <v>170.43411902282099</v>
      </c>
      <c r="F328" s="154">
        <v>159.881</v>
      </c>
      <c r="G328" s="154">
        <v>168.46733675196</v>
      </c>
    </row>
    <row r="329" spans="1:7" ht="12.5" x14ac:dyDescent="0.25">
      <c r="A329" s="17">
        <v>41699</v>
      </c>
      <c r="B329" s="154">
        <v>220.12591569543201</v>
      </c>
      <c r="C329" s="154">
        <v>189.738451570726</v>
      </c>
      <c r="D329" s="154">
        <v>171.44895287682502</v>
      </c>
      <c r="F329" s="154">
        <v>161.19799999999998</v>
      </c>
      <c r="G329" s="154">
        <v>169.180028143616</v>
      </c>
    </row>
    <row r="330" spans="1:7" ht="12.5" x14ac:dyDescent="0.25">
      <c r="A330" s="17">
        <v>41730</v>
      </c>
      <c r="B330" s="154">
        <v>220.49875881163899</v>
      </c>
      <c r="C330" s="154">
        <v>190.62490282141601</v>
      </c>
      <c r="D330" s="154">
        <v>174.67144186100299</v>
      </c>
      <c r="F330" s="154">
        <v>162.976</v>
      </c>
      <c r="G330" s="154">
        <v>169.94028977147801</v>
      </c>
    </row>
    <row r="331" spans="1:7" ht="12.5" x14ac:dyDescent="0.25">
      <c r="A331" s="17">
        <v>41760</v>
      </c>
      <c r="B331" s="154">
        <v>220.83497135378201</v>
      </c>
      <c r="C331" s="154">
        <v>191.577470596419</v>
      </c>
      <c r="D331" s="154">
        <v>174.759062125117</v>
      </c>
      <c r="F331" s="154">
        <v>164.69</v>
      </c>
      <c r="G331" s="154">
        <v>170.22647655959901</v>
      </c>
    </row>
    <row r="332" spans="1:7" ht="12.5" x14ac:dyDescent="0.25">
      <c r="A332" s="17">
        <v>41791</v>
      </c>
      <c r="B332" s="154">
        <v>221.44975613063099</v>
      </c>
      <c r="C332" s="154">
        <v>192.01221865545503</v>
      </c>
      <c r="D332" s="154">
        <v>173.99956982886903</v>
      </c>
      <c r="F332" s="154">
        <v>166.21900000000002</v>
      </c>
      <c r="G332" s="154">
        <v>170.532222407956</v>
      </c>
    </row>
    <row r="333" spans="1:7" ht="12.5" x14ac:dyDescent="0.25">
      <c r="A333" s="17">
        <v>41821</v>
      </c>
      <c r="B333" s="154">
        <v>222.04359867257099</v>
      </c>
      <c r="C333" s="154">
        <v>191.65820676461601</v>
      </c>
      <c r="D333" s="154">
        <v>173.15383128544701</v>
      </c>
      <c r="F333" s="154">
        <v>167.142</v>
      </c>
      <c r="G333" s="154">
        <v>170.63751587507699</v>
      </c>
    </row>
    <row r="334" spans="1:7" ht="12.5" x14ac:dyDescent="0.25">
      <c r="A334" s="17">
        <v>41852</v>
      </c>
      <c r="B334" s="154">
        <v>222.09803272767101</v>
      </c>
      <c r="C334" s="154">
        <v>192.06577569596803</v>
      </c>
      <c r="D334" s="154">
        <v>173.485450556861</v>
      </c>
      <c r="F334" s="154">
        <v>167.45699999999999</v>
      </c>
      <c r="G334" s="154">
        <v>170.97427018599299</v>
      </c>
    </row>
    <row r="335" spans="1:7" ht="12.5" x14ac:dyDescent="0.25">
      <c r="A335" s="17">
        <v>41883</v>
      </c>
      <c r="B335" s="154">
        <v>222.78342591190102</v>
      </c>
      <c r="C335" s="154">
        <v>193.50453785330001</v>
      </c>
      <c r="D335" s="154">
        <v>174.16878026254699</v>
      </c>
      <c r="F335" s="154">
        <v>167.24900000000002</v>
      </c>
      <c r="G335" s="154">
        <v>171.47979482783398</v>
      </c>
    </row>
    <row r="336" spans="1:7" ht="12.5" x14ac:dyDescent="0.25">
      <c r="A336" s="17">
        <v>41913</v>
      </c>
      <c r="B336" s="154">
        <v>224.49349554657701</v>
      </c>
      <c r="C336" s="154">
        <v>196.13698021482898</v>
      </c>
      <c r="D336" s="154">
        <v>175.02564175294998</v>
      </c>
      <c r="F336" s="154">
        <v>166.91800000000001</v>
      </c>
      <c r="G336" s="154">
        <v>172.40150261500702</v>
      </c>
    </row>
    <row r="337" spans="1:7" ht="12.5" x14ac:dyDescent="0.25">
      <c r="A337" s="17">
        <v>41944</v>
      </c>
      <c r="B337" s="154">
        <v>226.32707692436901</v>
      </c>
      <c r="C337" s="154">
        <v>197.71397805632301</v>
      </c>
      <c r="D337" s="154">
        <v>175.978188953423</v>
      </c>
      <c r="F337" s="154">
        <v>166.667</v>
      </c>
      <c r="G337" s="154">
        <v>173.16985600726798</v>
      </c>
    </row>
    <row r="338" spans="1:7" ht="12.5" x14ac:dyDescent="0.25">
      <c r="A338" s="17">
        <v>41974</v>
      </c>
      <c r="B338" s="154">
        <v>227.99188084456901</v>
      </c>
      <c r="C338" s="154">
        <v>199.93657085353598</v>
      </c>
      <c r="D338" s="154">
        <v>176.641365229651</v>
      </c>
      <c r="F338" s="154">
        <v>166.47200000000001</v>
      </c>
      <c r="G338" s="154">
        <v>174.20040016755902</v>
      </c>
    </row>
    <row r="339" spans="1:7" ht="12.5" x14ac:dyDescent="0.25">
      <c r="A339" s="17">
        <v>42005</v>
      </c>
      <c r="B339" s="154">
        <v>228.18218881744201</v>
      </c>
      <c r="C339" s="154">
        <v>200.28303933329201</v>
      </c>
      <c r="D339" s="154">
        <v>178.24614891815398</v>
      </c>
      <c r="F339" s="154">
        <v>166.26599999999999</v>
      </c>
      <c r="G339" s="154">
        <v>175.04925956872501</v>
      </c>
    </row>
    <row r="340" spans="1:7" ht="12.5" x14ac:dyDescent="0.25">
      <c r="A340" s="17">
        <v>42036</v>
      </c>
      <c r="B340" s="154">
        <v>230.33739361304001</v>
      </c>
      <c r="C340" s="154">
        <v>205.18616750486197</v>
      </c>
      <c r="D340" s="154">
        <v>178.751411352514</v>
      </c>
      <c r="F340" s="154">
        <v>166.65099999999998</v>
      </c>
      <c r="G340" s="154">
        <v>176.28799410255698</v>
      </c>
    </row>
    <row r="341" spans="1:7" ht="12.5" x14ac:dyDescent="0.25">
      <c r="A341" s="17">
        <v>42064</v>
      </c>
      <c r="B341" s="154">
        <v>231.631503825327</v>
      </c>
      <c r="C341" s="154">
        <v>208.509980035441</v>
      </c>
      <c r="D341" s="154">
        <v>178.69519282524899</v>
      </c>
      <c r="F341" s="154">
        <v>168.107</v>
      </c>
      <c r="G341" s="154">
        <v>176.95968939792701</v>
      </c>
    </row>
    <row r="342" spans="1:7" ht="12.5" x14ac:dyDescent="0.25">
      <c r="A342" s="17">
        <v>42095</v>
      </c>
      <c r="B342" s="154">
        <v>233.09075294888902</v>
      </c>
      <c r="C342" s="154">
        <v>209.51524009933601</v>
      </c>
      <c r="D342" s="154">
        <v>177.196492650355</v>
      </c>
      <c r="F342" s="154">
        <v>169.982</v>
      </c>
      <c r="G342" s="154">
        <v>177.73319205005401</v>
      </c>
    </row>
    <row r="343" spans="1:7" ht="12.5" x14ac:dyDescent="0.25">
      <c r="A343" s="17">
        <v>42125</v>
      </c>
      <c r="B343" s="154">
        <v>234.22905163016603</v>
      </c>
      <c r="C343" s="154">
        <v>210.25843467044399</v>
      </c>
      <c r="D343" s="154">
        <v>178.388294757468</v>
      </c>
      <c r="F343" s="154">
        <v>171.86</v>
      </c>
      <c r="G343" s="154">
        <v>178.28316795317502</v>
      </c>
    </row>
    <row r="344" spans="1:7" ht="12.5" x14ac:dyDescent="0.25">
      <c r="A344" s="17">
        <v>42156</v>
      </c>
      <c r="B344" s="154">
        <v>235.119845840192</v>
      </c>
      <c r="C344" s="154">
        <v>210.732398861006</v>
      </c>
      <c r="D344" s="154">
        <v>179.73085316190102</v>
      </c>
      <c r="F344" s="154">
        <v>173.46</v>
      </c>
      <c r="G344" s="154">
        <v>178.84702315765099</v>
      </c>
    </row>
    <row r="345" spans="1:7" ht="12.5" x14ac:dyDescent="0.25">
      <c r="A345" s="17">
        <v>42186</v>
      </c>
      <c r="B345" s="154">
        <v>235.658688338247</v>
      </c>
      <c r="C345" s="154">
        <v>211.90738705336602</v>
      </c>
      <c r="D345" s="154">
        <v>180.97138392973599</v>
      </c>
      <c r="F345" s="154">
        <v>174.50599999999997</v>
      </c>
      <c r="G345" s="154">
        <v>179.388774682551</v>
      </c>
    </row>
    <row r="346" spans="1:7" ht="12.5" x14ac:dyDescent="0.25">
      <c r="A346" s="17">
        <v>42217</v>
      </c>
      <c r="B346" s="154">
        <v>236.22800014905499</v>
      </c>
      <c r="C346" s="154">
        <v>213.138567624366</v>
      </c>
      <c r="D346" s="154">
        <v>181.83295802030401</v>
      </c>
      <c r="F346" s="154">
        <v>174.95</v>
      </c>
      <c r="G346" s="154">
        <v>180.03164623602601</v>
      </c>
    </row>
    <row r="347" spans="1:7" ht="12.5" x14ac:dyDescent="0.25">
      <c r="A347" s="17">
        <v>42248</v>
      </c>
      <c r="B347" s="154">
        <v>237.29120312527098</v>
      </c>
      <c r="C347" s="154">
        <v>215.60161908802601</v>
      </c>
      <c r="D347" s="154">
        <v>182.46087761003301</v>
      </c>
      <c r="F347" s="154">
        <v>175.06</v>
      </c>
      <c r="G347" s="154">
        <v>180.91450450223098</v>
      </c>
    </row>
    <row r="348" spans="1:7" ht="12.5" x14ac:dyDescent="0.25">
      <c r="A348" s="17">
        <v>42278</v>
      </c>
      <c r="B348" s="154">
        <v>238.56741034713298</v>
      </c>
      <c r="C348" s="154">
        <v>217.845222180913</v>
      </c>
      <c r="D348" s="154">
        <v>183.64693633065801</v>
      </c>
      <c r="F348" s="154">
        <v>175.06700000000001</v>
      </c>
      <c r="G348" s="154">
        <v>181.901646471503</v>
      </c>
    </row>
    <row r="349" spans="1:7" ht="12.5" x14ac:dyDescent="0.25">
      <c r="A349" s="17">
        <v>42309</v>
      </c>
      <c r="B349" s="154">
        <v>240.095467924015</v>
      </c>
      <c r="C349" s="154">
        <v>219.50993142060599</v>
      </c>
      <c r="D349" s="154">
        <v>183.862158940889</v>
      </c>
      <c r="F349" s="154">
        <v>175.16299999999998</v>
      </c>
      <c r="G349" s="154">
        <v>182.98889943660899</v>
      </c>
    </row>
    <row r="350" spans="1:7" ht="12.5" x14ac:dyDescent="0.25">
      <c r="A350" s="17">
        <v>42339</v>
      </c>
      <c r="B350" s="154">
        <v>241.605762763526</v>
      </c>
      <c r="C350" s="154">
        <v>220.520327581125</v>
      </c>
      <c r="D350" s="154">
        <v>184.42883900130502</v>
      </c>
      <c r="F350" s="154">
        <v>175.13900000000001</v>
      </c>
      <c r="G350" s="154">
        <v>183.820709996272</v>
      </c>
    </row>
    <row r="351" spans="1:7" ht="12.5" x14ac:dyDescent="0.25">
      <c r="A351" s="17">
        <v>42370</v>
      </c>
      <c r="B351" s="154">
        <v>243.37282298832699</v>
      </c>
      <c r="C351" s="154">
        <v>221.139208704319</v>
      </c>
      <c r="D351" s="154">
        <v>184.53009750075501</v>
      </c>
      <c r="F351" s="154">
        <v>175.05900000000003</v>
      </c>
      <c r="G351" s="154">
        <v>184.66639368357701</v>
      </c>
    </row>
    <row r="352" spans="1:7" ht="12.5" x14ac:dyDescent="0.25">
      <c r="A352" s="17">
        <v>42401</v>
      </c>
      <c r="B352" s="154">
        <v>245.27103096332598</v>
      </c>
      <c r="C352" s="154">
        <v>223.35757571715197</v>
      </c>
      <c r="D352" s="154">
        <v>185.15220558314499</v>
      </c>
      <c r="F352" s="154">
        <v>175.303</v>
      </c>
      <c r="G352" s="154">
        <v>185.33461487954702</v>
      </c>
    </row>
    <row r="353" spans="1:7" ht="12.5" x14ac:dyDescent="0.25">
      <c r="A353" s="17">
        <v>42430</v>
      </c>
      <c r="B353" s="154">
        <v>245.820070267261</v>
      </c>
      <c r="C353" s="154">
        <v>225.27565219450199</v>
      </c>
      <c r="D353" s="154">
        <v>186.16647872361699</v>
      </c>
      <c r="F353" s="154">
        <v>176.62400000000002</v>
      </c>
      <c r="G353" s="154">
        <v>186.09133208966702</v>
      </c>
    </row>
    <row r="354" spans="1:7" ht="12.5" x14ac:dyDescent="0.25">
      <c r="A354" s="17">
        <v>42461</v>
      </c>
      <c r="B354" s="154">
        <v>246.37655802557498</v>
      </c>
      <c r="C354" s="154">
        <v>225.40992528772099</v>
      </c>
      <c r="D354" s="154">
        <v>186.942921461612</v>
      </c>
      <c r="F354" s="154">
        <v>178.51599999999999</v>
      </c>
      <c r="G354" s="154">
        <v>186.961182993455</v>
      </c>
    </row>
    <row r="355" spans="1:7" ht="12.5" x14ac:dyDescent="0.25">
      <c r="A355" s="17">
        <v>42491</v>
      </c>
      <c r="B355" s="154">
        <v>246.88270672343299</v>
      </c>
      <c r="C355" s="154">
        <v>224.10306615590301</v>
      </c>
      <c r="D355" s="154">
        <v>188.20702929413602</v>
      </c>
      <c r="F355" s="154">
        <v>180.363</v>
      </c>
      <c r="G355" s="154">
        <v>187.453097683344</v>
      </c>
    </row>
    <row r="356" spans="1:7" ht="12.5" x14ac:dyDescent="0.25">
      <c r="A356" s="17">
        <v>42522</v>
      </c>
      <c r="B356" s="154">
        <v>247.66685883501202</v>
      </c>
      <c r="C356" s="154">
        <v>224.87870736140499</v>
      </c>
      <c r="D356" s="154">
        <v>188.227774196128</v>
      </c>
      <c r="F356" s="154">
        <v>181.935</v>
      </c>
      <c r="G356" s="154">
        <v>188.11273647302798</v>
      </c>
    </row>
    <row r="357" spans="1:7" ht="12.5" x14ac:dyDescent="0.25">
      <c r="A357" s="17">
        <v>42552</v>
      </c>
      <c r="B357" s="154">
        <v>248.878089836595</v>
      </c>
      <c r="C357" s="154">
        <v>225.35714994559299</v>
      </c>
      <c r="D357" s="154">
        <v>188.81741998151298</v>
      </c>
      <c r="F357" s="154">
        <v>183.03700000000001</v>
      </c>
      <c r="G357" s="154">
        <v>188.77774650318801</v>
      </c>
    </row>
    <row r="358" spans="1:7" ht="12.5" x14ac:dyDescent="0.25">
      <c r="A358" s="17">
        <v>42583</v>
      </c>
      <c r="B358" s="154">
        <v>250.154374569407</v>
      </c>
      <c r="C358" s="154">
        <v>227.90544864581298</v>
      </c>
      <c r="D358" s="154">
        <v>189.63745522389499</v>
      </c>
      <c r="F358" s="154">
        <v>183.67500000000001</v>
      </c>
      <c r="G358" s="154">
        <v>189.622389088375</v>
      </c>
    </row>
    <row r="359" spans="1:7" ht="12.5" x14ac:dyDescent="0.25">
      <c r="A359" s="17">
        <v>42614</v>
      </c>
      <c r="B359" s="154">
        <v>251.44428386866102</v>
      </c>
      <c r="C359" s="154">
        <v>228.24161284682899</v>
      </c>
      <c r="D359" s="154">
        <v>190.524193644695</v>
      </c>
      <c r="F359" s="154">
        <v>183.96599999999998</v>
      </c>
      <c r="G359" s="154">
        <v>190.35923672985101</v>
      </c>
    </row>
    <row r="360" spans="1:7" ht="12.5" x14ac:dyDescent="0.25">
      <c r="A360" s="17">
        <v>42644</v>
      </c>
      <c r="B360" s="154">
        <v>252.01933542825901</v>
      </c>
      <c r="C360" s="154">
        <v>230.24661121952099</v>
      </c>
      <c r="D360" s="154">
        <v>191.88513687064702</v>
      </c>
      <c r="F360" s="154">
        <v>184.04400000000001</v>
      </c>
      <c r="G360" s="154">
        <v>191.21713383866799</v>
      </c>
    </row>
    <row r="361" spans="1:7" ht="12.5" x14ac:dyDescent="0.25">
      <c r="A361" s="17">
        <v>42675</v>
      </c>
      <c r="B361" s="154">
        <v>253.17135935640701</v>
      </c>
      <c r="C361" s="154">
        <v>231.31627642546903</v>
      </c>
      <c r="D361" s="154">
        <v>193.70898198820598</v>
      </c>
      <c r="F361" s="154">
        <v>184.25799999999998</v>
      </c>
      <c r="G361" s="154">
        <v>192.409151647822</v>
      </c>
    </row>
    <row r="362" spans="1:7" ht="12.5" x14ac:dyDescent="0.25">
      <c r="A362" s="17">
        <v>42705</v>
      </c>
      <c r="B362" s="154">
        <v>254.45439260983997</v>
      </c>
      <c r="C362" s="154">
        <v>233.72931565620499</v>
      </c>
      <c r="D362" s="154">
        <v>195.69189412096401</v>
      </c>
      <c r="F362" s="154">
        <v>184.43</v>
      </c>
      <c r="G362" s="154">
        <v>193.68471937463102</v>
      </c>
    </row>
    <row r="363" spans="1:7" ht="12.5" x14ac:dyDescent="0.25">
      <c r="A363" s="17">
        <v>42736</v>
      </c>
      <c r="B363" s="154">
        <v>256.068441801424</v>
      </c>
      <c r="C363" s="154">
        <v>234.88885571711799</v>
      </c>
      <c r="D363" s="154">
        <v>197.27377437455002</v>
      </c>
      <c r="F363" s="154">
        <v>184.68299999999999</v>
      </c>
      <c r="G363" s="154">
        <v>194.95736188683398</v>
      </c>
    </row>
    <row r="364" spans="1:7" ht="12.5" x14ac:dyDescent="0.25">
      <c r="A364" s="17">
        <v>42767</v>
      </c>
      <c r="B364" s="154">
        <v>256.95331886124802</v>
      </c>
      <c r="C364" s="154">
        <v>236.86617411003999</v>
      </c>
      <c r="D364" s="154">
        <v>198.83887560890702</v>
      </c>
      <c r="F364" s="154">
        <v>185.04900000000001</v>
      </c>
      <c r="G364" s="154">
        <v>195.83036126242001</v>
      </c>
    </row>
    <row r="365" spans="1:7" ht="12.5" x14ac:dyDescent="0.25">
      <c r="A365" s="17">
        <v>42795</v>
      </c>
      <c r="B365" s="154">
        <v>258.31765328514899</v>
      </c>
      <c r="C365" s="154">
        <v>235.79050485442298</v>
      </c>
      <c r="D365" s="154">
        <v>199.72854438453399</v>
      </c>
      <c r="F365" s="154">
        <v>186.553</v>
      </c>
      <c r="G365" s="154">
        <v>196.606847519327</v>
      </c>
    </row>
    <row r="366" spans="1:7" ht="12.5" x14ac:dyDescent="0.25">
      <c r="A366" s="17">
        <v>42826</v>
      </c>
      <c r="B366" s="154">
        <v>258.84475737295901</v>
      </c>
      <c r="C366" s="154">
        <v>236.14269580172299</v>
      </c>
      <c r="D366" s="154">
        <v>199.04362766493901</v>
      </c>
      <c r="F366" s="154">
        <v>188.56099999999998</v>
      </c>
      <c r="G366" s="154">
        <v>197.34879782275601</v>
      </c>
    </row>
    <row r="367" spans="1:7" ht="12.5" x14ac:dyDescent="0.25">
      <c r="A367" s="17">
        <v>42856</v>
      </c>
      <c r="B367" s="154">
        <v>260.65078548482103</v>
      </c>
      <c r="C367" s="154">
        <v>237.66906446950699</v>
      </c>
      <c r="D367" s="154">
        <v>199.46136816774501</v>
      </c>
      <c r="F367" s="154">
        <v>190.55900000000003</v>
      </c>
      <c r="G367" s="154">
        <v>198.13727154487802</v>
      </c>
    </row>
    <row r="368" spans="1:7" ht="12.5" x14ac:dyDescent="0.25">
      <c r="A368" s="17">
        <v>42887</v>
      </c>
      <c r="B368" s="154">
        <v>261.54041833509996</v>
      </c>
      <c r="C368" s="154">
        <v>239.23869935341401</v>
      </c>
      <c r="D368" s="154">
        <v>200.11605522496299</v>
      </c>
      <c r="F368" s="154">
        <v>192.29400000000001</v>
      </c>
      <c r="G368" s="154">
        <v>198.89283691845299</v>
      </c>
    </row>
    <row r="369" spans="1:7" ht="12.5" x14ac:dyDescent="0.25">
      <c r="A369" s="17">
        <v>42917</v>
      </c>
      <c r="B369" s="154">
        <v>264.36677085602997</v>
      </c>
      <c r="C369" s="154">
        <v>240.936427392517</v>
      </c>
      <c r="D369" s="154">
        <v>202.07261421794701</v>
      </c>
      <c r="F369" s="154">
        <v>193.54599999999999</v>
      </c>
      <c r="G369" s="154">
        <v>200.04172692736802</v>
      </c>
    </row>
    <row r="370" spans="1:7" ht="12.5" x14ac:dyDescent="0.25">
      <c r="A370" s="17">
        <v>42948</v>
      </c>
      <c r="B370" s="154">
        <v>265.49615854542799</v>
      </c>
      <c r="C370" s="154">
        <v>242.129538911259</v>
      </c>
      <c r="D370" s="154">
        <v>203.14027183112802</v>
      </c>
      <c r="F370" s="154">
        <v>194.38499999999999</v>
      </c>
      <c r="G370" s="154">
        <v>201.07286332597099</v>
      </c>
    </row>
    <row r="371" spans="1:7" ht="12.5" x14ac:dyDescent="0.25">
      <c r="A371" s="17">
        <v>42979</v>
      </c>
      <c r="B371" s="154">
        <v>267.063786442055</v>
      </c>
      <c r="C371" s="154">
        <v>244.69698543752702</v>
      </c>
      <c r="D371" s="154">
        <v>204.53573233781501</v>
      </c>
      <c r="F371" s="154">
        <v>194.857</v>
      </c>
      <c r="G371" s="154">
        <v>202.30165558391701</v>
      </c>
    </row>
    <row r="372" spans="1:7" ht="12.5" x14ac:dyDescent="0.25">
      <c r="A372" s="17">
        <v>43009</v>
      </c>
      <c r="B372" s="154">
        <v>268.26354248780399</v>
      </c>
      <c r="C372" s="154">
        <v>248.06942790521501</v>
      </c>
      <c r="D372" s="154">
        <v>205.10721212826303</v>
      </c>
      <c r="F372" s="154">
        <v>195.12299999999999</v>
      </c>
      <c r="G372" s="154">
        <v>203.35509610974998</v>
      </c>
    </row>
    <row r="373" spans="1:7" ht="12.5" x14ac:dyDescent="0.25">
      <c r="A373" s="17">
        <v>43040</v>
      </c>
      <c r="B373" s="154">
        <v>270.75050179280299</v>
      </c>
      <c r="C373" s="154">
        <v>252.31048971851399</v>
      </c>
      <c r="D373" s="154">
        <v>205.51347454072499</v>
      </c>
      <c r="F373" s="154">
        <v>195.489</v>
      </c>
      <c r="G373" s="154">
        <v>204.573894456716</v>
      </c>
    </row>
    <row r="374" spans="1:7" ht="12.5" x14ac:dyDescent="0.25">
      <c r="A374" s="17">
        <v>43070</v>
      </c>
      <c r="B374" s="154">
        <v>272.98852926559698</v>
      </c>
      <c r="C374" s="154">
        <v>255.322193878311</v>
      </c>
      <c r="D374" s="154">
        <v>206.26688208909499</v>
      </c>
      <c r="F374" s="154">
        <v>195.88499999999999</v>
      </c>
      <c r="G374" s="154">
        <v>205.70711990513999</v>
      </c>
    </row>
    <row r="375" spans="1:7" ht="12.5" x14ac:dyDescent="0.25">
      <c r="A375" s="17">
        <v>43101</v>
      </c>
      <c r="B375" s="154">
        <v>274.90185117771398</v>
      </c>
      <c r="C375" s="154">
        <v>258.61645679342996</v>
      </c>
      <c r="D375" s="154">
        <v>207.70967460827202</v>
      </c>
      <c r="F375" s="154">
        <v>196.15299999999999</v>
      </c>
      <c r="G375" s="154">
        <v>207.171119168367</v>
      </c>
    </row>
    <row r="376" spans="1:7" ht="12.5" x14ac:dyDescent="0.25">
      <c r="A376" s="17">
        <v>43132</v>
      </c>
      <c r="B376" s="154">
        <v>277.58320906996698</v>
      </c>
      <c r="C376" s="154">
        <v>260.26007530857999</v>
      </c>
      <c r="D376" s="154">
        <v>210.37828227452701</v>
      </c>
      <c r="F376" s="154">
        <v>196.94200000000001</v>
      </c>
      <c r="G376" s="154">
        <v>208.67854137715</v>
      </c>
    </row>
    <row r="377" spans="1:7" ht="12.5" x14ac:dyDescent="0.25">
      <c r="A377" s="17">
        <v>43160</v>
      </c>
      <c r="B377" s="154">
        <v>278.63744869506201</v>
      </c>
      <c r="C377" s="154">
        <v>261.738126974708</v>
      </c>
      <c r="D377" s="154">
        <v>210.57709716380299</v>
      </c>
      <c r="F377" s="154">
        <v>198.61</v>
      </c>
      <c r="G377" s="154">
        <v>209.51090684593601</v>
      </c>
    </row>
    <row r="378" spans="1:7" ht="12.5" x14ac:dyDescent="0.25">
      <c r="A378" s="17">
        <v>43191</v>
      </c>
      <c r="B378" s="154">
        <v>279.92988913688799</v>
      </c>
      <c r="C378" s="154">
        <v>261.663148572159</v>
      </c>
      <c r="D378" s="154">
        <v>212.09447873200901</v>
      </c>
      <c r="F378" s="154">
        <v>200.65099999999998</v>
      </c>
      <c r="G378" s="154">
        <v>210.190167698474</v>
      </c>
    </row>
    <row r="379" spans="1:7" ht="12.5" x14ac:dyDescent="0.25">
      <c r="A379" s="17">
        <v>43221</v>
      </c>
      <c r="B379" s="154">
        <v>280.23747473575696</v>
      </c>
      <c r="C379" s="154">
        <v>263.78609365475</v>
      </c>
      <c r="D379" s="154">
        <v>213.10696386993197</v>
      </c>
      <c r="F379" s="154">
        <v>202.48699999999999</v>
      </c>
      <c r="G379" s="154">
        <v>210.872008857948</v>
      </c>
    </row>
    <row r="380" spans="1:7" ht="12.5" x14ac:dyDescent="0.25">
      <c r="A380" s="17">
        <v>43252</v>
      </c>
      <c r="B380" s="154">
        <v>280.929543292208</v>
      </c>
      <c r="C380" s="154">
        <v>265.06700119747796</v>
      </c>
      <c r="D380" s="154">
        <v>213.91424814677299</v>
      </c>
      <c r="F380" s="154">
        <v>204.07499999999999</v>
      </c>
      <c r="G380" s="154">
        <v>211.53102751991</v>
      </c>
    </row>
    <row r="381" spans="1:7" ht="12.5" x14ac:dyDescent="0.25">
      <c r="A381" s="17">
        <v>43282</v>
      </c>
      <c r="B381" s="154">
        <v>281.31236175348999</v>
      </c>
      <c r="C381" s="154">
        <v>266.96137611604098</v>
      </c>
      <c r="D381" s="154">
        <v>214.02433855809798</v>
      </c>
      <c r="F381" s="154">
        <v>204.98</v>
      </c>
      <c r="G381" s="154">
        <v>212.00012159813801</v>
      </c>
    </row>
    <row r="382" spans="1:7" ht="12.5" x14ac:dyDescent="0.25">
      <c r="A382" s="17">
        <v>43313</v>
      </c>
      <c r="B382" s="154">
        <v>281.95236625289397</v>
      </c>
      <c r="C382" s="154">
        <v>267.52066880667803</v>
      </c>
      <c r="D382" s="154">
        <v>214.46215551762199</v>
      </c>
      <c r="F382" s="154">
        <v>205.35599999999999</v>
      </c>
      <c r="G382" s="154">
        <v>212.486585327531</v>
      </c>
    </row>
    <row r="383" spans="1:7" ht="12.5" x14ac:dyDescent="0.25">
      <c r="A383" s="17">
        <v>43344</v>
      </c>
      <c r="B383" s="154">
        <v>281.87134372177201</v>
      </c>
      <c r="C383" s="154">
        <v>268.67056411032701</v>
      </c>
      <c r="D383" s="154">
        <v>214.912609022776</v>
      </c>
      <c r="F383" s="154">
        <v>205.40599999999998</v>
      </c>
      <c r="G383" s="154">
        <v>212.91504107631002</v>
      </c>
    </row>
    <row r="384" spans="1:7" ht="12.5" x14ac:dyDescent="0.25">
      <c r="A384" s="17">
        <v>43374</v>
      </c>
      <c r="B384" s="154">
        <v>282.53222724725902</v>
      </c>
      <c r="C384" s="154">
        <v>267.487437946478</v>
      </c>
      <c r="D384" s="154">
        <v>216.013650282817</v>
      </c>
      <c r="F384" s="154">
        <v>205.40599999999998</v>
      </c>
      <c r="G384" s="154">
        <v>213.363165015437</v>
      </c>
    </row>
    <row r="385" spans="1:7" ht="12.5" x14ac:dyDescent="0.25">
      <c r="A385" s="17">
        <v>43405</v>
      </c>
      <c r="B385" s="154">
        <v>282.13418003572497</v>
      </c>
      <c r="C385" s="154">
        <v>266.14553977703099</v>
      </c>
      <c r="D385" s="154">
        <v>216.676153427309</v>
      </c>
      <c r="F385" s="154">
        <v>205.14700000000002</v>
      </c>
      <c r="G385" s="154">
        <v>213.620377429787</v>
      </c>
    </row>
    <row r="386" spans="1:7" ht="12.5" x14ac:dyDescent="0.25">
      <c r="A386" s="17">
        <v>43435</v>
      </c>
      <c r="B386" s="154">
        <v>282.99541539514399</v>
      </c>
      <c r="C386" s="154">
        <v>264.03408399774401</v>
      </c>
      <c r="D386" s="154">
        <v>216.71189580711601</v>
      </c>
      <c r="F386" s="154">
        <v>204.739</v>
      </c>
      <c r="G386" s="154">
        <v>213.90544606914798</v>
      </c>
    </row>
    <row r="387" spans="1:7" ht="12.5" x14ac:dyDescent="0.25">
      <c r="A387" s="17">
        <v>43466</v>
      </c>
      <c r="B387" s="154">
        <v>282.27465166476799</v>
      </c>
      <c r="C387" s="154">
        <v>262.91108708321605</v>
      </c>
      <c r="D387" s="154">
        <v>216.94267938752301</v>
      </c>
      <c r="F387" s="154">
        <v>204.24599999999998</v>
      </c>
      <c r="G387" s="154">
        <v>214.110718648984</v>
      </c>
    </row>
    <row r="388" spans="1:7" ht="12.5" x14ac:dyDescent="0.25">
      <c r="A388" s="17">
        <v>43497</v>
      </c>
      <c r="B388" s="154">
        <v>282.22564610940901</v>
      </c>
      <c r="C388" s="154">
        <v>263.31336965230298</v>
      </c>
      <c r="D388" s="154">
        <v>217.03221679599702</v>
      </c>
      <c r="F388" s="154">
        <v>204.476</v>
      </c>
      <c r="G388" s="154">
        <v>214.41705163597302</v>
      </c>
    </row>
    <row r="389" spans="1:7" ht="12.5" x14ac:dyDescent="0.25">
      <c r="A389" s="17">
        <v>43525</v>
      </c>
      <c r="B389" s="154">
        <v>282.13950481070498</v>
      </c>
      <c r="C389" s="154">
        <v>264.39233271697799</v>
      </c>
      <c r="D389" s="154">
        <v>218.31906671726398</v>
      </c>
      <c r="F389" s="154">
        <v>205.82299999999998</v>
      </c>
      <c r="G389" s="154">
        <v>214.598624184453</v>
      </c>
    </row>
    <row r="390" spans="1:7" ht="12.5" x14ac:dyDescent="0.25">
      <c r="A390" s="17">
        <v>43556</v>
      </c>
      <c r="B390" s="154">
        <v>283.69284378000197</v>
      </c>
      <c r="C390" s="154">
        <v>266.25713943172002</v>
      </c>
      <c r="D390" s="154">
        <v>219.98845900316601</v>
      </c>
      <c r="F390" s="154">
        <v>207.73500000000001</v>
      </c>
      <c r="G390" s="154">
        <v>215.24146185601501</v>
      </c>
    </row>
    <row r="391" spans="1:7" ht="12.5" x14ac:dyDescent="0.25">
      <c r="A391" s="17">
        <v>43586</v>
      </c>
      <c r="B391" s="154">
        <v>285.51401200662701</v>
      </c>
      <c r="C391" s="154">
        <v>266.53262952111498</v>
      </c>
      <c r="D391" s="154">
        <v>220.56952975421399</v>
      </c>
      <c r="F391" s="154">
        <v>209.40099999999998</v>
      </c>
      <c r="G391" s="154">
        <v>215.79517661605701</v>
      </c>
    </row>
    <row r="392" spans="1:7" ht="12.5" x14ac:dyDescent="0.25">
      <c r="A392" s="17">
        <v>43617</v>
      </c>
      <c r="B392" s="154">
        <v>284.99470242560199</v>
      </c>
      <c r="C392" s="154">
        <v>267.12861904978297</v>
      </c>
      <c r="D392" s="154">
        <v>222.04434745885601</v>
      </c>
      <c r="F392" s="154">
        <v>210.64500000000001</v>
      </c>
      <c r="G392" s="154">
        <v>216.174050759605</v>
      </c>
    </row>
    <row r="393" spans="1:7" ht="12.5" x14ac:dyDescent="0.25">
      <c r="A393" s="17">
        <v>43647</v>
      </c>
      <c r="B393" s="154">
        <v>284.58122968077402</v>
      </c>
      <c r="C393" s="154">
        <v>267.29613086690301</v>
      </c>
      <c r="D393" s="154">
        <v>222.42289821433701</v>
      </c>
      <c r="F393" s="154">
        <v>211.40400000000002</v>
      </c>
      <c r="G393" s="154">
        <v>216.44069510466801</v>
      </c>
    </row>
    <row r="394" spans="1:7" ht="12.5" x14ac:dyDescent="0.25">
      <c r="A394" s="17">
        <v>43678</v>
      </c>
      <c r="B394" s="154">
        <v>284.88608361951901</v>
      </c>
      <c r="C394" s="154">
        <v>267.34589081349998</v>
      </c>
      <c r="D394" s="154">
        <v>223.06837965182498</v>
      </c>
      <c r="F394" s="154">
        <v>211.76499999999999</v>
      </c>
      <c r="G394" s="154">
        <v>216.98362170547</v>
      </c>
    </row>
    <row r="395" spans="1:7" ht="12.5" x14ac:dyDescent="0.25">
      <c r="A395" s="17">
        <v>43709</v>
      </c>
      <c r="B395" s="154">
        <v>286.55482397298601</v>
      </c>
      <c r="C395" s="154">
        <v>266.55734280177899</v>
      </c>
      <c r="D395" s="154">
        <v>222.48807589577899</v>
      </c>
      <c r="F395" s="154">
        <v>211.94099999999997</v>
      </c>
      <c r="G395" s="154">
        <v>217.46160326500998</v>
      </c>
    </row>
    <row r="396" spans="1:7" ht="12.5" x14ac:dyDescent="0.25">
      <c r="A396" s="17">
        <v>43739</v>
      </c>
      <c r="B396" s="154">
        <v>287.92461746868997</v>
      </c>
      <c r="C396" s="154">
        <v>266.38334370355096</v>
      </c>
      <c r="D396" s="154">
        <v>223.481939799999</v>
      </c>
      <c r="F396" s="154">
        <v>212.03200000000001</v>
      </c>
      <c r="G396" s="154">
        <v>218.09020269103402</v>
      </c>
    </row>
    <row r="397" spans="1:7" ht="12.5" x14ac:dyDescent="0.25">
      <c r="A397" s="17">
        <v>43770</v>
      </c>
      <c r="B397" s="154">
        <v>289.65665678760899</v>
      </c>
      <c r="C397" s="154">
        <v>267.44987569720502</v>
      </c>
      <c r="D397" s="154">
        <v>224.89195425819</v>
      </c>
      <c r="F397" s="154">
        <v>212.166</v>
      </c>
      <c r="G397" s="154">
        <v>218.942559387481</v>
      </c>
    </row>
    <row r="398" spans="1:7" ht="12.5" x14ac:dyDescent="0.25">
      <c r="A398" s="17">
        <v>43800</v>
      </c>
      <c r="B398" s="154">
        <v>290.29494720000099</v>
      </c>
      <c r="C398" s="154">
        <v>269.64651952568499</v>
      </c>
      <c r="D398" s="154">
        <v>226.18404580708301</v>
      </c>
      <c r="F398" s="154">
        <v>212.29300000000001</v>
      </c>
      <c r="G398" s="154">
        <v>219.85669503555499</v>
      </c>
    </row>
    <row r="399" spans="1:7" ht="12.5" x14ac:dyDescent="0.25">
      <c r="A399" s="17">
        <v>43831</v>
      </c>
      <c r="B399" s="154">
        <v>291.78060666154397</v>
      </c>
      <c r="C399" s="154">
        <v>271.00371030125302</v>
      </c>
      <c r="D399" s="154">
        <v>226.60492858993302</v>
      </c>
      <c r="F399" s="154">
        <v>212.44900000000001</v>
      </c>
      <c r="G399" s="154">
        <v>220.719338102709</v>
      </c>
    </row>
    <row r="400" spans="1:7" ht="12.5" x14ac:dyDescent="0.25">
      <c r="A400" s="17">
        <v>43862</v>
      </c>
      <c r="B400" s="154">
        <v>292.715979921155</v>
      </c>
      <c r="C400" s="154">
        <v>272.89869169920104</v>
      </c>
      <c r="D400" s="154">
        <v>227.59475557469898</v>
      </c>
      <c r="F400" s="154">
        <v>213.26499999999999</v>
      </c>
      <c r="G400" s="154">
        <v>221.86038205087101</v>
      </c>
    </row>
    <row r="401" spans="1:7" ht="12.5" x14ac:dyDescent="0.25">
      <c r="A401" s="17">
        <v>43891</v>
      </c>
      <c r="B401" s="154">
        <v>294.07369542907401</v>
      </c>
      <c r="C401" s="154">
        <v>274.25638714691297</v>
      </c>
      <c r="D401" s="154">
        <v>228.55795994466098</v>
      </c>
      <c r="F401" s="154">
        <v>215.24099999999999</v>
      </c>
      <c r="G401" s="154">
        <v>222.883072706809</v>
      </c>
    </row>
    <row r="402" spans="1:7" ht="12.5" x14ac:dyDescent="0.25">
      <c r="A402" s="17">
        <v>43922</v>
      </c>
      <c r="B402" s="154">
        <v>295.13973416912103</v>
      </c>
      <c r="C402" s="154">
        <v>273.45689851804002</v>
      </c>
      <c r="D402" s="154">
        <v>229.248722091807</v>
      </c>
      <c r="F402" s="154">
        <v>217.29499999999999</v>
      </c>
      <c r="G402" s="154">
        <v>223.49490667515201</v>
      </c>
    </row>
    <row r="403" spans="1:7" ht="12.5" x14ac:dyDescent="0.25">
      <c r="A403" s="17">
        <v>43952</v>
      </c>
      <c r="B403" s="154">
        <v>295.52775594272202</v>
      </c>
      <c r="C403" s="154">
        <v>272.75131326461002</v>
      </c>
      <c r="D403" s="154">
        <v>229.869465825878</v>
      </c>
      <c r="F403" s="154">
        <v>218.55099999999999</v>
      </c>
      <c r="G403" s="154">
        <v>223.558336175677</v>
      </c>
    </row>
    <row r="404" spans="1:7" ht="12.5" x14ac:dyDescent="0.25">
      <c r="A404" s="17">
        <v>43983</v>
      </c>
      <c r="B404" s="154">
        <v>296.01495490707197</v>
      </c>
      <c r="C404" s="154">
        <v>271.55071058930696</v>
      </c>
      <c r="D404" s="154">
        <v>229.899653244333</v>
      </c>
      <c r="F404" s="154">
        <v>219.88099999999997</v>
      </c>
      <c r="G404" s="154">
        <v>223.80958281863602</v>
      </c>
    </row>
    <row r="405" spans="1:7" ht="12.5" x14ac:dyDescent="0.25">
      <c r="A405" s="17">
        <v>44013</v>
      </c>
      <c r="B405" s="154">
        <v>299.82177475499901</v>
      </c>
      <c r="C405" s="154">
        <v>274.83931416958302</v>
      </c>
      <c r="D405" s="154">
        <v>232.36071591820701</v>
      </c>
      <c r="F405" s="154">
        <v>221.64400000000001</v>
      </c>
      <c r="G405" s="154">
        <v>225.58467623148701</v>
      </c>
    </row>
    <row r="406" spans="1:7" ht="12.5" x14ac:dyDescent="0.25">
      <c r="A406" s="17">
        <v>44044</v>
      </c>
      <c r="B406" s="154">
        <v>304.33848451386399</v>
      </c>
      <c r="C406" s="154">
        <v>278.84326029639402</v>
      </c>
      <c r="D406" s="154">
        <v>235.92056032211201</v>
      </c>
      <c r="F406" s="154">
        <v>224.12700000000001</v>
      </c>
      <c r="G406" s="154">
        <v>228.80893852990602</v>
      </c>
    </row>
    <row r="407" spans="1:7" ht="12.5" x14ac:dyDescent="0.25">
      <c r="A407" s="17">
        <v>44075</v>
      </c>
      <c r="B407" s="154">
        <v>308.46097463470801</v>
      </c>
      <c r="C407" s="154">
        <v>283.51555163811702</v>
      </c>
      <c r="D407" s="154">
        <v>239.81687668600202</v>
      </c>
      <c r="F407" s="154">
        <v>226.886</v>
      </c>
      <c r="G407" s="154">
        <v>232.157252274076</v>
      </c>
    </row>
    <row r="408" spans="1:7" ht="12.5" x14ac:dyDescent="0.25">
      <c r="A408" s="17">
        <v>44105</v>
      </c>
      <c r="B408" s="154">
        <v>311.996931585494</v>
      </c>
      <c r="C408" s="154">
        <v>287.819646876962</v>
      </c>
      <c r="D408" s="154">
        <v>244.549621860043</v>
      </c>
      <c r="F408" s="154">
        <v>229.90200000000002</v>
      </c>
      <c r="G408" s="154">
        <v>235.68399372829299</v>
      </c>
    </row>
    <row r="409" spans="1:7" ht="12.5" x14ac:dyDescent="0.25">
      <c r="A409" s="17">
        <v>44136</v>
      </c>
      <c r="B409" s="154">
        <v>315.86590236847201</v>
      </c>
      <c r="C409" s="154">
        <v>290.81578808219501</v>
      </c>
      <c r="D409" s="154">
        <v>248.30247610016201</v>
      </c>
      <c r="F409" s="154">
        <v>232.40799999999999</v>
      </c>
      <c r="G409" s="154">
        <v>239.04489802717998</v>
      </c>
    </row>
    <row r="410" spans="1:7" ht="12.5" x14ac:dyDescent="0.25">
      <c r="A410" s="17">
        <v>44166</v>
      </c>
      <c r="B410" s="154">
        <v>319.40944477329202</v>
      </c>
      <c r="C410" s="154">
        <v>294.00789584944403</v>
      </c>
      <c r="D410" s="154">
        <v>251.837887838325</v>
      </c>
      <c r="F410" s="154">
        <v>234.458</v>
      </c>
      <c r="G410" s="154">
        <v>242.17431583058899</v>
      </c>
    </row>
    <row r="411" spans="1:7" ht="12.5" x14ac:dyDescent="0.25">
      <c r="A411" s="17">
        <v>44197</v>
      </c>
      <c r="B411" s="154">
        <v>323.45050493282201</v>
      </c>
      <c r="C411" s="154">
        <v>298.332152600158</v>
      </c>
      <c r="D411" s="154">
        <v>255.236729419185</v>
      </c>
      <c r="F411" s="154">
        <v>236.43900000000002</v>
      </c>
      <c r="G411" s="154">
        <v>245.36606471330199</v>
      </c>
    </row>
    <row r="412" spans="1:7" ht="12.5" x14ac:dyDescent="0.25">
      <c r="A412" s="17">
        <v>44228</v>
      </c>
      <c r="B412" s="154">
        <v>327.92624422587198</v>
      </c>
      <c r="C412" s="154">
        <v>302.926208877916</v>
      </c>
      <c r="D412" s="154">
        <v>258.834123293907</v>
      </c>
      <c r="F412" s="154">
        <v>239.19</v>
      </c>
      <c r="G412" s="154">
        <v>248.66052861894798</v>
      </c>
    </row>
    <row r="413" spans="1:7" ht="12.5" x14ac:dyDescent="0.25">
      <c r="A413" s="17">
        <v>44256</v>
      </c>
      <c r="B413" s="154">
        <v>333.67876805943399</v>
      </c>
      <c r="C413" s="154">
        <v>307.88394400432099</v>
      </c>
      <c r="D413" s="154">
        <v>262.57932346634101</v>
      </c>
      <c r="F413" s="154">
        <v>244.19299999999998</v>
      </c>
      <c r="G413" s="154">
        <v>252.95133602072201</v>
      </c>
    </row>
    <row r="414" spans="1:7" ht="12.5" x14ac:dyDescent="0.25">
      <c r="A414" s="17">
        <v>44287</v>
      </c>
      <c r="B414" s="154">
        <v>338.71940453470199</v>
      </c>
      <c r="C414" s="154">
        <v>314.80169622590597</v>
      </c>
      <c r="D414" s="154">
        <v>266.26965448942599</v>
      </c>
      <c r="F414" s="154">
        <v>249.88400000000001</v>
      </c>
      <c r="G414" s="154">
        <v>257.416468659896</v>
      </c>
    </row>
    <row r="415" spans="1:7" ht="12.5" x14ac:dyDescent="0.25">
      <c r="A415" s="17">
        <v>44317</v>
      </c>
      <c r="B415" s="154">
        <v>345.58075662296699</v>
      </c>
      <c r="C415" s="154">
        <v>322.568823915591</v>
      </c>
      <c r="D415" s="154">
        <v>269.82920022428902</v>
      </c>
      <c r="F415" s="154">
        <v>255.51599999999999</v>
      </c>
      <c r="G415" s="154">
        <v>262.14961696358699</v>
      </c>
    </row>
    <row r="416" spans="1:7" ht="12.5" x14ac:dyDescent="0.25">
      <c r="A416" s="17">
        <v>44348</v>
      </c>
      <c r="B416" s="154">
        <v>351.27594578926903</v>
      </c>
      <c r="C416" s="154">
        <v>331.126192527265</v>
      </c>
      <c r="D416" s="154">
        <v>272.54704927549801</v>
      </c>
      <c r="F416" s="154">
        <v>261.24299999999999</v>
      </c>
      <c r="G416" s="154">
        <v>266.84015595984698</v>
      </c>
    </row>
    <row r="417" spans="1:7" ht="12.5" x14ac:dyDescent="0.25">
      <c r="A417" s="17">
        <v>44378</v>
      </c>
      <c r="B417" s="154">
        <v>357.02231712469705</v>
      </c>
      <c r="C417" s="154">
        <v>335.15717243989798</v>
      </c>
      <c r="D417" s="154">
        <v>275.82874348194696</v>
      </c>
      <c r="F417" s="154">
        <v>265.57499999999999</v>
      </c>
      <c r="G417" s="154">
        <v>270.79166462519197</v>
      </c>
    </row>
    <row r="418" spans="1:7" ht="12.5" x14ac:dyDescent="0.25">
      <c r="A418" s="17">
        <v>44409</v>
      </c>
      <c r="B418" s="154">
        <v>360.51652408851197</v>
      </c>
      <c r="C418" s="154">
        <v>337.99302216440401</v>
      </c>
      <c r="D418" s="154">
        <v>277.74646495637796</v>
      </c>
      <c r="F418" s="154">
        <v>268.88900000000001</v>
      </c>
      <c r="G418" s="154">
        <v>273.87159613631701</v>
      </c>
    </row>
    <row r="419" spans="1:7" ht="12.5" x14ac:dyDescent="0.25">
      <c r="A419" s="17">
        <v>44440</v>
      </c>
      <c r="B419" s="154">
        <v>364.85557742281196</v>
      </c>
      <c r="C419" s="154">
        <v>339.52076251699697</v>
      </c>
      <c r="D419" s="154">
        <v>280.12921028385699</v>
      </c>
      <c r="F419" s="154">
        <v>271.488</v>
      </c>
      <c r="G419" s="154">
        <v>276.49992090714301</v>
      </c>
    </row>
    <row r="420" spans="1:7" ht="12.5" x14ac:dyDescent="0.25">
      <c r="A420" s="17">
        <v>44470</v>
      </c>
      <c r="B420" s="154">
        <v>369.67315614797798</v>
      </c>
      <c r="C420" s="154">
        <v>340.97658614164999</v>
      </c>
      <c r="D420" s="154">
        <v>281.53773015748101</v>
      </c>
      <c r="F420" s="154">
        <v>273.76299999999998</v>
      </c>
      <c r="G420" s="154">
        <v>279.033077677233</v>
      </c>
    </row>
    <row r="421" spans="1:7" ht="12.5" x14ac:dyDescent="0.25">
      <c r="A421" s="17">
        <v>44501</v>
      </c>
    </row>
    <row r="422" spans="1:7" ht="12.5" x14ac:dyDescent="0.25">
      <c r="A422" s="17">
        <v>44531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F7518-A484-489A-A866-C76BCEA0C138}">
  <dimension ref="A1:AE20"/>
  <sheetViews>
    <sheetView zoomScale="80" zoomScaleNormal="80" workbookViewId="0"/>
  </sheetViews>
  <sheetFormatPr defaultRowHeight="12.5" x14ac:dyDescent="0.25"/>
  <cols>
    <col min="8" max="8" width="4" customWidth="1"/>
    <col min="10" max="10" width="6.54296875" customWidth="1"/>
    <col min="16" max="16" width="4" customWidth="1"/>
    <col min="24" max="24" width="4.26953125" customWidth="1"/>
    <col min="26" max="26" width="6.1796875" customWidth="1"/>
  </cols>
  <sheetData>
    <row r="1" spans="1:31" x14ac:dyDescent="0.25">
      <c r="A1" s="358" t="s">
        <v>119</v>
      </c>
      <c r="B1" s="359" t="s">
        <v>120</v>
      </c>
      <c r="C1" s="359" t="s">
        <v>121</v>
      </c>
      <c r="D1" s="359" t="s">
        <v>122</v>
      </c>
      <c r="E1" s="359" t="s">
        <v>123</v>
      </c>
      <c r="F1" s="359" t="s">
        <v>124</v>
      </c>
      <c r="G1" s="360" t="s">
        <v>125</v>
      </c>
      <c r="I1" s="358" t="s">
        <v>119</v>
      </c>
      <c r="J1" s="359" t="s">
        <v>120</v>
      </c>
      <c r="K1" s="359" t="s">
        <v>121</v>
      </c>
      <c r="L1" s="359" t="s">
        <v>122</v>
      </c>
      <c r="M1" s="359" t="s">
        <v>126</v>
      </c>
      <c r="N1" s="359" t="s">
        <v>124</v>
      </c>
      <c r="O1" s="360" t="s">
        <v>125</v>
      </c>
      <c r="Q1" s="358" t="s">
        <v>119</v>
      </c>
      <c r="R1" s="359" t="s">
        <v>120</v>
      </c>
      <c r="S1" s="359" t="s">
        <v>121</v>
      </c>
      <c r="T1" s="359" t="s">
        <v>122</v>
      </c>
      <c r="U1" s="359" t="s">
        <v>126</v>
      </c>
      <c r="V1" s="359" t="s">
        <v>124</v>
      </c>
      <c r="W1" s="360" t="s">
        <v>125</v>
      </c>
      <c r="Y1" s="358" t="s">
        <v>119</v>
      </c>
      <c r="Z1" s="359" t="s">
        <v>120</v>
      </c>
      <c r="AA1" s="359" t="s">
        <v>121</v>
      </c>
      <c r="AB1" s="359" t="s">
        <v>122</v>
      </c>
      <c r="AC1" s="359" t="s">
        <v>126</v>
      </c>
      <c r="AD1" s="359" t="s">
        <v>124</v>
      </c>
      <c r="AE1" s="360" t="s">
        <v>125</v>
      </c>
    </row>
    <row r="2" spans="1:31" x14ac:dyDescent="0.25">
      <c r="A2" s="361">
        <v>2003</v>
      </c>
      <c r="B2" s="362" t="s">
        <v>63</v>
      </c>
      <c r="C2" s="362">
        <v>24</v>
      </c>
      <c r="D2" s="362">
        <v>54</v>
      </c>
      <c r="E2" s="362">
        <v>162</v>
      </c>
      <c r="F2" s="363">
        <v>0.14814814814814814</v>
      </c>
      <c r="G2" s="364">
        <f>D2/E2</f>
        <v>0.33333333333333331</v>
      </c>
      <c r="H2" s="357"/>
      <c r="I2" s="361">
        <v>2003</v>
      </c>
      <c r="J2" s="362" t="s">
        <v>64</v>
      </c>
      <c r="K2" s="362">
        <v>16</v>
      </c>
      <c r="L2" s="362">
        <v>60</v>
      </c>
      <c r="M2" s="362">
        <v>203</v>
      </c>
      <c r="N2" s="363">
        <f>K2/$M2</f>
        <v>7.8817733990147784E-2</v>
      </c>
      <c r="O2" s="364">
        <f>L2/$M2</f>
        <v>0.29556650246305421</v>
      </c>
      <c r="P2" s="357"/>
      <c r="Q2" s="361">
        <v>2003</v>
      </c>
      <c r="R2" s="362" t="s">
        <v>65</v>
      </c>
      <c r="S2" s="362">
        <v>8</v>
      </c>
      <c r="T2" s="362">
        <v>71</v>
      </c>
      <c r="U2" s="362">
        <v>185</v>
      </c>
      <c r="V2" s="363">
        <v>4.3243243243243246E-2</v>
      </c>
      <c r="W2" s="364">
        <v>0.38378378378378381</v>
      </c>
      <c r="Y2" s="361">
        <v>2003</v>
      </c>
      <c r="Z2" s="362" t="s">
        <v>66</v>
      </c>
      <c r="AA2" s="362">
        <v>11</v>
      </c>
      <c r="AB2" s="362">
        <v>62</v>
      </c>
      <c r="AC2" s="362">
        <v>139</v>
      </c>
      <c r="AD2" s="363">
        <v>7.9136690647482008E-2</v>
      </c>
      <c r="AE2" s="364">
        <v>0.4460431654676259</v>
      </c>
    </row>
    <row r="3" spans="1:31" x14ac:dyDescent="0.25">
      <c r="A3" s="361">
        <v>2004</v>
      </c>
      <c r="B3" s="362" t="s">
        <v>63</v>
      </c>
      <c r="C3" s="362">
        <v>23</v>
      </c>
      <c r="D3" s="362">
        <v>23</v>
      </c>
      <c r="E3" s="362">
        <v>121</v>
      </c>
      <c r="F3" s="363">
        <v>0.19008264462809918</v>
      </c>
      <c r="G3" s="364">
        <f t="shared" ref="G3:G20" si="0">D3/E3</f>
        <v>0.19008264462809918</v>
      </c>
      <c r="H3" s="357"/>
      <c r="I3" s="361">
        <v>2004</v>
      </c>
      <c r="J3" s="362" t="s">
        <v>64</v>
      </c>
      <c r="K3" s="362">
        <v>12</v>
      </c>
      <c r="L3" s="362">
        <v>29</v>
      </c>
      <c r="M3" s="362">
        <v>112</v>
      </c>
      <c r="N3" s="363">
        <f t="shared" ref="N3:O20" si="1">K3/$M3</f>
        <v>0.10714285714285714</v>
      </c>
      <c r="O3" s="364">
        <f t="shared" si="1"/>
        <v>0.25892857142857145</v>
      </c>
      <c r="P3" s="357"/>
      <c r="Q3" s="361">
        <v>2004</v>
      </c>
      <c r="R3" s="362" t="s">
        <v>65</v>
      </c>
      <c r="S3" s="362">
        <v>1</v>
      </c>
      <c r="T3" s="362">
        <v>53</v>
      </c>
      <c r="U3" s="362">
        <v>119</v>
      </c>
      <c r="V3" s="363">
        <v>8.4033613445378148E-3</v>
      </c>
      <c r="W3" s="364">
        <v>0.44537815126050423</v>
      </c>
      <c r="Y3" s="361">
        <v>2004</v>
      </c>
      <c r="Z3" s="362" t="s">
        <v>66</v>
      </c>
      <c r="AA3" s="362">
        <v>9</v>
      </c>
      <c r="AB3" s="362">
        <v>31</v>
      </c>
      <c r="AC3" s="362">
        <v>89</v>
      </c>
      <c r="AD3" s="363">
        <v>0.10112359550561797</v>
      </c>
      <c r="AE3" s="364">
        <v>0.34831460674157305</v>
      </c>
    </row>
    <row r="4" spans="1:31" x14ac:dyDescent="0.25">
      <c r="A4" s="361">
        <v>2005</v>
      </c>
      <c r="B4" s="362" t="s">
        <v>63</v>
      </c>
      <c r="C4" s="362">
        <v>21</v>
      </c>
      <c r="D4" s="362">
        <v>20</v>
      </c>
      <c r="E4" s="362">
        <v>105</v>
      </c>
      <c r="F4" s="363">
        <v>0.2</v>
      </c>
      <c r="G4" s="364">
        <f t="shared" si="0"/>
        <v>0.19047619047619047</v>
      </c>
      <c r="H4" s="357"/>
      <c r="I4" s="361">
        <v>2005</v>
      </c>
      <c r="J4" s="362" t="s">
        <v>64</v>
      </c>
      <c r="K4" s="362">
        <v>14</v>
      </c>
      <c r="L4" s="362">
        <v>35</v>
      </c>
      <c r="M4" s="362">
        <v>128</v>
      </c>
      <c r="N4" s="363">
        <f t="shared" si="1"/>
        <v>0.109375</v>
      </c>
      <c r="O4" s="364">
        <f t="shared" si="1"/>
        <v>0.2734375</v>
      </c>
      <c r="P4" s="357"/>
      <c r="Q4" s="361">
        <v>2005</v>
      </c>
      <c r="R4" s="362" t="s">
        <v>65</v>
      </c>
      <c r="S4" s="362">
        <v>7</v>
      </c>
      <c r="T4" s="362">
        <v>39</v>
      </c>
      <c r="U4" s="362">
        <v>110</v>
      </c>
      <c r="V4" s="363">
        <v>6.363636363636363E-2</v>
      </c>
      <c r="W4" s="364">
        <v>0.35454545454545455</v>
      </c>
      <c r="Y4" s="361">
        <v>2005</v>
      </c>
      <c r="Z4" s="362" t="s">
        <v>66</v>
      </c>
      <c r="AA4" s="362">
        <v>9</v>
      </c>
      <c r="AB4" s="362">
        <v>25</v>
      </c>
      <c r="AC4" s="362">
        <v>86</v>
      </c>
      <c r="AD4" s="363">
        <v>0.10465116279069768</v>
      </c>
      <c r="AE4" s="364">
        <v>0.29069767441860467</v>
      </c>
    </row>
    <row r="5" spans="1:31" x14ac:dyDescent="0.25">
      <c r="A5" s="361">
        <v>2006</v>
      </c>
      <c r="B5" s="362" t="s">
        <v>63</v>
      </c>
      <c r="C5" s="362">
        <v>6</v>
      </c>
      <c r="D5" s="362">
        <v>13</v>
      </c>
      <c r="E5" s="362">
        <v>52</v>
      </c>
      <c r="F5" s="363">
        <v>0.11538461538461539</v>
      </c>
      <c r="G5" s="364">
        <f t="shared" si="0"/>
        <v>0.25</v>
      </c>
      <c r="H5" s="357"/>
      <c r="I5" s="361">
        <v>2006</v>
      </c>
      <c r="J5" s="362" t="s">
        <v>64</v>
      </c>
      <c r="K5" s="362">
        <v>9</v>
      </c>
      <c r="L5" s="362">
        <v>18</v>
      </c>
      <c r="M5" s="362">
        <v>96</v>
      </c>
      <c r="N5" s="363">
        <f t="shared" si="1"/>
        <v>9.375E-2</v>
      </c>
      <c r="O5" s="364">
        <f t="shared" si="1"/>
        <v>0.1875</v>
      </c>
      <c r="P5" s="357"/>
      <c r="Q5" s="361">
        <v>2006</v>
      </c>
      <c r="R5" s="362" t="s">
        <v>65</v>
      </c>
      <c r="S5" s="362">
        <v>6</v>
      </c>
      <c r="T5" s="362">
        <v>16</v>
      </c>
      <c r="U5" s="362">
        <v>65</v>
      </c>
      <c r="V5" s="363">
        <v>9.2307692307692313E-2</v>
      </c>
      <c r="W5" s="364">
        <v>0.24615384615384617</v>
      </c>
      <c r="Y5" s="361">
        <v>2006</v>
      </c>
      <c r="Z5" s="362" t="s">
        <v>66</v>
      </c>
      <c r="AA5" s="362">
        <v>3</v>
      </c>
      <c r="AB5" s="362">
        <v>20</v>
      </c>
      <c r="AC5" s="362">
        <v>50</v>
      </c>
      <c r="AD5" s="363">
        <v>0.06</v>
      </c>
      <c r="AE5" s="364">
        <v>0.4</v>
      </c>
    </row>
    <row r="6" spans="1:31" x14ac:dyDescent="0.25">
      <c r="A6" s="361">
        <v>2007</v>
      </c>
      <c r="B6" s="362" t="s">
        <v>63</v>
      </c>
      <c r="C6" s="362">
        <v>12</v>
      </c>
      <c r="D6" s="362">
        <v>13</v>
      </c>
      <c r="E6" s="362">
        <v>70</v>
      </c>
      <c r="F6" s="363">
        <v>0.17142857142857143</v>
      </c>
      <c r="G6" s="364">
        <f t="shared" si="0"/>
        <v>0.18571428571428572</v>
      </c>
      <c r="H6" s="357"/>
      <c r="I6" s="361">
        <v>2007</v>
      </c>
      <c r="J6" s="362" t="s">
        <v>64</v>
      </c>
      <c r="K6" s="362">
        <v>4</v>
      </c>
      <c r="L6" s="362">
        <v>18</v>
      </c>
      <c r="M6" s="362">
        <v>89</v>
      </c>
      <c r="N6" s="363">
        <f t="shared" si="1"/>
        <v>4.49438202247191E-2</v>
      </c>
      <c r="O6" s="364">
        <f t="shared" si="1"/>
        <v>0.20224719101123595</v>
      </c>
      <c r="P6" s="357"/>
      <c r="Q6" s="361">
        <v>2007</v>
      </c>
      <c r="R6" s="362" t="s">
        <v>65</v>
      </c>
      <c r="S6" s="362">
        <v>9</v>
      </c>
      <c r="T6" s="362">
        <v>24</v>
      </c>
      <c r="U6" s="362">
        <v>86</v>
      </c>
      <c r="V6" s="363">
        <v>0.10465116279069768</v>
      </c>
      <c r="W6" s="364">
        <v>0.27906976744186046</v>
      </c>
      <c r="Y6" s="361">
        <v>2007</v>
      </c>
      <c r="Z6" s="362" t="s">
        <v>66</v>
      </c>
      <c r="AA6" s="362">
        <v>5</v>
      </c>
      <c r="AB6" s="362">
        <v>16</v>
      </c>
      <c r="AC6" s="362">
        <v>50</v>
      </c>
      <c r="AD6" s="363">
        <v>0.1</v>
      </c>
      <c r="AE6" s="364">
        <v>0.32</v>
      </c>
    </row>
    <row r="7" spans="1:31" x14ac:dyDescent="0.25">
      <c r="A7" s="361">
        <v>2008</v>
      </c>
      <c r="B7" s="362" t="s">
        <v>63</v>
      </c>
      <c r="C7" s="362">
        <v>19</v>
      </c>
      <c r="D7" s="362">
        <v>28</v>
      </c>
      <c r="E7" s="362">
        <v>149</v>
      </c>
      <c r="F7" s="363">
        <v>0.12751677852348994</v>
      </c>
      <c r="G7" s="364">
        <f t="shared" si="0"/>
        <v>0.18791946308724833</v>
      </c>
      <c r="H7" s="357"/>
      <c r="I7" s="361">
        <v>2008</v>
      </c>
      <c r="J7" s="362" t="s">
        <v>64</v>
      </c>
      <c r="K7" s="362">
        <v>8</v>
      </c>
      <c r="L7" s="362">
        <v>23</v>
      </c>
      <c r="M7" s="362">
        <v>127</v>
      </c>
      <c r="N7" s="363">
        <f t="shared" si="1"/>
        <v>6.2992125984251968E-2</v>
      </c>
      <c r="O7" s="364">
        <f t="shared" si="1"/>
        <v>0.18110236220472442</v>
      </c>
      <c r="P7" s="357"/>
      <c r="Q7" s="361">
        <v>2008</v>
      </c>
      <c r="R7" s="362" t="s">
        <v>65</v>
      </c>
      <c r="S7" s="362">
        <v>8</v>
      </c>
      <c r="T7" s="362">
        <v>27</v>
      </c>
      <c r="U7" s="362">
        <v>125</v>
      </c>
      <c r="V7" s="363">
        <v>6.4000000000000001E-2</v>
      </c>
      <c r="W7" s="364">
        <v>0.216</v>
      </c>
      <c r="Y7" s="361">
        <v>2008</v>
      </c>
      <c r="Z7" s="362" t="s">
        <v>66</v>
      </c>
      <c r="AA7" s="362">
        <v>9</v>
      </c>
      <c r="AB7" s="362">
        <v>31</v>
      </c>
      <c r="AC7" s="362">
        <v>125</v>
      </c>
      <c r="AD7" s="363">
        <v>7.1999999999999995E-2</v>
      </c>
      <c r="AE7" s="364">
        <v>0.248</v>
      </c>
    </row>
    <row r="8" spans="1:31" x14ac:dyDescent="0.25">
      <c r="A8" s="361">
        <v>2009</v>
      </c>
      <c r="B8" s="362" t="s">
        <v>63</v>
      </c>
      <c r="C8" s="362">
        <v>12</v>
      </c>
      <c r="D8" s="362">
        <v>16</v>
      </c>
      <c r="E8" s="362">
        <v>93</v>
      </c>
      <c r="F8" s="363">
        <v>0.12903225806451613</v>
      </c>
      <c r="G8" s="364">
        <f t="shared" si="0"/>
        <v>0.17204301075268819</v>
      </c>
      <c r="H8" s="357"/>
      <c r="I8" s="361">
        <v>2009</v>
      </c>
      <c r="J8" s="362" t="s">
        <v>64</v>
      </c>
      <c r="K8" s="362">
        <v>2</v>
      </c>
      <c r="L8" s="362">
        <v>30</v>
      </c>
      <c r="M8" s="362">
        <v>107</v>
      </c>
      <c r="N8" s="363">
        <f t="shared" si="1"/>
        <v>1.8691588785046728E-2</v>
      </c>
      <c r="O8" s="364">
        <f t="shared" si="1"/>
        <v>0.28037383177570091</v>
      </c>
      <c r="P8" s="357"/>
      <c r="Q8" s="361">
        <v>2009</v>
      </c>
      <c r="R8" s="362" t="s">
        <v>65</v>
      </c>
      <c r="S8" s="362">
        <v>16</v>
      </c>
      <c r="T8" s="362">
        <v>18</v>
      </c>
      <c r="U8" s="362">
        <v>88</v>
      </c>
      <c r="V8" s="363">
        <v>0.18181818181818182</v>
      </c>
      <c r="W8" s="364">
        <v>0.20454545454545456</v>
      </c>
      <c r="Y8" s="361">
        <v>2009</v>
      </c>
      <c r="Z8" s="362" t="s">
        <v>66</v>
      </c>
      <c r="AA8" s="362">
        <v>6</v>
      </c>
      <c r="AB8" s="362">
        <v>19</v>
      </c>
      <c r="AC8" s="362">
        <v>71</v>
      </c>
      <c r="AD8" s="363">
        <v>8.4507042253521125E-2</v>
      </c>
      <c r="AE8" s="364">
        <v>0.26760563380281688</v>
      </c>
    </row>
    <row r="9" spans="1:31" x14ac:dyDescent="0.25">
      <c r="A9" s="361">
        <v>2010</v>
      </c>
      <c r="B9" s="362" t="s">
        <v>63</v>
      </c>
      <c r="C9" s="362">
        <v>13</v>
      </c>
      <c r="D9" s="362">
        <v>14</v>
      </c>
      <c r="E9" s="362">
        <v>97</v>
      </c>
      <c r="F9" s="363">
        <v>0.13402061855670103</v>
      </c>
      <c r="G9" s="364">
        <f t="shared" si="0"/>
        <v>0.14432989690721648</v>
      </c>
      <c r="H9" s="357"/>
      <c r="I9" s="361">
        <v>2010</v>
      </c>
      <c r="J9" s="362" t="s">
        <v>64</v>
      </c>
      <c r="K9" s="362">
        <v>7</v>
      </c>
      <c r="L9" s="362">
        <v>20</v>
      </c>
      <c r="M9" s="362">
        <v>109</v>
      </c>
      <c r="N9" s="363">
        <f t="shared" si="1"/>
        <v>6.4220183486238536E-2</v>
      </c>
      <c r="O9" s="364">
        <f t="shared" si="1"/>
        <v>0.1834862385321101</v>
      </c>
      <c r="P9" s="357"/>
      <c r="Q9" s="361">
        <v>2010</v>
      </c>
      <c r="R9" s="362" t="s">
        <v>65</v>
      </c>
      <c r="S9" s="362">
        <v>7</v>
      </c>
      <c r="T9" s="362">
        <v>17</v>
      </c>
      <c r="U9" s="362">
        <v>92</v>
      </c>
      <c r="V9" s="363">
        <v>7.6086956521739135E-2</v>
      </c>
      <c r="W9" s="364">
        <v>0.18478260869565216</v>
      </c>
      <c r="Y9" s="361">
        <v>2010</v>
      </c>
      <c r="Z9" s="362" t="s">
        <v>66</v>
      </c>
      <c r="AA9" s="362">
        <v>5</v>
      </c>
      <c r="AB9" s="362">
        <v>11</v>
      </c>
      <c r="AC9" s="362">
        <v>67</v>
      </c>
      <c r="AD9" s="363">
        <v>7.4626865671641784E-2</v>
      </c>
      <c r="AE9" s="364">
        <v>0.16417910447761194</v>
      </c>
    </row>
    <row r="10" spans="1:31" x14ac:dyDescent="0.25">
      <c r="A10" s="361">
        <v>2011</v>
      </c>
      <c r="B10" s="362" t="s">
        <v>63</v>
      </c>
      <c r="C10" s="362">
        <v>10</v>
      </c>
      <c r="D10" s="362">
        <v>13</v>
      </c>
      <c r="E10" s="362">
        <v>88</v>
      </c>
      <c r="F10" s="363">
        <v>0.11363636363636363</v>
      </c>
      <c r="G10" s="364">
        <f t="shared" si="0"/>
        <v>0.14772727272727273</v>
      </c>
      <c r="H10" s="357"/>
      <c r="I10" s="361">
        <v>2011</v>
      </c>
      <c r="J10" s="362" t="s">
        <v>64</v>
      </c>
      <c r="K10" s="362">
        <v>1</v>
      </c>
      <c r="L10" s="362">
        <v>18</v>
      </c>
      <c r="M10" s="362">
        <v>70</v>
      </c>
      <c r="N10" s="363">
        <f t="shared" si="1"/>
        <v>1.4285714285714285E-2</v>
      </c>
      <c r="O10" s="364">
        <f t="shared" si="1"/>
        <v>0.25714285714285712</v>
      </c>
      <c r="P10" s="357"/>
      <c r="Q10" s="361">
        <v>2011</v>
      </c>
      <c r="R10" s="362" t="s">
        <v>65</v>
      </c>
      <c r="S10" s="362">
        <v>13</v>
      </c>
      <c r="T10" s="362">
        <v>11</v>
      </c>
      <c r="U10" s="362">
        <v>89</v>
      </c>
      <c r="V10" s="363">
        <v>0.14606741573033707</v>
      </c>
      <c r="W10" s="364">
        <v>0.12359550561797752</v>
      </c>
      <c r="Y10" s="361">
        <v>2011</v>
      </c>
      <c r="Z10" s="362" t="s">
        <v>66</v>
      </c>
      <c r="AA10" s="362">
        <v>4</v>
      </c>
      <c r="AB10" s="362">
        <v>23</v>
      </c>
      <c r="AC10" s="362">
        <v>64</v>
      </c>
      <c r="AD10" s="363">
        <v>6.25E-2</v>
      </c>
      <c r="AE10" s="364">
        <v>0.359375</v>
      </c>
    </row>
    <row r="11" spans="1:31" x14ac:dyDescent="0.25">
      <c r="A11" s="361">
        <v>2012</v>
      </c>
      <c r="B11" s="362" t="s">
        <v>63</v>
      </c>
      <c r="C11" s="362">
        <v>5</v>
      </c>
      <c r="D11" s="362">
        <v>12</v>
      </c>
      <c r="E11" s="362">
        <v>82</v>
      </c>
      <c r="F11" s="363">
        <v>6.097560975609756E-2</v>
      </c>
      <c r="G11" s="364">
        <f t="shared" si="0"/>
        <v>0.14634146341463414</v>
      </c>
      <c r="H11" s="357"/>
      <c r="I11" s="361">
        <v>2012</v>
      </c>
      <c r="J11" s="362" t="s">
        <v>64</v>
      </c>
      <c r="K11" s="362">
        <v>5</v>
      </c>
      <c r="L11" s="362">
        <v>22</v>
      </c>
      <c r="M11" s="362">
        <v>89</v>
      </c>
      <c r="N11" s="363">
        <f t="shared" si="1"/>
        <v>5.6179775280898875E-2</v>
      </c>
      <c r="O11" s="364">
        <f t="shared" si="1"/>
        <v>0.24719101123595505</v>
      </c>
      <c r="P11" s="357"/>
      <c r="Q11" s="361">
        <v>2012</v>
      </c>
      <c r="R11" s="362" t="s">
        <v>65</v>
      </c>
      <c r="S11" s="362">
        <v>11</v>
      </c>
      <c r="T11" s="362">
        <v>24</v>
      </c>
      <c r="U11" s="362">
        <v>82</v>
      </c>
      <c r="V11" s="363">
        <v>0.13414634146341464</v>
      </c>
      <c r="W11" s="364">
        <v>0.29268292682926828</v>
      </c>
      <c r="Y11" s="361">
        <v>2012</v>
      </c>
      <c r="Z11" s="362" t="s">
        <v>66</v>
      </c>
      <c r="AA11" s="362">
        <v>1</v>
      </c>
      <c r="AB11" s="362">
        <v>24</v>
      </c>
      <c r="AC11" s="362">
        <v>70</v>
      </c>
      <c r="AD11" s="363">
        <v>1.4285714285714285E-2</v>
      </c>
      <c r="AE11" s="364">
        <v>0.34285714285714286</v>
      </c>
    </row>
    <row r="12" spans="1:31" x14ac:dyDescent="0.25">
      <c r="A12" s="361">
        <v>2013</v>
      </c>
      <c r="B12" s="362" t="s">
        <v>63</v>
      </c>
      <c r="C12" s="362">
        <v>8</v>
      </c>
      <c r="D12" s="362">
        <v>22</v>
      </c>
      <c r="E12" s="362">
        <v>87</v>
      </c>
      <c r="F12" s="363">
        <v>9.1954022988505746E-2</v>
      </c>
      <c r="G12" s="364">
        <f t="shared" si="0"/>
        <v>0.25287356321839083</v>
      </c>
      <c r="H12" s="357"/>
      <c r="I12" s="361">
        <v>2013</v>
      </c>
      <c r="J12" s="362" t="s">
        <v>64</v>
      </c>
      <c r="K12" s="362">
        <v>2</v>
      </c>
      <c r="L12" s="362">
        <v>23</v>
      </c>
      <c r="M12" s="362">
        <v>83</v>
      </c>
      <c r="N12" s="363">
        <f t="shared" si="1"/>
        <v>2.4096385542168676E-2</v>
      </c>
      <c r="O12" s="364">
        <f t="shared" si="1"/>
        <v>0.27710843373493976</v>
      </c>
      <c r="P12" s="357"/>
      <c r="Q12" s="361">
        <v>2013</v>
      </c>
      <c r="R12" s="362" t="s">
        <v>65</v>
      </c>
      <c r="S12" s="362">
        <v>9</v>
      </c>
      <c r="T12" s="362">
        <v>19</v>
      </c>
      <c r="U12" s="362">
        <v>102</v>
      </c>
      <c r="V12" s="363">
        <v>8.8235294117647065E-2</v>
      </c>
      <c r="W12" s="364">
        <v>0.18627450980392157</v>
      </c>
      <c r="Y12" s="361">
        <v>2013</v>
      </c>
      <c r="Z12" s="362" t="s">
        <v>66</v>
      </c>
      <c r="AA12" s="362">
        <v>2</v>
      </c>
      <c r="AB12" s="362">
        <v>32</v>
      </c>
      <c r="AC12" s="362">
        <v>83</v>
      </c>
      <c r="AD12" s="363">
        <v>2.4096385542168676E-2</v>
      </c>
      <c r="AE12" s="364">
        <v>0.38554216867469882</v>
      </c>
    </row>
    <row r="13" spans="1:31" x14ac:dyDescent="0.25">
      <c r="A13" s="361">
        <v>2014</v>
      </c>
      <c r="B13" s="362" t="s">
        <v>63</v>
      </c>
      <c r="C13" s="362">
        <v>5</v>
      </c>
      <c r="D13" s="362">
        <v>14</v>
      </c>
      <c r="E13" s="362">
        <v>48</v>
      </c>
      <c r="F13" s="363">
        <v>0.10416666666666667</v>
      </c>
      <c r="G13" s="364">
        <f t="shared" si="0"/>
        <v>0.29166666666666669</v>
      </c>
      <c r="H13" s="357"/>
      <c r="I13" s="361">
        <v>2014</v>
      </c>
      <c r="J13" s="362" t="s">
        <v>64</v>
      </c>
      <c r="K13" s="362">
        <v>2</v>
      </c>
      <c r="L13" s="362">
        <v>8</v>
      </c>
      <c r="M13" s="362">
        <v>45</v>
      </c>
      <c r="N13" s="363">
        <f t="shared" si="1"/>
        <v>4.4444444444444446E-2</v>
      </c>
      <c r="O13" s="364">
        <f t="shared" si="1"/>
        <v>0.17777777777777778</v>
      </c>
      <c r="P13" s="357"/>
      <c r="Q13" s="361">
        <v>2014</v>
      </c>
      <c r="R13" s="362" t="s">
        <v>65</v>
      </c>
      <c r="S13" s="362">
        <v>7</v>
      </c>
      <c r="T13" s="362">
        <v>15</v>
      </c>
      <c r="U13" s="362">
        <v>81</v>
      </c>
      <c r="V13" s="363">
        <v>8.6419753086419748E-2</v>
      </c>
      <c r="W13" s="364">
        <v>0.18518518518518517</v>
      </c>
      <c r="Y13" s="361">
        <v>2014</v>
      </c>
      <c r="Z13" s="362" t="s">
        <v>66</v>
      </c>
      <c r="AA13" s="362">
        <v>3</v>
      </c>
      <c r="AB13" s="362">
        <v>22</v>
      </c>
      <c r="AC13" s="362">
        <v>64</v>
      </c>
      <c r="AD13" s="363">
        <v>4.6875E-2</v>
      </c>
      <c r="AE13" s="364">
        <v>0.34375</v>
      </c>
    </row>
    <row r="14" spans="1:31" x14ac:dyDescent="0.25">
      <c r="A14" s="361">
        <v>2015</v>
      </c>
      <c r="B14" s="362" t="s">
        <v>63</v>
      </c>
      <c r="C14" s="362">
        <v>14</v>
      </c>
      <c r="D14" s="362">
        <v>14</v>
      </c>
      <c r="E14" s="362">
        <v>88</v>
      </c>
      <c r="F14" s="363">
        <v>0.15909090909090909</v>
      </c>
      <c r="G14" s="364">
        <f t="shared" si="0"/>
        <v>0.15909090909090909</v>
      </c>
      <c r="H14" s="357"/>
      <c r="I14" s="361">
        <v>2015</v>
      </c>
      <c r="J14" s="362" t="s">
        <v>64</v>
      </c>
      <c r="K14" s="362">
        <v>3</v>
      </c>
      <c r="L14" s="362">
        <v>12</v>
      </c>
      <c r="M14" s="362">
        <v>51</v>
      </c>
      <c r="N14" s="363">
        <f t="shared" si="1"/>
        <v>5.8823529411764705E-2</v>
      </c>
      <c r="O14" s="364">
        <f t="shared" si="1"/>
        <v>0.23529411764705882</v>
      </c>
      <c r="P14" s="357"/>
      <c r="Q14" s="361">
        <v>2015</v>
      </c>
      <c r="R14" s="362" t="s">
        <v>65</v>
      </c>
      <c r="S14" s="362">
        <v>3</v>
      </c>
      <c r="T14" s="362">
        <v>19</v>
      </c>
      <c r="U14" s="362">
        <v>89</v>
      </c>
      <c r="V14" s="363">
        <v>3.3707865168539325E-2</v>
      </c>
      <c r="W14" s="364">
        <v>0.21348314606741572</v>
      </c>
      <c r="Y14" s="361">
        <v>2015</v>
      </c>
      <c r="Z14" s="362" t="s">
        <v>66</v>
      </c>
      <c r="AA14" s="362">
        <v>2</v>
      </c>
      <c r="AB14" s="362">
        <v>20</v>
      </c>
      <c r="AC14" s="362">
        <v>59</v>
      </c>
      <c r="AD14" s="363">
        <v>3.3898305084745763E-2</v>
      </c>
      <c r="AE14" s="364">
        <v>0.33898305084745761</v>
      </c>
    </row>
    <row r="15" spans="1:31" x14ac:dyDescent="0.25">
      <c r="A15" s="361">
        <v>2016</v>
      </c>
      <c r="B15" s="362" t="s">
        <v>63</v>
      </c>
      <c r="C15" s="362">
        <v>11</v>
      </c>
      <c r="D15" s="362">
        <v>13</v>
      </c>
      <c r="E15" s="362">
        <v>69</v>
      </c>
      <c r="F15" s="363">
        <v>0.15942028985507245</v>
      </c>
      <c r="G15" s="364">
        <f t="shared" si="0"/>
        <v>0.18840579710144928</v>
      </c>
      <c r="H15" s="357"/>
      <c r="I15" s="361">
        <v>2016</v>
      </c>
      <c r="J15" s="362" t="s">
        <v>64</v>
      </c>
      <c r="K15" s="362">
        <v>4</v>
      </c>
      <c r="L15" s="362">
        <v>17</v>
      </c>
      <c r="M15" s="362">
        <v>74</v>
      </c>
      <c r="N15" s="363">
        <f t="shared" si="1"/>
        <v>5.4054054054054057E-2</v>
      </c>
      <c r="O15" s="364">
        <f t="shared" si="1"/>
        <v>0.22972972972972974</v>
      </c>
      <c r="P15" s="357"/>
      <c r="Q15" s="361">
        <v>2016</v>
      </c>
      <c r="R15" s="362" t="s">
        <v>65</v>
      </c>
      <c r="S15" s="362">
        <v>3</v>
      </c>
      <c r="T15" s="362">
        <v>17</v>
      </c>
      <c r="U15" s="362">
        <v>94</v>
      </c>
      <c r="V15" s="363">
        <v>3.1914893617021274E-2</v>
      </c>
      <c r="W15" s="364">
        <v>0.18085106382978725</v>
      </c>
      <c r="Y15" s="361">
        <v>2016</v>
      </c>
      <c r="Z15" s="362" t="s">
        <v>66</v>
      </c>
      <c r="AA15" s="362">
        <v>6</v>
      </c>
      <c r="AB15" s="362">
        <v>17</v>
      </c>
      <c r="AC15" s="362">
        <v>52</v>
      </c>
      <c r="AD15" s="363">
        <v>0.11538461538461539</v>
      </c>
      <c r="AE15" s="364">
        <v>0.32692307692307693</v>
      </c>
    </row>
    <row r="16" spans="1:31" x14ac:dyDescent="0.25">
      <c r="A16" s="361">
        <v>2017</v>
      </c>
      <c r="B16" s="362" t="s">
        <v>63</v>
      </c>
      <c r="C16" s="362">
        <v>13</v>
      </c>
      <c r="D16" s="362">
        <v>5</v>
      </c>
      <c r="E16" s="362">
        <v>68</v>
      </c>
      <c r="F16" s="363">
        <v>0.19117647058823528</v>
      </c>
      <c r="G16" s="364">
        <f t="shared" si="0"/>
        <v>7.3529411764705885E-2</v>
      </c>
      <c r="H16" s="357"/>
      <c r="I16" s="361">
        <v>2017</v>
      </c>
      <c r="J16" s="362" t="s">
        <v>64</v>
      </c>
      <c r="K16" s="362">
        <v>10</v>
      </c>
      <c r="L16" s="362">
        <v>21</v>
      </c>
      <c r="M16" s="362">
        <v>90</v>
      </c>
      <c r="N16" s="363">
        <f t="shared" si="1"/>
        <v>0.1111111111111111</v>
      </c>
      <c r="O16" s="364">
        <f t="shared" si="1"/>
        <v>0.23333333333333334</v>
      </c>
      <c r="P16" s="357"/>
      <c r="Q16" s="361">
        <v>2017</v>
      </c>
      <c r="R16" s="362" t="s">
        <v>65</v>
      </c>
      <c r="S16" s="362">
        <v>2</v>
      </c>
      <c r="T16" s="362">
        <v>9</v>
      </c>
      <c r="U16" s="362">
        <v>81</v>
      </c>
      <c r="V16" s="363">
        <v>2.4691358024691357E-2</v>
      </c>
      <c r="W16" s="364">
        <v>0.1111111111111111</v>
      </c>
      <c r="Y16" s="361">
        <v>2017</v>
      </c>
      <c r="Z16" s="362" t="s">
        <v>66</v>
      </c>
      <c r="AA16" s="362">
        <v>3</v>
      </c>
      <c r="AB16" s="362">
        <v>22</v>
      </c>
      <c r="AC16" s="362">
        <v>75</v>
      </c>
      <c r="AD16" s="363">
        <v>0.04</v>
      </c>
      <c r="AE16" s="364">
        <v>0.29333333333333333</v>
      </c>
    </row>
    <row r="17" spans="1:31" x14ac:dyDescent="0.25">
      <c r="A17" s="361">
        <v>2018</v>
      </c>
      <c r="B17" s="362" t="s">
        <v>63</v>
      </c>
      <c r="C17" s="362">
        <v>18</v>
      </c>
      <c r="D17" s="362">
        <v>4</v>
      </c>
      <c r="E17" s="362">
        <v>79</v>
      </c>
      <c r="F17" s="363">
        <v>0.22784810126582278</v>
      </c>
      <c r="G17" s="364">
        <f t="shared" si="0"/>
        <v>5.0632911392405063E-2</v>
      </c>
      <c r="H17" s="357"/>
      <c r="I17" s="361">
        <v>2018</v>
      </c>
      <c r="J17" s="362" t="s">
        <v>64</v>
      </c>
      <c r="K17" s="362">
        <v>10</v>
      </c>
      <c r="L17" s="362">
        <v>20</v>
      </c>
      <c r="M17" s="362">
        <v>89</v>
      </c>
      <c r="N17" s="363">
        <f t="shared" si="1"/>
        <v>0.11235955056179775</v>
      </c>
      <c r="O17" s="364">
        <f t="shared" si="1"/>
        <v>0.2247191011235955</v>
      </c>
      <c r="P17" s="357"/>
      <c r="Q17" s="361">
        <v>2018</v>
      </c>
      <c r="R17" s="362" t="s">
        <v>65</v>
      </c>
      <c r="S17" s="362">
        <v>2</v>
      </c>
      <c r="T17" s="362">
        <v>15</v>
      </c>
      <c r="U17" s="362">
        <v>78</v>
      </c>
      <c r="V17" s="363">
        <v>2.564102564102564E-2</v>
      </c>
      <c r="W17" s="364">
        <v>0.19230769230769232</v>
      </c>
      <c r="Y17" s="361">
        <v>2018</v>
      </c>
      <c r="Z17" s="362" t="s">
        <v>66</v>
      </c>
      <c r="AA17" s="362">
        <v>13</v>
      </c>
      <c r="AB17" s="362">
        <v>9</v>
      </c>
      <c r="AC17" s="362">
        <v>53</v>
      </c>
      <c r="AD17" s="363">
        <v>0.24528301886792453</v>
      </c>
      <c r="AE17" s="364">
        <v>0.16981132075471697</v>
      </c>
    </row>
    <row r="18" spans="1:31" x14ac:dyDescent="0.25">
      <c r="A18" s="361">
        <v>2019</v>
      </c>
      <c r="B18" s="362" t="s">
        <v>63</v>
      </c>
      <c r="C18" s="362">
        <v>23</v>
      </c>
      <c r="D18" s="362">
        <v>13</v>
      </c>
      <c r="E18" s="362">
        <v>74</v>
      </c>
      <c r="F18" s="363">
        <v>0.3108108108108108</v>
      </c>
      <c r="G18" s="364">
        <f t="shared" si="0"/>
        <v>0.17567567567567569</v>
      </c>
      <c r="H18" s="357"/>
      <c r="I18" s="361">
        <v>2019</v>
      </c>
      <c r="J18" s="362" t="s">
        <v>64</v>
      </c>
      <c r="K18" s="362">
        <v>6</v>
      </c>
      <c r="L18" s="362">
        <v>19</v>
      </c>
      <c r="M18" s="362">
        <v>86</v>
      </c>
      <c r="N18" s="363">
        <f t="shared" si="1"/>
        <v>6.9767441860465115E-2</v>
      </c>
      <c r="O18" s="364">
        <f t="shared" si="1"/>
        <v>0.22093023255813954</v>
      </c>
      <c r="P18" s="357"/>
      <c r="Q18" s="361">
        <v>2019</v>
      </c>
      <c r="R18" s="362" t="s">
        <v>65</v>
      </c>
      <c r="S18" s="362">
        <v>1</v>
      </c>
      <c r="T18" s="362">
        <v>17</v>
      </c>
      <c r="U18" s="362">
        <v>67</v>
      </c>
      <c r="V18" s="363">
        <v>1.4925373134328358E-2</v>
      </c>
      <c r="W18" s="364">
        <v>0.2537313432835821</v>
      </c>
      <c r="Y18" s="361">
        <v>2019</v>
      </c>
      <c r="Z18" s="362" t="s">
        <v>66</v>
      </c>
      <c r="AA18" s="362">
        <v>7</v>
      </c>
      <c r="AB18" s="362">
        <v>11</v>
      </c>
      <c r="AC18" s="362">
        <v>60</v>
      </c>
      <c r="AD18" s="363">
        <v>0.11666666666666667</v>
      </c>
      <c r="AE18" s="364">
        <v>0.18333333333333332</v>
      </c>
    </row>
    <row r="19" spans="1:31" x14ac:dyDescent="0.25">
      <c r="A19" s="361">
        <v>2020</v>
      </c>
      <c r="B19" s="362" t="s">
        <v>63</v>
      </c>
      <c r="C19" s="362">
        <v>16</v>
      </c>
      <c r="D19" s="362">
        <v>6</v>
      </c>
      <c r="E19" s="362">
        <v>72</v>
      </c>
      <c r="F19" s="363">
        <v>0.22222222222222221</v>
      </c>
      <c r="G19" s="364">
        <f t="shared" si="0"/>
        <v>8.3333333333333329E-2</v>
      </c>
      <c r="H19" s="357"/>
      <c r="I19" s="361">
        <v>2020</v>
      </c>
      <c r="J19" s="362" t="s">
        <v>64</v>
      </c>
      <c r="K19" s="362">
        <v>9</v>
      </c>
      <c r="L19" s="362">
        <v>26</v>
      </c>
      <c r="M19" s="362">
        <v>76</v>
      </c>
      <c r="N19" s="363">
        <f t="shared" si="1"/>
        <v>0.11842105263157894</v>
      </c>
      <c r="O19" s="364">
        <f t="shared" si="1"/>
        <v>0.34210526315789475</v>
      </c>
      <c r="P19" s="357"/>
      <c r="Q19" s="361">
        <v>2020</v>
      </c>
      <c r="R19" s="362" t="s">
        <v>65</v>
      </c>
      <c r="S19" s="362">
        <v>4</v>
      </c>
      <c r="T19" s="362">
        <v>20</v>
      </c>
      <c r="U19" s="362">
        <v>86</v>
      </c>
      <c r="V19" s="363">
        <v>4.6511627906976744E-2</v>
      </c>
      <c r="W19" s="364">
        <v>0.23255813953488372</v>
      </c>
      <c r="Y19" s="361">
        <v>2020</v>
      </c>
      <c r="Z19" s="362" t="s">
        <v>66</v>
      </c>
      <c r="AA19" s="362">
        <v>8</v>
      </c>
      <c r="AB19" s="362">
        <v>19</v>
      </c>
      <c r="AC19" s="362">
        <v>67</v>
      </c>
      <c r="AD19" s="363">
        <v>0.11940298507462686</v>
      </c>
      <c r="AE19" s="364">
        <v>0.28358208955223879</v>
      </c>
    </row>
    <row r="20" spans="1:31" ht="13" thickBot="1" x14ac:dyDescent="0.3">
      <c r="A20" s="365">
        <v>2021</v>
      </c>
      <c r="B20" s="366" t="s">
        <v>63</v>
      </c>
      <c r="C20" s="366">
        <v>13</v>
      </c>
      <c r="D20" s="366">
        <v>5</v>
      </c>
      <c r="E20" s="366">
        <v>56</v>
      </c>
      <c r="F20" s="367">
        <v>0.23214285714285715</v>
      </c>
      <c r="G20" s="368">
        <f t="shared" si="0"/>
        <v>8.9285714285714288E-2</v>
      </c>
      <c r="H20" s="357"/>
      <c r="I20" s="365">
        <v>2021</v>
      </c>
      <c r="J20" s="366" t="s">
        <v>64</v>
      </c>
      <c r="K20" s="366">
        <v>12</v>
      </c>
      <c r="L20" s="366">
        <v>20</v>
      </c>
      <c r="M20" s="366">
        <v>63</v>
      </c>
      <c r="N20" s="367">
        <f t="shared" si="1"/>
        <v>0.19047619047619047</v>
      </c>
      <c r="O20" s="368">
        <f t="shared" si="1"/>
        <v>0.31746031746031744</v>
      </c>
      <c r="P20" s="357"/>
      <c r="Q20" s="365">
        <v>2021</v>
      </c>
      <c r="R20" s="366" t="s">
        <v>65</v>
      </c>
      <c r="S20" s="366">
        <v>11</v>
      </c>
      <c r="T20" s="366">
        <v>11</v>
      </c>
      <c r="U20" s="366">
        <v>69</v>
      </c>
      <c r="V20" s="367">
        <v>0.15942028985507245</v>
      </c>
      <c r="W20" s="368">
        <v>0.15942028985507245</v>
      </c>
      <c r="Y20" s="365">
        <v>2021</v>
      </c>
      <c r="Z20" s="366" t="s">
        <v>66</v>
      </c>
      <c r="AA20" s="366">
        <v>7</v>
      </c>
      <c r="AB20" s="366">
        <v>11</v>
      </c>
      <c r="AC20" s="366">
        <v>48</v>
      </c>
      <c r="AD20" s="367">
        <v>0.14583333333333334</v>
      </c>
      <c r="AE20" s="368">
        <v>0.22916666666666666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6" ma:contentTypeDescription="Create a new document." ma:contentTypeScope="" ma:versionID="d9e260092f514865a3a3fae957dfd659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c5fdf45c6ecbf2d5f0d7f68aecbbf64d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eb4b2d4-9bb6-49a7-8a4b-ec3b3538ad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81d14c-c9bd-48e3-b807-87c6a9e0b01a}" ma:internalName="TaxCatchAll" ma:showField="CatchAllData" ma:web="8bdebe45-587c-4cf0-9ae0-93c028cb91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bdebe45-587c-4cf0-9ae0-93c028cb9196" xsi:nil="true"/>
    <lcf76f155ced4ddcb4097134ff3c332f xmlns="9e5414a2-bcb2-40ca-b598-7fcbf922a64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3B34AC-C304-434F-9491-FBD2408D7B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9D3D29-0FDA-4D32-89D8-453B6AB826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5414a2-bcb2-40ca-b598-7fcbf922a641"/>
    <ds:schemaRef ds:uri="8bdebe45-587c-4cf0-9ae0-93c028cb91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E5C6DF-638C-4DAB-AC96-24CA5EDE3B66}">
  <ds:schemaRefs>
    <ds:schemaRef ds:uri="http://schemas.microsoft.com/office/2006/metadata/properties"/>
    <ds:schemaRef ds:uri="http://schemas.microsoft.com/office/infopath/2007/PartnerControls"/>
    <ds:schemaRef ds:uri="8bdebe45-587c-4cf0-9ae0-93c028cb9196"/>
    <ds:schemaRef ds:uri="9e5414a2-bcb2-40ca-b598-7fcbf922a6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</vt:vector>
  </HeadingPairs>
  <TitlesOfParts>
    <vt:vector size="11" baseType="lpstr">
      <vt:lpstr>Fig.1a San Francisco - Trends</vt:lpstr>
      <vt:lpstr>Fig.1b Boston - Trends</vt:lpstr>
      <vt:lpstr>Fig. 1c Milwaukee - Trends</vt:lpstr>
      <vt:lpstr>Trend Tables-Figure 1 Charts</vt:lpstr>
      <vt:lpstr>Summary trend table</vt:lpstr>
      <vt:lpstr>Risk Tables for Charts</vt:lpstr>
      <vt:lpstr>Input data for Figure 1 charts</vt:lpstr>
      <vt:lpstr>CS Index</vt:lpstr>
      <vt:lpstr>Risk Data</vt:lpstr>
      <vt:lpstr>CS Quarterly</vt:lpstr>
      <vt:lpstr>Fig. 1d Orange County - Trends</vt:lpstr>
    </vt:vector>
  </TitlesOfParts>
  <Company>The McGraw-Hill Companies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mariah_alsati-morad</dc:creator>
  <cp:lastModifiedBy>Haowen N Chen</cp:lastModifiedBy>
  <cp:lastPrinted>2021-12-29T20:20:46Z</cp:lastPrinted>
  <dcterms:created xsi:type="dcterms:W3CDTF">2008-11-21T21:01:56Z</dcterms:created>
  <dcterms:modified xsi:type="dcterms:W3CDTF">2022-12-14T21:04:35Z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{ACE57B33-676D-4187-AD8A-2EC244A3C05C}</vt:lpwstr>
  </property>
  <property fmtid="{D5CDD505-2E9C-101B-9397-08002B2CF9AE}" pid="3" name="ContentTypeId">
    <vt:lpwstr>0x010100018C40BFDE90924297CAFCA0B6E887BA</vt:lpwstr>
  </property>
</Properties>
</file>