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brookingsinstitution.sharepoint.com/sites/BPEATeam/Shared Documents/Conferences and volumes/2022/Spring 2022/Volume/Web Files/5_Fitzgerald &amp; Moffitt/Edin&amp;Shaefer/"/>
    </mc:Choice>
  </mc:AlternateContent>
  <xr:revisionPtr revIDLastSave="12" documentId="13_ncr:1_{952B6D0B-CCC3-A54E-864C-DDD891F568C8}" xr6:coauthVersionLast="47" xr6:coauthVersionMax="47" xr10:uidLastSave="{9FA70268-B2BD-4CB5-A5F2-0ADDF2714260}"/>
  <bookViews>
    <workbookView xWindow="-110" yWindow="-110" windowWidth="19420" windowHeight="10300" activeTab="3" xr2:uid="{E538B1EF-E2E0-BE4B-9B77-5C689DD441C9}"/>
  </bookViews>
  <sheets>
    <sheet name="Figure 1" sheetId="3" r:id="rId1"/>
    <sheet name="Figure 3" sheetId="1" r:id="rId2"/>
    <sheet name="Figure 4" sheetId="4" r:id="rId3"/>
    <sheet name="Table 1" sheetId="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5" i="4" l="1"/>
  <c r="B16" i="4"/>
  <c r="G52" i="4"/>
  <c r="I52" i="4"/>
  <c r="J52" i="4"/>
  <c r="F52" i="4"/>
  <c r="B22" i="4"/>
  <c r="B21" i="4"/>
  <c r="B20" i="4"/>
  <c r="B19" i="4"/>
  <c r="B18" i="4"/>
  <c r="B17" i="4"/>
</calcChain>
</file>

<file path=xl/sharedStrings.xml><?xml version="1.0" encoding="utf-8"?>
<sst xmlns="http://schemas.openxmlformats.org/spreadsheetml/2006/main" count="86" uniqueCount="61">
  <si>
    <t>year</t>
  </si>
  <si>
    <t>OPM</t>
  </si>
  <si>
    <t>SPM</t>
  </si>
  <si>
    <t>Food Insecurity</t>
  </si>
  <si>
    <t>SEPM Gross</t>
  </si>
  <si>
    <t>SEPM NET</t>
  </si>
  <si>
    <t>Unemployment Rate</t>
  </si>
  <si>
    <t>Part-time for Economic Reasons as Share of Employment</t>
  </si>
  <si>
    <t>Difficulty with Expenses</t>
  </si>
  <si>
    <t>Difficulty with Rent/Mortgage</t>
  </si>
  <si>
    <t>Difficulty with Utilities</t>
  </si>
  <si>
    <t>Difficulty with Seeing a Doctor</t>
  </si>
  <si>
    <t>Part-time for Econ Reasons</t>
  </si>
  <si>
    <t>* Annual rates of OPM and SPM are both correlated with food insecurity at .87+</t>
  </si>
  <si>
    <t>* SEPM Gross and Net are both correlated with Food Insecurity at .67</t>
  </si>
  <si>
    <t>*Correlations with the unemployment rate are high and comparable</t>
  </si>
  <si>
    <t>* Annual rates of all these measures are highly correlated</t>
  </si>
  <si>
    <t>* All are strongly correlated with part-time for economic reasons but OPM and SPM slightly more so</t>
  </si>
  <si>
    <t>Difficulty Meeting Essential Expenses</t>
  </si>
  <si>
    <t>Children</t>
  </si>
  <si>
    <t>65+</t>
  </si>
  <si>
    <t>3+ hardships</t>
  </si>
  <si>
    <t>Food did not last</t>
  </si>
  <si>
    <t>Upaid Rent or Mortgage</t>
  </si>
  <si>
    <t>Unpaid Utilities</t>
  </si>
  <si>
    <t>Hardship and Poverty</t>
  </si>
  <si>
    <t>Ratio</t>
  </si>
  <si>
    <t xml:space="preserve">Hardships and Income poverty rates track nicely with each other visually; it appears to us that the SEPM Gross is too low to adequately capture the number of people in "poverty" </t>
  </si>
  <si>
    <t>Hard to imagine there are 40% fewer people in poverty than who are food insecure or have difficulty meeting their essential expenses</t>
  </si>
  <si>
    <t>The SEPM Net seems to bring an expenditure poverty estimate right in line with these other metrics</t>
  </si>
  <si>
    <t>On every metric we track, the hardship of children is 2-4 times higher than the hardship of elderly Americans</t>
  </si>
  <si>
    <t>OPM tracks with this, but SPM the poverty rate of children is just a little higher than the elderly</t>
  </si>
  <si>
    <t>And for Net SEPM, the poverty rate is lower for children than the elderly</t>
  </si>
  <si>
    <t>This is difficult for us to reconcile with the fact that children are far more likely to live in households were the food runs out, they cannot pay the full rent or they cannot pay the full utilities bill</t>
  </si>
  <si>
    <t>To us this has to do with how you treat the zeros on out-of-pocket medical expenses</t>
  </si>
  <si>
    <t>A zero could mean that I'm healthy with no expenses; or it could mean that I cannot afford to pay for out of pocket medical expenses</t>
  </si>
  <si>
    <t>In the second case the zero is a bad signal, or you might imagine that a big number is a good signal about resources (I can afford to pay a big bill)</t>
  </si>
  <si>
    <t>OPM CHILDREN</t>
  </si>
  <si>
    <t>OPM ELDERLY</t>
  </si>
  <si>
    <t>SPM-CHILDREN</t>
  </si>
  <si>
    <t>SPM-ELDERY</t>
  </si>
  <si>
    <t>SIPM Net</t>
  </si>
  <si>
    <t>SEPM Net</t>
  </si>
  <si>
    <t>SEPM net</t>
  </si>
  <si>
    <t>SIPM Gross</t>
  </si>
  <si>
    <t>Correlations Between Annual Rates of Poverty and Key Indicators of Well-Being, 2004-2019</t>
  </si>
  <si>
    <t>Official Poverty</t>
  </si>
  <si>
    <t>Supplemental Poverty</t>
  </si>
  <si>
    <t>Lowest</t>
  </si>
  <si>
    <t>Second</t>
  </si>
  <si>
    <t>Third</t>
  </si>
  <si>
    <t>Fourth</t>
  </si>
  <si>
    <t>Highest</t>
  </si>
  <si>
    <t>Income</t>
  </si>
  <si>
    <t>Expenditures</t>
  </si>
  <si>
    <t>Source: Consumer Expenditure Survey, 1986. Income after taxes https://www.bls.gov/cex/standard/1986/quintile.txt</t>
  </si>
  <si>
    <t>Essential expenses</t>
  </si>
  <si>
    <t>Doctor</t>
  </si>
  <si>
    <t>Essential Expenses</t>
  </si>
  <si>
    <t>Could not see a doctor</t>
  </si>
  <si>
    <t>Figure 4: Ratio of Hardship Rate for Children to Hardship Rate for the Elderly, 2011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</si>
</sst>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
    <numFmt numFmtId="166" formatCode="0.0%"/>
    <numFmt numFmtId="167" formatCode="&quot;$&quot;#,##0"/>
  </numFmts>
  <fonts count="7" x14ac:knownFonts="1">
    <font>
      <sz val="12"/>
      <color theme="1"/>
      <name val="Calibri"/>
      <family val="2"/>
      <scheme val="minor"/>
    </font>
    <font>
      <b/>
      <sz val="18"/>
      <color theme="1"/>
      <name val="Calibri"/>
      <family val="2"/>
      <scheme val="minor"/>
    </font>
    <font>
      <sz val="18"/>
      <color theme="1"/>
      <name val="Calibri"/>
      <family val="2"/>
      <scheme val="minor"/>
    </font>
    <font>
      <sz val="11"/>
      <color theme="1"/>
      <name val="Calibri"/>
      <family val="2"/>
      <scheme val="minor"/>
    </font>
    <font>
      <b/>
      <sz val="12"/>
      <color theme="1"/>
      <name val="Arial"/>
      <family val="2"/>
    </font>
    <font>
      <sz val="12"/>
      <color theme="1"/>
      <name val="Arial"/>
      <family val="2"/>
    </font>
    <font>
      <b/>
      <sz val="12"/>
      <color theme="1"/>
      <name val="Calibri"/>
      <family val="2"/>
      <scheme val="minor"/>
    </font>
  </fonts>
  <fills count="2">
    <fill>
      <patternFill patternType="none"/>
    </fill>
    <fill>
      <patternFill patternType="gray125"/>
    </fill>
  </fills>
  <borders count="2">
    <border>
      <left/>
      <right/>
      <top/>
      <bottom/>
      <diagonal/>
    </border>
    <border>
      <left/>
      <right/>
      <top/>
      <bottom style="thin">
        <color indexed="64"/>
      </bottom>
      <diagonal/>
    </border>
  </borders>
  <cellStyleXfs count="1">
    <xf numFmtId="0" fontId="0" fillId="0" borderId="0"/>
  </cellStyleXfs>
  <cellXfs count="22">
    <xf numFmtId="0" fontId="0" fillId="0" borderId="0" xfId="0"/>
    <xf numFmtId="0" fontId="0" fillId="0" borderId="0" xfId="0" applyAlignment="1">
      <alignment horizontal="center"/>
    </xf>
    <xf numFmtId="164" fontId="0" fillId="0" borderId="0" xfId="0" applyNumberFormat="1" applyAlignment="1">
      <alignment horizontal="center"/>
    </xf>
    <xf numFmtId="0" fontId="1" fillId="0" borderId="0" xfId="0" applyFont="1"/>
    <xf numFmtId="0" fontId="2" fillId="0" borderId="0" xfId="0" applyFont="1"/>
    <xf numFmtId="0" fontId="0" fillId="0" borderId="0" xfId="0" applyFill="1" applyAlignment="1">
      <alignment horizontal="center"/>
    </xf>
    <xf numFmtId="1" fontId="0" fillId="0" borderId="0" xfId="0" applyNumberFormat="1" applyFill="1" applyAlignment="1">
      <alignment horizontal="center"/>
    </xf>
    <xf numFmtId="164" fontId="0" fillId="0" borderId="0" xfId="0" applyNumberFormat="1" applyFill="1" applyAlignment="1">
      <alignment horizontal="center"/>
    </xf>
    <xf numFmtId="0" fontId="3" fillId="0" borderId="0" xfId="0" applyFont="1"/>
    <xf numFmtId="165" fontId="0" fillId="0" borderId="0" xfId="0" applyNumberFormat="1"/>
    <xf numFmtId="0" fontId="4" fillId="0" borderId="0" xfId="0" applyFont="1"/>
    <xf numFmtId="0" fontId="5" fillId="0" borderId="0" xfId="0" applyFont="1"/>
    <xf numFmtId="0" fontId="5" fillId="0" borderId="1" xfId="0" applyFont="1" applyBorder="1"/>
    <xf numFmtId="0" fontId="5" fillId="0" borderId="0" xfId="0" applyFont="1" applyAlignment="1">
      <alignment horizontal="center"/>
    </xf>
    <xf numFmtId="0" fontId="5" fillId="0" borderId="0" xfId="0" applyFont="1" applyAlignment="1">
      <alignment horizontal="center" vertical="center"/>
    </xf>
    <xf numFmtId="0" fontId="5" fillId="0" borderId="1" xfId="0" applyFont="1" applyBorder="1" applyAlignment="1">
      <alignment horizontal="center"/>
    </xf>
    <xf numFmtId="0" fontId="5" fillId="0" borderId="1" xfId="0" applyFont="1" applyBorder="1" applyAlignment="1">
      <alignment horizontal="center" vertical="center" wrapText="1"/>
    </xf>
    <xf numFmtId="166" fontId="0" fillId="0" borderId="0" xfId="0" applyNumberFormat="1" applyFill="1" applyAlignment="1">
      <alignment horizontal="center"/>
    </xf>
    <xf numFmtId="166" fontId="0" fillId="0" borderId="0" xfId="0" applyNumberFormat="1"/>
    <xf numFmtId="166" fontId="0" fillId="0" borderId="0" xfId="0" applyNumberFormat="1" applyAlignment="1">
      <alignment horizontal="center"/>
    </xf>
    <xf numFmtId="167" fontId="0" fillId="0" borderId="0" xfId="0" applyNumberFormat="1"/>
    <xf numFmtId="0" fontId="6"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179E2-0894-004C-8AF7-CF6519B4D136}">
  <dimension ref="A2:C10"/>
  <sheetViews>
    <sheetView workbookViewId="0">
      <selection activeCell="E13" sqref="E13"/>
    </sheetView>
  </sheetViews>
  <sheetFormatPr defaultColWidth="10.6640625" defaultRowHeight="15.5" x14ac:dyDescent="0.35"/>
  <sheetData>
    <row r="2" spans="1:3" x14ac:dyDescent="0.35">
      <c r="B2" t="s">
        <v>53</v>
      </c>
      <c r="C2" t="s">
        <v>54</v>
      </c>
    </row>
    <row r="3" spans="1:3" x14ac:dyDescent="0.35">
      <c r="A3" t="s">
        <v>48</v>
      </c>
      <c r="B3" s="20">
        <v>3667</v>
      </c>
      <c r="C3" s="20">
        <v>11477</v>
      </c>
    </row>
    <row r="4" spans="1:3" x14ac:dyDescent="0.35">
      <c r="A4" t="s">
        <v>49</v>
      </c>
      <c r="B4" s="20">
        <v>10371</v>
      </c>
      <c r="C4" s="20">
        <v>14639</v>
      </c>
    </row>
    <row r="5" spans="1:3" x14ac:dyDescent="0.35">
      <c r="A5" t="s">
        <v>50</v>
      </c>
      <c r="B5" s="20">
        <v>18140</v>
      </c>
      <c r="C5" s="20">
        <v>21088</v>
      </c>
    </row>
    <row r="6" spans="1:3" x14ac:dyDescent="0.35">
      <c r="A6" t="s">
        <v>51</v>
      </c>
      <c r="B6" s="20">
        <v>28749</v>
      </c>
      <c r="C6" s="20">
        <v>28698</v>
      </c>
    </row>
    <row r="7" spans="1:3" x14ac:dyDescent="0.35">
      <c r="A7" t="s">
        <v>52</v>
      </c>
      <c r="B7" s="20">
        <v>54857</v>
      </c>
      <c r="C7" s="20">
        <v>46242</v>
      </c>
    </row>
    <row r="10" spans="1:3" x14ac:dyDescent="0.35">
      <c r="A10" t="s">
        <v>55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AAEEF-C7E2-4F4C-B3FB-A2828E6915AA}">
  <dimension ref="A1:P40"/>
  <sheetViews>
    <sheetView workbookViewId="0">
      <selection activeCell="P4" sqref="P4"/>
    </sheetView>
  </sheetViews>
  <sheetFormatPr defaultColWidth="10.6640625" defaultRowHeight="15.5" x14ac:dyDescent="0.35"/>
  <sheetData>
    <row r="1" spans="1:16" x14ac:dyDescent="0.35">
      <c r="A1" s="5" t="s">
        <v>0</v>
      </c>
      <c r="B1" s="5" t="s">
        <v>46</v>
      </c>
      <c r="C1" s="5" t="s">
        <v>47</v>
      </c>
      <c r="D1" s="5" t="s">
        <v>3</v>
      </c>
      <c r="E1" s="5" t="s">
        <v>4</v>
      </c>
      <c r="F1" s="5" t="s">
        <v>5</v>
      </c>
      <c r="G1" s="1" t="s">
        <v>18</v>
      </c>
      <c r="H1" s="1" t="s">
        <v>6</v>
      </c>
      <c r="I1" s="1" t="s">
        <v>8</v>
      </c>
      <c r="J1" s="1" t="s">
        <v>9</v>
      </c>
      <c r="K1" s="1" t="s">
        <v>10</v>
      </c>
      <c r="L1" s="1" t="s">
        <v>11</v>
      </c>
    </row>
    <row r="2" spans="1:16" x14ac:dyDescent="0.35">
      <c r="A2" s="6">
        <v>2004</v>
      </c>
      <c r="B2" s="17">
        <v>0.127</v>
      </c>
      <c r="C2" s="17">
        <v>0.13710900000000001</v>
      </c>
      <c r="D2" s="17">
        <v>0.1195</v>
      </c>
      <c r="E2" s="18">
        <v>0.1028271</v>
      </c>
      <c r="F2" s="18">
        <v>0.14041799999999999</v>
      </c>
      <c r="G2" s="18"/>
      <c r="H2" s="19">
        <v>5.5E-2</v>
      </c>
      <c r="I2" s="19"/>
      <c r="J2" s="19"/>
      <c r="K2" s="19"/>
      <c r="L2" s="19"/>
    </row>
    <row r="3" spans="1:16" x14ac:dyDescent="0.35">
      <c r="A3" s="6">
        <v>2005</v>
      </c>
      <c r="B3" s="17">
        <v>0.126</v>
      </c>
      <c r="C3" s="17">
        <v>0.13603899999999999</v>
      </c>
      <c r="D3" s="17">
        <v>0.11</v>
      </c>
      <c r="E3" s="18">
        <v>9.4947630000000005E-2</v>
      </c>
      <c r="F3" s="18">
        <v>0.1287787</v>
      </c>
      <c r="G3" s="19">
        <v>0.14399999999999999</v>
      </c>
      <c r="H3" s="19">
        <v>5.0999999999999997E-2</v>
      </c>
      <c r="I3" s="19">
        <v>0.14399999999999999</v>
      </c>
      <c r="J3" s="19">
        <v>6.0999999999999999E-2</v>
      </c>
      <c r="K3" s="19">
        <v>9.8000000000000004E-2</v>
      </c>
      <c r="L3" s="19">
        <v>6.8000000000000005E-2</v>
      </c>
    </row>
    <row r="4" spans="1:16" x14ac:dyDescent="0.35">
      <c r="A4" s="6">
        <v>2006</v>
      </c>
      <c r="B4" s="17">
        <v>0.123</v>
      </c>
      <c r="C4" s="17">
        <v>0.13802</v>
      </c>
      <c r="D4" s="17">
        <v>0.1094</v>
      </c>
      <c r="E4" s="18">
        <v>9.3715350000000003E-2</v>
      </c>
      <c r="F4" s="18">
        <v>0.1229918</v>
      </c>
      <c r="G4" s="18"/>
      <c r="H4" s="19">
        <v>4.5999999999999999E-2</v>
      </c>
      <c r="I4" s="19"/>
      <c r="J4" s="19"/>
      <c r="K4" s="19"/>
      <c r="L4" s="19"/>
      <c r="O4" s="1" t="s">
        <v>6</v>
      </c>
      <c r="P4" s="1" t="s">
        <v>7</v>
      </c>
    </row>
    <row r="5" spans="1:16" x14ac:dyDescent="0.35">
      <c r="A5" s="6">
        <v>2007</v>
      </c>
      <c r="B5" s="17">
        <v>0.125</v>
      </c>
      <c r="C5" s="17">
        <v>0.14485100000000001</v>
      </c>
      <c r="D5" s="17">
        <v>0.1111</v>
      </c>
      <c r="E5" s="18">
        <v>8.6482870000000003E-2</v>
      </c>
      <c r="F5" s="18">
        <v>0.1199427</v>
      </c>
      <c r="G5" s="18"/>
      <c r="H5" s="19">
        <v>4.5999999999999999E-2</v>
      </c>
      <c r="I5" s="19"/>
      <c r="J5" s="19"/>
      <c r="K5" s="19"/>
      <c r="L5" s="19"/>
      <c r="O5" s="2">
        <v>5.5E-2</v>
      </c>
      <c r="P5" s="2">
        <v>0.03</v>
      </c>
    </row>
    <row r="6" spans="1:16" x14ac:dyDescent="0.35">
      <c r="A6" s="6">
        <v>2008</v>
      </c>
      <c r="B6" s="17">
        <v>0.13200000000000001</v>
      </c>
      <c r="C6" s="17">
        <v>0.14854400000000001</v>
      </c>
      <c r="D6" s="17">
        <v>0.1459</v>
      </c>
      <c r="E6" s="18">
        <v>9.0157989999999993E-2</v>
      </c>
      <c r="F6" s="18">
        <v>0.12049360000000001</v>
      </c>
      <c r="G6" s="18"/>
      <c r="H6" s="19">
        <v>5.8000000000000003E-2</v>
      </c>
      <c r="I6" s="19"/>
      <c r="J6" s="19"/>
      <c r="K6" s="19"/>
      <c r="L6" s="19"/>
      <c r="O6" s="2">
        <v>5.0999999999999997E-2</v>
      </c>
      <c r="P6" s="2">
        <v>0.03</v>
      </c>
    </row>
    <row r="7" spans="1:16" x14ac:dyDescent="0.35">
      <c r="A7" s="6">
        <v>2009</v>
      </c>
      <c r="B7" s="17">
        <v>0.14299999999999999</v>
      </c>
      <c r="C7" s="17">
        <v>0.15321499999999999</v>
      </c>
      <c r="D7" s="17">
        <v>0.1469</v>
      </c>
      <c r="E7" s="18">
        <v>0.10276399999999999</v>
      </c>
      <c r="F7" s="18">
        <v>0.13956080000000001</v>
      </c>
      <c r="G7" s="18"/>
      <c r="H7" s="19">
        <v>9.2999999999999999E-2</v>
      </c>
      <c r="I7" s="19"/>
      <c r="J7" s="19"/>
      <c r="K7" s="19"/>
      <c r="L7" s="19"/>
      <c r="O7" s="2">
        <v>4.5999999999999999E-2</v>
      </c>
      <c r="P7" s="2">
        <v>0.03</v>
      </c>
    </row>
    <row r="8" spans="1:16" x14ac:dyDescent="0.35">
      <c r="A8" s="6">
        <v>2010</v>
      </c>
      <c r="B8" s="17">
        <v>0.151</v>
      </c>
      <c r="C8" s="17">
        <v>0.161387</v>
      </c>
      <c r="D8" s="17">
        <v>0.14510000000000001</v>
      </c>
      <c r="E8" s="18">
        <v>0.1237798</v>
      </c>
      <c r="F8" s="18">
        <v>0.16067880000000001</v>
      </c>
      <c r="G8" s="19">
        <v>0.161</v>
      </c>
      <c r="H8" s="19">
        <v>9.6000000000000002E-2</v>
      </c>
      <c r="I8" s="19">
        <v>0.161</v>
      </c>
      <c r="J8" s="19">
        <v>7.9000000000000001E-2</v>
      </c>
      <c r="K8" s="19">
        <v>0.104</v>
      </c>
      <c r="L8" s="19">
        <v>7.9000000000000001E-2</v>
      </c>
      <c r="O8" s="2">
        <v>4.5999999999999999E-2</v>
      </c>
      <c r="P8" s="2">
        <v>0.03</v>
      </c>
    </row>
    <row r="9" spans="1:16" x14ac:dyDescent="0.35">
      <c r="A9" s="6">
        <v>2011</v>
      </c>
      <c r="B9" s="17">
        <v>0.15</v>
      </c>
      <c r="C9" s="17">
        <v>0.16387499999999999</v>
      </c>
      <c r="D9" s="17">
        <v>0.14940000000000001</v>
      </c>
      <c r="E9" s="18">
        <v>0.1210917</v>
      </c>
      <c r="F9" s="18">
        <v>0.15798010000000001</v>
      </c>
      <c r="G9" s="19">
        <v>0.161</v>
      </c>
      <c r="H9" s="19">
        <v>8.8999999999999996E-2</v>
      </c>
      <c r="I9" s="19">
        <v>0.161</v>
      </c>
      <c r="J9" s="19">
        <v>8.1000000000000003E-2</v>
      </c>
      <c r="K9" s="19">
        <v>0.105</v>
      </c>
      <c r="L9" s="19">
        <v>7.9000000000000001E-2</v>
      </c>
      <c r="O9" s="2">
        <v>5.8000000000000003E-2</v>
      </c>
      <c r="P9" s="2">
        <v>0.04</v>
      </c>
    </row>
    <row r="10" spans="1:16" x14ac:dyDescent="0.35">
      <c r="A10" s="6">
        <v>2012</v>
      </c>
      <c r="B10" s="17">
        <v>0.15</v>
      </c>
      <c r="C10" s="17">
        <v>0.16303899999999999</v>
      </c>
      <c r="D10" s="17">
        <v>0.14510000000000001</v>
      </c>
      <c r="E10" s="18">
        <v>0.1149796</v>
      </c>
      <c r="F10" s="18">
        <v>0.15687599999999999</v>
      </c>
      <c r="G10" s="18"/>
      <c r="H10" s="19">
        <v>8.1000000000000003E-2</v>
      </c>
      <c r="I10" s="19"/>
      <c r="J10" s="19"/>
      <c r="K10" s="19"/>
      <c r="L10" s="19"/>
      <c r="O10" s="2">
        <v>9.2999999999999999E-2</v>
      </c>
      <c r="P10" s="2">
        <v>0.06</v>
      </c>
    </row>
    <row r="11" spans="1:16" x14ac:dyDescent="0.35">
      <c r="A11" s="6">
        <v>2013</v>
      </c>
      <c r="B11" s="17">
        <v>0.14499999999999999</v>
      </c>
      <c r="C11" s="17">
        <v>0.15795999999999999</v>
      </c>
      <c r="D11" s="17">
        <v>0.14280000000000001</v>
      </c>
      <c r="E11" s="18">
        <v>0.1168038</v>
      </c>
      <c r="F11" s="18">
        <v>0.1550253</v>
      </c>
      <c r="G11" s="18"/>
      <c r="H11" s="19">
        <v>7.3999999999999996E-2</v>
      </c>
      <c r="I11" s="19"/>
      <c r="J11" s="19"/>
      <c r="K11" s="19"/>
      <c r="L11" s="19"/>
      <c r="O11" s="2">
        <v>9.6000000000000002E-2</v>
      </c>
      <c r="P11" s="2">
        <v>0.06</v>
      </c>
    </row>
    <row r="12" spans="1:16" x14ac:dyDescent="0.35">
      <c r="A12" s="6">
        <v>2014</v>
      </c>
      <c r="B12" s="17">
        <v>0.14799999999999999</v>
      </c>
      <c r="C12" s="17">
        <v>0.15906999999999999</v>
      </c>
      <c r="D12" s="17">
        <v>0.14050000000000001</v>
      </c>
      <c r="E12" s="18">
        <v>0.1063525</v>
      </c>
      <c r="F12" s="18">
        <v>0.13715949999999999</v>
      </c>
      <c r="G12" s="18"/>
      <c r="H12" s="19">
        <v>6.2E-2</v>
      </c>
      <c r="I12" s="19"/>
      <c r="J12" s="19"/>
      <c r="K12" s="19"/>
      <c r="L12" s="19"/>
      <c r="O12" s="2">
        <v>8.8999999999999996E-2</v>
      </c>
      <c r="P12" s="2">
        <v>0.06</v>
      </c>
    </row>
    <row r="13" spans="1:16" x14ac:dyDescent="0.35">
      <c r="A13" s="6">
        <v>2015</v>
      </c>
      <c r="B13" s="17">
        <v>0.13500000000000001</v>
      </c>
      <c r="C13" s="17">
        <v>0.14393700000000001</v>
      </c>
      <c r="D13" s="17">
        <v>0.12659999999999999</v>
      </c>
      <c r="E13" s="18">
        <v>9.6456899999999998E-2</v>
      </c>
      <c r="F13" s="18">
        <v>0.13201950000000001</v>
      </c>
      <c r="G13" s="18"/>
      <c r="H13" s="19">
        <v>5.2999999999999999E-2</v>
      </c>
      <c r="I13" s="19"/>
      <c r="J13" s="19"/>
      <c r="K13" s="19"/>
      <c r="L13" s="19"/>
      <c r="O13" s="2">
        <v>8.1000000000000003E-2</v>
      </c>
      <c r="P13" s="2">
        <v>0.06</v>
      </c>
    </row>
    <row r="14" spans="1:16" x14ac:dyDescent="0.35">
      <c r="A14" s="6">
        <v>2016</v>
      </c>
      <c r="B14" s="17">
        <v>0.127</v>
      </c>
      <c r="C14" s="17">
        <v>0.13900000000000001</v>
      </c>
      <c r="D14" s="17">
        <v>0.123</v>
      </c>
      <c r="E14" s="18">
        <v>9.1617710000000005E-2</v>
      </c>
      <c r="F14" s="18">
        <v>0.13226879999999999</v>
      </c>
      <c r="G14" s="18"/>
      <c r="H14" s="17">
        <v>4.9000000000000002E-2</v>
      </c>
      <c r="I14" s="18"/>
      <c r="J14" s="18"/>
      <c r="K14" s="18"/>
      <c r="L14" s="18"/>
      <c r="O14" s="2">
        <v>7.3999999999999996E-2</v>
      </c>
      <c r="P14" s="2">
        <v>0.06</v>
      </c>
    </row>
    <row r="15" spans="1:16" x14ac:dyDescent="0.35">
      <c r="A15" s="6">
        <v>2017</v>
      </c>
      <c r="B15" s="17">
        <v>0.123</v>
      </c>
      <c r="C15" s="17">
        <v>0.13900000000000001</v>
      </c>
      <c r="D15" s="17">
        <v>0.11799999999999999</v>
      </c>
      <c r="E15" s="18">
        <v>9.0921890000000005E-2</v>
      </c>
      <c r="F15" s="18">
        <v>0.13125210000000001</v>
      </c>
      <c r="G15" s="18"/>
      <c r="H15" s="17">
        <v>4.3999999999999997E-2</v>
      </c>
      <c r="I15" s="18"/>
      <c r="J15" s="18"/>
      <c r="K15" s="18"/>
      <c r="L15" s="18"/>
      <c r="O15" s="2">
        <v>6.2E-2</v>
      </c>
      <c r="P15" s="2">
        <v>0.05</v>
      </c>
    </row>
    <row r="16" spans="1:16" x14ac:dyDescent="0.35">
      <c r="A16" s="6">
        <v>2018</v>
      </c>
      <c r="B16" s="17">
        <v>0.11799999999999999</v>
      </c>
      <c r="C16" s="17">
        <v>0.127</v>
      </c>
      <c r="D16" s="17">
        <v>0.111</v>
      </c>
      <c r="E16" s="18">
        <v>8.8006299999999996E-2</v>
      </c>
      <c r="F16" s="18">
        <v>0.13020619999999999</v>
      </c>
      <c r="G16" s="18"/>
      <c r="H16" s="17">
        <v>3.9E-2</v>
      </c>
      <c r="I16" s="18"/>
      <c r="J16" s="18"/>
      <c r="K16" s="18"/>
      <c r="L16" s="18"/>
      <c r="O16" s="2">
        <v>5.2999999999999999E-2</v>
      </c>
      <c r="P16" s="2">
        <v>0.04</v>
      </c>
    </row>
    <row r="17" spans="1:12" x14ac:dyDescent="0.35">
      <c r="A17" s="6">
        <v>2019</v>
      </c>
      <c r="B17" s="17">
        <v>0.105</v>
      </c>
      <c r="C17" s="17">
        <v>0.11700000000000001</v>
      </c>
      <c r="D17" s="17">
        <v>0.105</v>
      </c>
      <c r="E17" s="18">
        <v>8.7098519999999999E-2</v>
      </c>
      <c r="F17" s="18">
        <v>0.13852690000000001</v>
      </c>
      <c r="G17" s="18"/>
      <c r="H17" s="17">
        <v>3.6999999999999998E-2</v>
      </c>
      <c r="I17" s="18"/>
      <c r="J17" s="18"/>
      <c r="K17" s="18"/>
      <c r="L17" s="18"/>
    </row>
    <row r="18" spans="1:12" x14ac:dyDescent="0.35">
      <c r="A18" s="6"/>
      <c r="B18" s="5"/>
      <c r="C18" s="5"/>
      <c r="D18" s="5"/>
      <c r="H18" s="5"/>
    </row>
    <row r="38" spans="1:1" x14ac:dyDescent="0.35">
      <c r="A38" t="s">
        <v>27</v>
      </c>
    </row>
    <row r="39" spans="1:1" x14ac:dyDescent="0.35">
      <c r="A39" t="s">
        <v>28</v>
      </c>
    </row>
    <row r="40" spans="1:1" x14ac:dyDescent="0.35">
      <c r="A40" t="s">
        <v>29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6D970-13E7-DA49-BD15-7E2F3238D43F}">
  <dimension ref="A1:J52"/>
  <sheetViews>
    <sheetView topLeftCell="A10" workbookViewId="0">
      <selection activeCell="E26" sqref="E26"/>
    </sheetView>
  </sheetViews>
  <sheetFormatPr defaultColWidth="10.6640625" defaultRowHeight="15.5" x14ac:dyDescent="0.35"/>
  <cols>
    <col min="1" max="1" width="22" customWidth="1"/>
  </cols>
  <sheetData>
    <row r="1" spans="1:4" x14ac:dyDescent="0.35">
      <c r="D1" s="21" t="s">
        <v>60</v>
      </c>
    </row>
    <row r="3" spans="1:4" x14ac:dyDescent="0.35">
      <c r="B3" t="s">
        <v>19</v>
      </c>
      <c r="C3" t="s">
        <v>20</v>
      </c>
    </row>
    <row r="4" spans="1:4" x14ac:dyDescent="0.35">
      <c r="A4" t="s">
        <v>56</v>
      </c>
      <c r="B4">
        <v>22.8</v>
      </c>
      <c r="C4">
        <v>6.9</v>
      </c>
    </row>
    <row r="5" spans="1:4" x14ac:dyDescent="0.35">
      <c r="A5" t="s">
        <v>21</v>
      </c>
      <c r="B5">
        <v>6.5</v>
      </c>
      <c r="C5">
        <v>1.4</v>
      </c>
    </row>
    <row r="6" spans="1:4" x14ac:dyDescent="0.35">
      <c r="A6" t="s">
        <v>22</v>
      </c>
      <c r="B6">
        <v>18.2</v>
      </c>
      <c r="C6">
        <v>7.5</v>
      </c>
    </row>
    <row r="7" spans="1:4" x14ac:dyDescent="0.35">
      <c r="A7" t="s">
        <v>23</v>
      </c>
      <c r="B7">
        <v>12.9</v>
      </c>
      <c r="C7">
        <v>2</v>
      </c>
    </row>
    <row r="8" spans="1:4" x14ac:dyDescent="0.35">
      <c r="A8" t="s">
        <v>24</v>
      </c>
      <c r="B8">
        <v>16.399999999999999</v>
      </c>
      <c r="C8">
        <v>3.6</v>
      </c>
    </row>
    <row r="9" spans="1:4" x14ac:dyDescent="0.35">
      <c r="A9" t="s">
        <v>57</v>
      </c>
      <c r="B9">
        <v>9.1</v>
      </c>
      <c r="C9">
        <v>3.1</v>
      </c>
    </row>
    <row r="10" spans="1:4" x14ac:dyDescent="0.35">
      <c r="A10" t="s">
        <v>1</v>
      </c>
      <c r="B10">
        <v>18.940000000000001</v>
      </c>
      <c r="C10">
        <v>9.36</v>
      </c>
    </row>
    <row r="11" spans="1:4" x14ac:dyDescent="0.35">
      <c r="A11" t="s">
        <v>41</v>
      </c>
      <c r="B11">
        <v>17.2</v>
      </c>
      <c r="C11">
        <v>15.9</v>
      </c>
    </row>
    <row r="12" spans="1:4" x14ac:dyDescent="0.35">
      <c r="A12" t="s">
        <v>42</v>
      </c>
      <c r="B12">
        <v>18.2</v>
      </c>
      <c r="C12">
        <v>19.100000000000001</v>
      </c>
    </row>
    <row r="14" spans="1:4" x14ac:dyDescent="0.35">
      <c r="A14" t="s">
        <v>25</v>
      </c>
      <c r="B14" t="s">
        <v>26</v>
      </c>
    </row>
    <row r="15" spans="1:4" x14ac:dyDescent="0.35">
      <c r="A15" t="s">
        <v>58</v>
      </c>
      <c r="B15">
        <f>B4/C4</f>
        <v>3.3043478260869565</v>
      </c>
    </row>
    <row r="16" spans="1:4" x14ac:dyDescent="0.35">
      <c r="A16" t="s">
        <v>59</v>
      </c>
      <c r="B16">
        <f>B9/C9</f>
        <v>2.9354838709677415</v>
      </c>
    </row>
    <row r="17" spans="1:2" x14ac:dyDescent="0.35">
      <c r="A17" t="s">
        <v>22</v>
      </c>
      <c r="B17">
        <f>B6/C6</f>
        <v>2.4266666666666667</v>
      </c>
    </row>
    <row r="18" spans="1:2" x14ac:dyDescent="0.35">
      <c r="A18" t="s">
        <v>23</v>
      </c>
      <c r="B18">
        <f>B7/C7</f>
        <v>6.45</v>
      </c>
    </row>
    <row r="19" spans="1:2" x14ac:dyDescent="0.35">
      <c r="A19" t="s">
        <v>24</v>
      </c>
      <c r="B19">
        <f>B8/C8</f>
        <v>4.5555555555555554</v>
      </c>
    </row>
    <row r="20" spans="1:2" x14ac:dyDescent="0.35">
      <c r="A20" t="s">
        <v>1</v>
      </c>
      <c r="B20">
        <f t="shared" ref="B20:B22" si="0">B10/C10</f>
        <v>2.0235042735042739</v>
      </c>
    </row>
    <row r="21" spans="1:2" x14ac:dyDescent="0.35">
      <c r="A21" t="s">
        <v>41</v>
      </c>
      <c r="B21">
        <f t="shared" si="0"/>
        <v>1.0817610062893082</v>
      </c>
    </row>
    <row r="22" spans="1:2" x14ac:dyDescent="0.35">
      <c r="A22" t="s">
        <v>42</v>
      </c>
      <c r="B22">
        <f t="shared" si="0"/>
        <v>0.95287958115183236</v>
      </c>
    </row>
    <row r="24" spans="1:2" x14ac:dyDescent="0.35">
      <c r="A24" t="s">
        <v>30</v>
      </c>
    </row>
    <row r="25" spans="1:2" x14ac:dyDescent="0.35">
      <c r="A25" t="s">
        <v>31</v>
      </c>
    </row>
    <row r="26" spans="1:2" x14ac:dyDescent="0.35">
      <c r="A26" t="s">
        <v>32</v>
      </c>
    </row>
    <row r="27" spans="1:2" x14ac:dyDescent="0.35">
      <c r="A27" t="s">
        <v>33</v>
      </c>
    </row>
    <row r="28" spans="1:2" x14ac:dyDescent="0.35">
      <c r="A28" t="s">
        <v>34</v>
      </c>
    </row>
    <row r="29" spans="1:2" x14ac:dyDescent="0.35">
      <c r="A29" t="s">
        <v>35</v>
      </c>
    </row>
    <row r="30" spans="1:2" x14ac:dyDescent="0.35">
      <c r="A30" t="s">
        <v>36</v>
      </c>
    </row>
    <row r="35" spans="4:10" x14ac:dyDescent="0.35">
      <c r="D35" s="8" t="s">
        <v>0</v>
      </c>
      <c r="E35" s="8" t="s">
        <v>1</v>
      </c>
      <c r="F35" s="8" t="s">
        <v>37</v>
      </c>
      <c r="G35" s="8" t="s">
        <v>38</v>
      </c>
      <c r="H35" s="8" t="s">
        <v>2</v>
      </c>
      <c r="I35" s="8" t="s">
        <v>39</v>
      </c>
      <c r="J35" s="8" t="s">
        <v>40</v>
      </c>
    </row>
    <row r="36" spans="4:10" x14ac:dyDescent="0.35">
      <c r="D36" s="8">
        <v>2004</v>
      </c>
      <c r="E36" s="8">
        <v>0.127</v>
      </c>
      <c r="F36" s="8">
        <v>0.17799999999999999</v>
      </c>
      <c r="G36" s="8">
        <v>9.8000000000000004E-2</v>
      </c>
      <c r="H36" s="8">
        <v>0.13700000000000001</v>
      </c>
      <c r="I36" s="8">
        <v>0.16</v>
      </c>
      <c r="J36" s="8">
        <v>0.16</v>
      </c>
    </row>
    <row r="37" spans="4:10" x14ac:dyDescent="0.35">
      <c r="D37" s="8">
        <v>2005</v>
      </c>
      <c r="E37" s="8">
        <v>0.126</v>
      </c>
      <c r="F37" s="8">
        <v>0.17599999999999999</v>
      </c>
      <c r="G37" s="8">
        <v>0.10100000000000001</v>
      </c>
      <c r="H37" s="8">
        <v>0.13600000000000001</v>
      </c>
      <c r="I37" s="8">
        <v>0.16200000000000001</v>
      </c>
      <c r="J37" s="8">
        <v>0.16</v>
      </c>
    </row>
    <row r="38" spans="4:10" x14ac:dyDescent="0.35">
      <c r="D38" s="8">
        <v>2006</v>
      </c>
      <c r="E38" s="8">
        <v>0.123</v>
      </c>
      <c r="F38" s="8">
        <v>0.17399999999999999</v>
      </c>
      <c r="G38" s="8">
        <v>9.4E-2</v>
      </c>
      <c r="H38" s="8">
        <v>0.13800000000000001</v>
      </c>
      <c r="I38" s="8">
        <v>0.161</v>
      </c>
      <c r="J38" s="8">
        <v>0.16900000000000001</v>
      </c>
    </row>
    <row r="39" spans="4:10" x14ac:dyDescent="0.35">
      <c r="D39" s="8">
        <v>2007</v>
      </c>
      <c r="E39" s="8">
        <v>0.125</v>
      </c>
      <c r="F39" s="8">
        <v>0.18</v>
      </c>
      <c r="G39" s="8">
        <v>9.7000000000000003E-2</v>
      </c>
      <c r="H39" s="8">
        <v>0.14499999999999999</v>
      </c>
      <c r="I39" s="8">
        <v>0.17100000000000001</v>
      </c>
      <c r="J39" s="8">
        <v>0.17100000000000001</v>
      </c>
    </row>
    <row r="40" spans="4:10" x14ac:dyDescent="0.35">
      <c r="D40" s="8">
        <v>2008</v>
      </c>
      <c r="E40" s="8">
        <v>0.13200000000000001</v>
      </c>
      <c r="F40" s="8">
        <v>0.19</v>
      </c>
      <c r="G40" s="8">
        <v>9.7000000000000003E-2</v>
      </c>
      <c r="H40" s="8">
        <v>0.14899999999999999</v>
      </c>
      <c r="I40" s="8">
        <v>0.17499999999999999</v>
      </c>
      <c r="J40" s="8">
        <v>0.17100000000000001</v>
      </c>
    </row>
    <row r="41" spans="4:10" x14ac:dyDescent="0.35">
      <c r="D41" s="8">
        <v>2009</v>
      </c>
      <c r="E41" s="8">
        <v>0.14299999999999999</v>
      </c>
      <c r="F41" s="8">
        <v>0.20699999999999999</v>
      </c>
      <c r="G41" s="8">
        <v>8.8999999999999996E-2</v>
      </c>
      <c r="H41" s="8">
        <v>0.153</v>
      </c>
      <c r="I41" s="8">
        <v>0.17100000000000001</v>
      </c>
      <c r="J41" s="8">
        <v>0.14899999999999999</v>
      </c>
    </row>
    <row r="42" spans="4:10" x14ac:dyDescent="0.35">
      <c r="D42" s="8">
        <v>2010</v>
      </c>
      <c r="E42" s="8">
        <v>0.151</v>
      </c>
      <c r="F42" s="8">
        <v>0.22</v>
      </c>
      <c r="G42" s="8">
        <v>0.09</v>
      </c>
      <c r="H42" s="8">
        <v>0.161</v>
      </c>
      <c r="I42" s="8">
        <v>0.18</v>
      </c>
      <c r="J42" s="8">
        <v>0.159</v>
      </c>
    </row>
    <row r="43" spans="4:10" x14ac:dyDescent="0.35">
      <c r="D43" s="8">
        <v>2011</v>
      </c>
      <c r="E43" s="8">
        <v>0.15</v>
      </c>
      <c r="F43" s="8">
        <v>0.219</v>
      </c>
      <c r="G43" s="8">
        <v>8.6999999999999994E-2</v>
      </c>
      <c r="H43" s="8">
        <v>0.16400000000000001</v>
      </c>
      <c r="I43" s="8">
        <v>0.18099999999999999</v>
      </c>
      <c r="J43" s="8">
        <v>0.151</v>
      </c>
    </row>
    <row r="44" spans="4:10" x14ac:dyDescent="0.35">
      <c r="D44" s="8">
        <v>2012</v>
      </c>
      <c r="E44" s="8">
        <v>0.15</v>
      </c>
      <c r="F44" s="8">
        <v>0.218</v>
      </c>
      <c r="G44" s="8">
        <v>9.0999999999999998E-2</v>
      </c>
      <c r="H44" s="8">
        <v>0.16300000000000001</v>
      </c>
      <c r="I44" s="8">
        <v>0.18099999999999999</v>
      </c>
      <c r="J44" s="8">
        <v>0.14799999999999999</v>
      </c>
    </row>
    <row r="45" spans="4:10" x14ac:dyDescent="0.35">
      <c r="D45" s="8">
        <v>2013</v>
      </c>
      <c r="E45" s="8">
        <v>0.14499999999999999</v>
      </c>
      <c r="F45" s="8">
        <v>0.19900000000000001</v>
      </c>
      <c r="G45" s="8">
        <v>9.5000000000000001E-2</v>
      </c>
      <c r="H45" s="8">
        <v>0.158</v>
      </c>
      <c r="I45" s="8">
        <v>0.16500000000000001</v>
      </c>
      <c r="J45" s="8">
        <v>0.14599999999999999</v>
      </c>
    </row>
    <row r="46" spans="4:10" x14ac:dyDescent="0.35">
      <c r="D46" s="8">
        <v>2014</v>
      </c>
      <c r="E46" s="8">
        <v>0.14799999999999999</v>
      </c>
      <c r="F46" s="8">
        <v>0.21099999999999999</v>
      </c>
      <c r="G46" s="8">
        <v>0.1</v>
      </c>
      <c r="H46" s="8">
        <v>0.159</v>
      </c>
      <c r="I46" s="8">
        <v>0.16700000000000001</v>
      </c>
      <c r="J46" s="8">
        <v>0.14399999999999999</v>
      </c>
    </row>
    <row r="47" spans="4:10" x14ac:dyDescent="0.35">
      <c r="D47" s="8">
        <v>2015</v>
      </c>
      <c r="E47" s="8">
        <v>0.13500000000000001</v>
      </c>
      <c r="F47" s="8">
        <v>0.19700000000000001</v>
      </c>
      <c r="G47" s="8">
        <v>8.7999999999999995E-2</v>
      </c>
      <c r="H47" s="8">
        <v>0.14399999999999999</v>
      </c>
      <c r="I47" s="8">
        <v>0.161</v>
      </c>
      <c r="J47" s="8">
        <v>0.13600000000000001</v>
      </c>
    </row>
    <row r="48" spans="4:10" x14ac:dyDescent="0.35">
      <c r="D48" s="8">
        <v>2016</v>
      </c>
      <c r="E48" s="8">
        <v>0.127</v>
      </c>
      <c r="F48" s="8">
        <v>0.18</v>
      </c>
      <c r="G48" s="8">
        <v>9.2999999999999999E-2</v>
      </c>
      <c r="H48" s="8">
        <v>0.13900000000000001</v>
      </c>
      <c r="I48" s="8">
        <v>0.152</v>
      </c>
      <c r="J48" s="8">
        <v>0.14499999999999999</v>
      </c>
    </row>
    <row r="49" spans="4:10" x14ac:dyDescent="0.35">
      <c r="D49" s="8">
        <v>2017</v>
      </c>
      <c r="E49" s="8">
        <v>0.123</v>
      </c>
      <c r="F49" s="8">
        <v>0.17499999999999999</v>
      </c>
      <c r="G49" s="8">
        <v>9.1999999999999998E-2</v>
      </c>
      <c r="H49" s="8">
        <v>0.13900000000000001</v>
      </c>
      <c r="I49" s="8">
        <v>0.156</v>
      </c>
      <c r="J49" s="8">
        <v>0.14099999999999999</v>
      </c>
    </row>
    <row r="50" spans="4:10" x14ac:dyDescent="0.35">
      <c r="D50" s="8">
        <v>2018</v>
      </c>
      <c r="E50" s="8">
        <v>0.11799999999999999</v>
      </c>
      <c r="F50" s="8">
        <v>0.16200000000000001</v>
      </c>
      <c r="G50" s="8">
        <v>9.7000000000000003E-2</v>
      </c>
      <c r="H50" s="8">
        <v>0.127</v>
      </c>
      <c r="I50" s="8">
        <v>0.13600000000000001</v>
      </c>
      <c r="J50" s="8">
        <v>0.13500000000000001</v>
      </c>
    </row>
    <row r="51" spans="4:10" x14ac:dyDescent="0.35">
      <c r="D51" s="8">
        <v>2019</v>
      </c>
      <c r="E51" s="8">
        <v>0.105</v>
      </c>
      <c r="F51" s="8">
        <v>0.14399999999999999</v>
      </c>
      <c r="G51" s="8">
        <v>8.8999999999999996E-2</v>
      </c>
      <c r="H51" s="8">
        <v>0.11700000000000001</v>
      </c>
      <c r="I51" s="8">
        <v>0.124</v>
      </c>
      <c r="J51" s="8">
        <v>0.128</v>
      </c>
    </row>
    <row r="52" spans="4:10" x14ac:dyDescent="0.35">
      <c r="F52">
        <f>AVERAGE(F36:F51)</f>
        <v>0.18937500000000002</v>
      </c>
      <c r="G52">
        <f t="shared" ref="G52:J52" si="1">AVERAGE(G36:G51)</f>
        <v>9.3625E-2</v>
      </c>
      <c r="I52">
        <f t="shared" si="1"/>
        <v>0.16268750000000004</v>
      </c>
      <c r="J52">
        <f t="shared" si="1"/>
        <v>0.15081250000000002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4B3C3-B621-894F-889F-0A46F93F9D69}">
  <dimension ref="A1:T19"/>
  <sheetViews>
    <sheetView tabSelected="1" zoomScale="75" workbookViewId="0">
      <selection activeCell="C15" sqref="C15"/>
    </sheetView>
  </sheetViews>
  <sheetFormatPr defaultColWidth="10.6640625" defaultRowHeight="15.5" x14ac:dyDescent="0.35"/>
  <cols>
    <col min="1" max="1" width="17.1640625" customWidth="1"/>
    <col min="2" max="2" width="21" customWidth="1"/>
    <col min="3" max="3" width="26.33203125" customWidth="1"/>
    <col min="4" max="4" width="24.1640625" customWidth="1"/>
    <col min="19" max="19" width="18.33203125" bestFit="1" customWidth="1"/>
    <col min="20" max="20" width="17.5" customWidth="1"/>
  </cols>
  <sheetData>
    <row r="1" spans="1:20" ht="23.5" x14ac:dyDescent="0.55000000000000004">
      <c r="A1" s="3"/>
      <c r="K1" s="5" t="s">
        <v>0</v>
      </c>
      <c r="L1" s="5" t="s">
        <v>1</v>
      </c>
      <c r="M1" s="5" t="s">
        <v>2</v>
      </c>
      <c r="N1" s="5" t="s">
        <v>41</v>
      </c>
      <c r="O1" s="5" t="s">
        <v>44</v>
      </c>
      <c r="P1" s="5" t="s">
        <v>3</v>
      </c>
      <c r="Q1" s="5" t="s">
        <v>4</v>
      </c>
      <c r="R1" s="5" t="s">
        <v>5</v>
      </c>
      <c r="S1" s="5" t="s">
        <v>6</v>
      </c>
      <c r="T1" s="5" t="s">
        <v>7</v>
      </c>
    </row>
    <row r="2" spans="1:20" x14ac:dyDescent="0.35">
      <c r="K2" s="6">
        <v>2004</v>
      </c>
      <c r="L2" s="7">
        <v>0.127</v>
      </c>
      <c r="M2" s="7">
        <v>0.13710900000000001</v>
      </c>
      <c r="N2" s="9">
        <v>14.117858999999999</v>
      </c>
      <c r="O2" s="9">
        <v>10.645535000000001</v>
      </c>
      <c r="P2" s="7">
        <v>0.1195</v>
      </c>
      <c r="Q2" s="9">
        <v>10.28271</v>
      </c>
      <c r="R2" s="9">
        <v>14.0418</v>
      </c>
      <c r="S2" s="7">
        <v>5.5E-2</v>
      </c>
      <c r="T2" s="7">
        <v>0.03</v>
      </c>
    </row>
    <row r="3" spans="1:20" x14ac:dyDescent="0.35">
      <c r="A3" s="10" t="s">
        <v>45</v>
      </c>
      <c r="B3" s="11"/>
      <c r="C3" s="11"/>
      <c r="D3" s="11"/>
      <c r="K3" s="6">
        <v>2005</v>
      </c>
      <c r="L3" s="7">
        <v>0.126</v>
      </c>
      <c r="M3" s="7">
        <v>0.13603899999999999</v>
      </c>
      <c r="N3" s="9">
        <v>13.736238</v>
      </c>
      <c r="O3" s="9">
        <v>10.537622000000001</v>
      </c>
      <c r="P3" s="7">
        <v>0.11</v>
      </c>
      <c r="Q3" s="9">
        <v>9.4947630000000007</v>
      </c>
      <c r="R3" s="9">
        <v>12.87787</v>
      </c>
      <c r="S3" s="7">
        <v>5.0999999999999997E-2</v>
      </c>
      <c r="T3" s="7">
        <v>0.03</v>
      </c>
    </row>
    <row r="4" spans="1:20" x14ac:dyDescent="0.35">
      <c r="A4" s="10"/>
      <c r="B4" s="11"/>
      <c r="C4" s="11"/>
      <c r="D4" s="11"/>
      <c r="K4" s="6">
        <v>2006</v>
      </c>
      <c r="L4" s="7">
        <v>0.123</v>
      </c>
      <c r="M4" s="7">
        <v>0.13802</v>
      </c>
      <c r="N4" s="9">
        <v>13.694411000000001</v>
      </c>
      <c r="O4" s="9">
        <v>10.639818</v>
      </c>
      <c r="P4" s="7">
        <v>0.1094</v>
      </c>
      <c r="Q4" s="9">
        <v>9.3715349999999997</v>
      </c>
      <c r="R4" s="9">
        <v>12.29918</v>
      </c>
      <c r="S4" s="7">
        <v>4.5999999999999999E-2</v>
      </c>
      <c r="T4" s="7">
        <v>0.03</v>
      </c>
    </row>
    <row r="5" spans="1:20" ht="39" customHeight="1" x14ac:dyDescent="0.35">
      <c r="A5" s="12"/>
      <c r="B5" s="16" t="s">
        <v>3</v>
      </c>
      <c r="C5" s="16" t="s">
        <v>6</v>
      </c>
      <c r="D5" s="16" t="s">
        <v>12</v>
      </c>
      <c r="K5" s="6">
        <v>2007</v>
      </c>
      <c r="L5" s="7">
        <v>0.125</v>
      </c>
      <c r="M5" s="7">
        <v>0.14485100000000001</v>
      </c>
      <c r="N5" s="9">
        <v>14.631399</v>
      </c>
      <c r="O5" s="9">
        <v>11.323095</v>
      </c>
      <c r="P5" s="7">
        <v>0.1111</v>
      </c>
      <c r="Q5" s="9">
        <v>8.6482869999999998</v>
      </c>
      <c r="R5" s="9">
        <v>11.99427</v>
      </c>
      <c r="S5" s="7">
        <v>4.5999999999999999E-2</v>
      </c>
      <c r="T5" s="7">
        <v>0.03</v>
      </c>
    </row>
    <row r="6" spans="1:20" x14ac:dyDescent="0.35">
      <c r="A6" s="11" t="s">
        <v>1</v>
      </c>
      <c r="B6" s="13">
        <v>0.9</v>
      </c>
      <c r="C6" s="14">
        <v>0.89</v>
      </c>
      <c r="D6" s="13">
        <v>0.9</v>
      </c>
      <c r="K6" s="6">
        <v>2008</v>
      </c>
      <c r="L6" s="7">
        <v>0.13200000000000001</v>
      </c>
      <c r="M6" s="7">
        <v>0.14854400000000001</v>
      </c>
      <c r="N6" s="9">
        <v>15.552274000000001</v>
      </c>
      <c r="O6" s="9">
        <v>11.887979</v>
      </c>
      <c r="P6" s="7">
        <v>0.1459</v>
      </c>
      <c r="Q6" s="9">
        <v>9.0157989999999995</v>
      </c>
      <c r="R6" s="9">
        <v>12.04936</v>
      </c>
      <c r="S6" s="7">
        <v>5.8000000000000003E-2</v>
      </c>
      <c r="T6" s="7">
        <v>0.04</v>
      </c>
    </row>
    <row r="7" spans="1:20" x14ac:dyDescent="0.35">
      <c r="A7" s="11" t="s">
        <v>2</v>
      </c>
      <c r="B7" s="13">
        <v>0.89</v>
      </c>
      <c r="C7" s="13">
        <v>0.85</v>
      </c>
      <c r="D7" s="13">
        <v>0.86</v>
      </c>
      <c r="K7" s="6">
        <v>2009</v>
      </c>
      <c r="L7" s="7">
        <v>0.14299999999999999</v>
      </c>
      <c r="M7" s="7">
        <v>0.15321499999999999</v>
      </c>
      <c r="N7" s="9">
        <v>14.668996</v>
      </c>
      <c r="O7" s="9">
        <v>11.583615999999999</v>
      </c>
      <c r="P7" s="7">
        <v>0.1469</v>
      </c>
      <c r="Q7" s="9">
        <v>10.276400000000001</v>
      </c>
      <c r="R7" s="9">
        <v>13.95608</v>
      </c>
      <c r="S7" s="7">
        <v>9.2999999999999999E-2</v>
      </c>
      <c r="T7" s="7">
        <v>0.06</v>
      </c>
    </row>
    <row r="8" spans="1:20" x14ac:dyDescent="0.35">
      <c r="A8" s="11" t="s">
        <v>44</v>
      </c>
      <c r="B8" s="1">
        <v>0.83</v>
      </c>
      <c r="C8" s="1">
        <v>0.82</v>
      </c>
      <c r="D8" s="1">
        <v>0.75</v>
      </c>
      <c r="K8" s="6">
        <v>2010</v>
      </c>
      <c r="L8" s="7">
        <v>0.151</v>
      </c>
      <c r="M8" s="7">
        <v>0.161387</v>
      </c>
      <c r="N8" s="9">
        <v>15.204525</v>
      </c>
      <c r="O8" s="9">
        <v>12.230504</v>
      </c>
      <c r="P8" s="7">
        <v>0.14510000000000001</v>
      </c>
      <c r="Q8" s="9">
        <v>12.377980000000001</v>
      </c>
      <c r="R8" s="9">
        <v>16.067879999999999</v>
      </c>
      <c r="S8" s="7">
        <v>9.6000000000000002E-2</v>
      </c>
      <c r="T8" s="7">
        <v>0.06</v>
      </c>
    </row>
    <row r="9" spans="1:20" x14ac:dyDescent="0.35">
      <c r="A9" s="11" t="s">
        <v>41</v>
      </c>
      <c r="B9" s="13">
        <v>0.83</v>
      </c>
      <c r="C9" s="13">
        <v>0.76</v>
      </c>
      <c r="D9" s="13">
        <v>0.71</v>
      </c>
      <c r="K9" s="6">
        <v>2011</v>
      </c>
      <c r="L9" s="7">
        <v>0.15</v>
      </c>
      <c r="M9" s="7">
        <v>0.16387499999999999</v>
      </c>
      <c r="N9" s="9">
        <v>15.569096999999999</v>
      </c>
      <c r="O9" s="9">
        <v>12.296411000000001</v>
      </c>
      <c r="P9" s="7">
        <v>0.14940000000000001</v>
      </c>
      <c r="Q9" s="9">
        <v>12.109170000000001</v>
      </c>
      <c r="R9" s="9">
        <v>15.79801</v>
      </c>
      <c r="S9" s="7">
        <v>8.8999999999999996E-2</v>
      </c>
      <c r="T9" s="7">
        <v>0.06</v>
      </c>
    </row>
    <row r="10" spans="1:20" x14ac:dyDescent="0.35">
      <c r="A10" s="11" t="s">
        <v>4</v>
      </c>
      <c r="B10" s="13">
        <v>0.75</v>
      </c>
      <c r="C10" s="13">
        <v>0.87</v>
      </c>
      <c r="D10" s="13">
        <v>0.86</v>
      </c>
      <c r="K10" s="6">
        <v>2012</v>
      </c>
      <c r="L10" s="7">
        <v>0.15</v>
      </c>
      <c r="M10" s="7">
        <v>0.16303899999999999</v>
      </c>
      <c r="N10" s="9">
        <v>15.523578000000001</v>
      </c>
      <c r="O10" s="9">
        <v>11.942807999999999</v>
      </c>
      <c r="P10" s="7">
        <v>0.14510000000000001</v>
      </c>
      <c r="Q10" s="9">
        <v>11.497960000000001</v>
      </c>
      <c r="R10" s="9">
        <v>15.6876</v>
      </c>
      <c r="S10" s="7">
        <v>8.1000000000000003E-2</v>
      </c>
      <c r="T10" s="7">
        <v>0.06</v>
      </c>
    </row>
    <row r="11" spans="1:20" x14ac:dyDescent="0.35">
      <c r="A11" s="12" t="s">
        <v>43</v>
      </c>
      <c r="B11" s="15">
        <v>0.61</v>
      </c>
      <c r="C11" s="15">
        <v>0.77</v>
      </c>
      <c r="D11" s="15">
        <v>0.8</v>
      </c>
      <c r="K11" s="6">
        <v>2013</v>
      </c>
      <c r="L11" s="7">
        <v>0.14499999999999999</v>
      </c>
      <c r="M11" s="7">
        <v>0.15795999999999999</v>
      </c>
      <c r="N11" s="9">
        <v>14.96058</v>
      </c>
      <c r="O11" s="9">
        <v>11.493308000000001</v>
      </c>
      <c r="P11" s="7">
        <v>0.14280000000000001</v>
      </c>
      <c r="Q11" s="9">
        <v>11.68038</v>
      </c>
      <c r="R11" s="9">
        <v>15.50253</v>
      </c>
      <c r="S11" s="7">
        <v>7.3999999999999996E-2</v>
      </c>
      <c r="T11" s="7">
        <v>0.06</v>
      </c>
    </row>
    <row r="12" spans="1:20" ht="23.5" x14ac:dyDescent="0.55000000000000004">
      <c r="A12" s="4" t="s">
        <v>16</v>
      </c>
      <c r="K12" s="6">
        <v>2014</v>
      </c>
      <c r="L12" s="7">
        <v>0.14799999999999999</v>
      </c>
      <c r="M12" s="7">
        <v>0.15906999999999999</v>
      </c>
      <c r="N12" s="9">
        <v>14.713794999999999</v>
      </c>
      <c r="O12" s="9">
        <v>11.330847</v>
      </c>
      <c r="P12" s="7">
        <v>0.14050000000000001</v>
      </c>
      <c r="Q12" s="9">
        <v>10.635249999999999</v>
      </c>
      <c r="R12" s="9">
        <v>13.715949999999999</v>
      </c>
      <c r="S12" s="7">
        <v>6.2E-2</v>
      </c>
      <c r="T12" s="7">
        <v>0.05</v>
      </c>
    </row>
    <row r="13" spans="1:20" ht="23.5" x14ac:dyDescent="0.55000000000000004">
      <c r="A13" s="4" t="s">
        <v>13</v>
      </c>
      <c r="K13" s="6">
        <v>2015</v>
      </c>
      <c r="L13" s="7">
        <v>0.13500000000000001</v>
      </c>
      <c r="M13" s="7">
        <v>0.14393700000000001</v>
      </c>
      <c r="N13" s="9">
        <v>13.447952000000001</v>
      </c>
      <c r="O13" s="9">
        <v>10.250609000000001</v>
      </c>
      <c r="P13" s="7">
        <v>0.12659999999999999</v>
      </c>
      <c r="Q13" s="9">
        <v>9.6456900000000001</v>
      </c>
      <c r="R13" s="9">
        <v>13.20195</v>
      </c>
      <c r="S13" s="7">
        <v>5.2999999999999999E-2</v>
      </c>
      <c r="T13" s="7">
        <v>0.04</v>
      </c>
    </row>
    <row r="14" spans="1:20" ht="23.5" x14ac:dyDescent="0.55000000000000004">
      <c r="A14" s="4" t="s">
        <v>14</v>
      </c>
      <c r="K14" s="6">
        <v>2016</v>
      </c>
      <c r="L14" s="5">
        <v>0.127</v>
      </c>
      <c r="M14" s="5">
        <v>0.13900000000000001</v>
      </c>
      <c r="N14" s="9">
        <v>13.320107999999999</v>
      </c>
      <c r="O14" s="9">
        <v>10.129780999999999</v>
      </c>
      <c r="P14" s="5">
        <v>0.123</v>
      </c>
      <c r="Q14" s="9">
        <v>9.1617709999999999</v>
      </c>
      <c r="R14" s="9">
        <v>13.22688</v>
      </c>
      <c r="S14" s="5">
        <v>4.9000000000000002E-2</v>
      </c>
      <c r="T14" s="7">
        <v>0.04</v>
      </c>
    </row>
    <row r="15" spans="1:20" ht="23.5" x14ac:dyDescent="0.55000000000000004">
      <c r="A15" s="4" t="s">
        <v>15</v>
      </c>
      <c r="K15" s="6">
        <v>2017</v>
      </c>
      <c r="L15" s="5">
        <v>0.123</v>
      </c>
      <c r="M15" s="5">
        <v>0.13900000000000001</v>
      </c>
      <c r="N15" s="9">
        <v>13.584332</v>
      </c>
      <c r="O15" s="9">
        <v>10.012421</v>
      </c>
      <c r="P15" s="5">
        <v>0.11799999999999999</v>
      </c>
      <c r="Q15" s="9">
        <v>9.0921889999999994</v>
      </c>
      <c r="R15" s="9">
        <v>13.125209999999999</v>
      </c>
      <c r="S15" s="5">
        <v>4.3999999999999997E-2</v>
      </c>
      <c r="T15" s="7">
        <v>0.03</v>
      </c>
    </row>
    <row r="16" spans="1:20" ht="23.5" x14ac:dyDescent="0.55000000000000004">
      <c r="A16" s="4" t="s">
        <v>17</v>
      </c>
      <c r="K16" s="6">
        <v>2018</v>
      </c>
      <c r="L16" s="5">
        <v>0.11799999999999999</v>
      </c>
      <c r="M16" s="5">
        <v>0.127</v>
      </c>
      <c r="N16" s="9">
        <v>13.564757</v>
      </c>
      <c r="O16" s="9">
        <v>9.9730433999999999</v>
      </c>
      <c r="P16" s="5">
        <v>0.111</v>
      </c>
      <c r="Q16" s="9">
        <v>8.80063</v>
      </c>
      <c r="R16" s="9">
        <v>13.020619999999999</v>
      </c>
      <c r="S16" s="5">
        <v>3.9E-2</v>
      </c>
      <c r="T16" s="7">
        <v>0.03</v>
      </c>
    </row>
    <row r="17" spans="11:20" x14ac:dyDescent="0.35">
      <c r="K17" s="6">
        <v>2019</v>
      </c>
      <c r="L17" s="5">
        <v>0.105</v>
      </c>
      <c r="M17" s="5">
        <v>0.11700000000000001</v>
      </c>
      <c r="N17" s="9">
        <v>12.061061</v>
      </c>
      <c r="O17" s="9">
        <v>8.8059037999999994</v>
      </c>
      <c r="P17" s="5">
        <v>0.105</v>
      </c>
      <c r="Q17" s="9">
        <v>8.7098519999999997</v>
      </c>
      <c r="R17" s="9">
        <v>13.852690000000001</v>
      </c>
      <c r="S17" s="5">
        <v>3.6999999999999998E-2</v>
      </c>
      <c r="T17" s="7">
        <v>0.03</v>
      </c>
    </row>
    <row r="19" spans="11:20" x14ac:dyDescent="0.35">
      <c r="Q19" s="9"/>
      <c r="R19" s="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18C40BFDE90924297CAFCA0B6E887BA" ma:contentTypeVersion="17" ma:contentTypeDescription="Create a new document." ma:contentTypeScope="" ma:versionID="119d64dbedfa4a6ba896f49cffcb77e6">
  <xsd:schema xmlns:xsd="http://www.w3.org/2001/XMLSchema" xmlns:xs="http://www.w3.org/2001/XMLSchema" xmlns:p="http://schemas.microsoft.com/office/2006/metadata/properties" xmlns:ns2="9e5414a2-bcb2-40ca-b598-7fcbf922a641" xmlns:ns3="8bdebe45-587c-4cf0-9ae0-93c028cb9196" targetNamespace="http://schemas.microsoft.com/office/2006/metadata/properties" ma:root="true" ma:fieldsID="65564db148476ac312ce30d98a5a835a" ns2:_="" ns3:_="">
    <xsd:import namespace="9e5414a2-bcb2-40ca-b598-7fcbf922a641"/>
    <xsd:import namespace="8bdebe45-587c-4cf0-9ae0-93c028cb919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5414a2-bcb2-40ca-b598-7fcbf922a6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eb4b2d4-9bb6-49a7-8a4b-ec3b3538ad41"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bdebe45-587c-4cf0-9ae0-93c028cb919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281d14c-c9bd-48e3-b807-87c6a9e0b01a}" ma:internalName="TaxCatchAll" ma:showField="CatchAllData" ma:web="8bdebe45-587c-4cf0-9ae0-93c028cb919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bdebe45-587c-4cf0-9ae0-93c028cb9196" xsi:nil="true"/>
    <lcf76f155ced4ddcb4097134ff3c332f xmlns="9e5414a2-bcb2-40ca-b598-7fcbf922a64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30B29E2-F6DF-452E-86F2-8D35FA68C551}">
  <ds:schemaRefs>
    <ds:schemaRef ds:uri="http://schemas.microsoft.com/sharepoint/v3/contenttype/forms"/>
  </ds:schemaRefs>
</ds:datastoreItem>
</file>

<file path=customXml/itemProps2.xml><?xml version="1.0" encoding="utf-8"?>
<ds:datastoreItem xmlns:ds="http://schemas.openxmlformats.org/officeDocument/2006/customXml" ds:itemID="{BFAB628C-0D00-4D5D-9F6B-F3052DF90A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5414a2-bcb2-40ca-b598-7fcbf922a641"/>
    <ds:schemaRef ds:uri="8bdebe45-587c-4cf0-9ae0-93c028cb91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BA2C381-AD44-44BF-B14E-C46F0C8DE034}">
  <ds:schemaRefs>
    <ds:schemaRef ds:uri="http://schemas.microsoft.com/office/2006/metadata/properties"/>
    <ds:schemaRef ds:uri="http://schemas.microsoft.com/office/infopath/2007/PartnerControls"/>
    <ds:schemaRef ds:uri="8bdebe45-587c-4cf0-9ae0-93c028cb9196"/>
    <ds:schemaRef ds:uri="9e5414a2-bcb2-40ca-b598-7fcbf922a64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Figure 1</vt:lpstr>
      <vt:lpstr>Figure 3</vt:lpstr>
      <vt:lpstr>Figure 4</vt:lpstr>
      <vt:lpstr>Table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Haowen N Chen</cp:lastModifiedBy>
  <dcterms:created xsi:type="dcterms:W3CDTF">2022-03-22T18:10:45Z</dcterms:created>
  <dcterms:modified xsi:type="dcterms:W3CDTF">2022-11-17T23:21:10Z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0x010100018C40BFDE90924297CAFCA0B6E887BA</vt:lpwstr>
  </property>
  <property fmtid="{D5CDD505-2E9C-101B-9397-08002B2CF9AE}" pid="3" name="MediaServiceImageTags">
    <vt:lpwstr/>
  </property>
</Properties>
</file>