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ropbox\Research\Anchors Away\Replication\"/>
    </mc:Choice>
  </mc:AlternateContent>
  <bookViews>
    <workbookView xWindow="-105" yWindow="-105" windowWidth="19425" windowHeight="10425"/>
  </bookViews>
  <sheets>
    <sheet name="readme" sheetId="7" r:id="rId1"/>
    <sheet name="Figure 6a" sheetId="19" r:id="rId2"/>
    <sheet name="auxiliary_calc_top1percent" sheetId="13" r:id="rId3"/>
    <sheet name="FRED_2020_monthly_VIX" sheetId="17" r:id="rId4"/>
    <sheet name="VIXproxies_monthly" sheetId="8" r:id="rId5"/>
  </sheets>
  <calcPr calcId="15251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636" i="13" l="1"/>
  <c r="P1635" i="13"/>
  <c r="P1634" i="13"/>
  <c r="P1633" i="13"/>
  <c r="P1632" i="13"/>
  <c r="P1631" i="13"/>
  <c r="P1630" i="13"/>
  <c r="P1629" i="13"/>
  <c r="P1628" i="13"/>
  <c r="P1627" i="13"/>
  <c r="P1626" i="13"/>
  <c r="P1625" i="13"/>
  <c r="P1624" i="13"/>
  <c r="P1623" i="13"/>
  <c r="P1622" i="13"/>
  <c r="P1621" i="13"/>
  <c r="P1620" i="13"/>
  <c r="P1619" i="13"/>
  <c r="P1618" i="13"/>
  <c r="P1617" i="13"/>
  <c r="P1616" i="13"/>
  <c r="P1615" i="13"/>
  <c r="P1614" i="13"/>
  <c r="P1613" i="13"/>
  <c r="P1612" i="13"/>
  <c r="P1611" i="13"/>
  <c r="P1610" i="13"/>
  <c r="P1609" i="13"/>
  <c r="P1608" i="13"/>
  <c r="P1607" i="13"/>
  <c r="P1606" i="13"/>
  <c r="P1605" i="13"/>
  <c r="P1604" i="13"/>
  <c r="P1603" i="13"/>
  <c r="P1602" i="13"/>
  <c r="P1601" i="13"/>
  <c r="P1600" i="13"/>
  <c r="P1599" i="13"/>
  <c r="P1598" i="13"/>
  <c r="P1597" i="13"/>
  <c r="P1596" i="13"/>
  <c r="P1595" i="13"/>
  <c r="P1594" i="13"/>
  <c r="P1593" i="13"/>
  <c r="P1592" i="13"/>
  <c r="P1591" i="13"/>
  <c r="P1590" i="13"/>
  <c r="P1589" i="13"/>
  <c r="P1588" i="13"/>
  <c r="P1587" i="13"/>
  <c r="P1586" i="13"/>
  <c r="P1585" i="13"/>
  <c r="P1584" i="13"/>
  <c r="P1583" i="13"/>
  <c r="P1582" i="13"/>
  <c r="P1581" i="13"/>
  <c r="P1580" i="13"/>
  <c r="P1579" i="13"/>
  <c r="P1578" i="13"/>
  <c r="P1577" i="13"/>
  <c r="P1576" i="13"/>
  <c r="P1575" i="13"/>
  <c r="P1574" i="13"/>
  <c r="P1573" i="13"/>
  <c r="P1572" i="13"/>
  <c r="P1571" i="13"/>
  <c r="P1570" i="13"/>
  <c r="P1569" i="13"/>
  <c r="P1568" i="13"/>
  <c r="P1567" i="13"/>
  <c r="P1566" i="13"/>
  <c r="P1565" i="13"/>
  <c r="P1564" i="13"/>
  <c r="P1563" i="13"/>
  <c r="P1562" i="13"/>
  <c r="P1561" i="13"/>
  <c r="P1560" i="13"/>
  <c r="P1559" i="13"/>
  <c r="P1558" i="13"/>
  <c r="P1557" i="13"/>
  <c r="P1556" i="13"/>
  <c r="P1555" i="13"/>
  <c r="P1554" i="13"/>
  <c r="P1553" i="13"/>
  <c r="P1552" i="13"/>
  <c r="P1551" i="13"/>
  <c r="P1550" i="13"/>
  <c r="P1549" i="13"/>
  <c r="P1548" i="13"/>
  <c r="P1547" i="13"/>
  <c r="P1546" i="13"/>
  <c r="P1545" i="13"/>
  <c r="P1544" i="13"/>
  <c r="P1543" i="13"/>
  <c r="P1542" i="13"/>
  <c r="P1541" i="13"/>
  <c r="P1540" i="13"/>
  <c r="P1539" i="13"/>
  <c r="P1538" i="13"/>
  <c r="P1537" i="13"/>
  <c r="P1536" i="13"/>
  <c r="P1535" i="13"/>
  <c r="P1534" i="13"/>
  <c r="P1533" i="13"/>
  <c r="P1532" i="13"/>
  <c r="P1531" i="13"/>
  <c r="P1530" i="13"/>
  <c r="P1529" i="13"/>
  <c r="P1528" i="13"/>
  <c r="P1527" i="13"/>
  <c r="P1526" i="13"/>
  <c r="P1525" i="13"/>
  <c r="P1524" i="13"/>
  <c r="P1523" i="13"/>
  <c r="P1522" i="13"/>
  <c r="P1521" i="13"/>
  <c r="P1520" i="13"/>
  <c r="P1519" i="13"/>
  <c r="P1518" i="13"/>
  <c r="P1517" i="13"/>
  <c r="P1516" i="13"/>
  <c r="P1515" i="13"/>
  <c r="P1514" i="13"/>
  <c r="P1513" i="13"/>
  <c r="P1512" i="13"/>
  <c r="P1511" i="13"/>
  <c r="P1510" i="13"/>
  <c r="P1509" i="13"/>
  <c r="P1508" i="13"/>
  <c r="P1507" i="13"/>
  <c r="P1506" i="13"/>
  <c r="P1505" i="13"/>
  <c r="P1504" i="13"/>
  <c r="P1503" i="13"/>
  <c r="P1502" i="13"/>
  <c r="P1501" i="13"/>
  <c r="P1500" i="13"/>
  <c r="P1499" i="13"/>
  <c r="P1498" i="13"/>
  <c r="P1497" i="13"/>
  <c r="P1496" i="13"/>
  <c r="P1495" i="13"/>
  <c r="P1494" i="13"/>
  <c r="P1493" i="13"/>
  <c r="P1492" i="13"/>
  <c r="P1491" i="13"/>
  <c r="P1490" i="13"/>
  <c r="P1489" i="13"/>
  <c r="P1488" i="13"/>
  <c r="P1487" i="13"/>
  <c r="P1486" i="13"/>
  <c r="P1485" i="13"/>
  <c r="P1484" i="13"/>
  <c r="P1483" i="13"/>
  <c r="P1482" i="13"/>
  <c r="P1481" i="13"/>
  <c r="P1480" i="13"/>
  <c r="P1479" i="13"/>
  <c r="P1478" i="13"/>
  <c r="P1477" i="13"/>
  <c r="P1476" i="13"/>
  <c r="P1475" i="13"/>
  <c r="P1474" i="13"/>
  <c r="P1473" i="13"/>
  <c r="P1472" i="13"/>
  <c r="P1471" i="13"/>
  <c r="P1470" i="13"/>
  <c r="P1469" i="13"/>
  <c r="P1468" i="13"/>
  <c r="P1467" i="13"/>
  <c r="P1466" i="13"/>
  <c r="P1465" i="13"/>
  <c r="P1464" i="13"/>
  <c r="P1463" i="13"/>
  <c r="P1462" i="13"/>
  <c r="P1461" i="13"/>
  <c r="P1460" i="13"/>
  <c r="P1459" i="13"/>
  <c r="P1458" i="13"/>
  <c r="P1457" i="13"/>
  <c r="P1456" i="13"/>
  <c r="P1455" i="13"/>
  <c r="P1454" i="13"/>
  <c r="P1453" i="13"/>
  <c r="P1452" i="13"/>
  <c r="P1451" i="13"/>
  <c r="P1450" i="13"/>
  <c r="P1449" i="13"/>
  <c r="P1448" i="13"/>
  <c r="P1447" i="13"/>
  <c r="P1446" i="13"/>
  <c r="P1445" i="13"/>
  <c r="P1444" i="13"/>
  <c r="P1443" i="13"/>
  <c r="P1442" i="13"/>
  <c r="P1441" i="13"/>
  <c r="P1440" i="13"/>
  <c r="P1439" i="13"/>
  <c r="P1438" i="13"/>
  <c r="P1437" i="13"/>
  <c r="P1436" i="13"/>
  <c r="P1435" i="13"/>
  <c r="P1434" i="13"/>
  <c r="P1433" i="13"/>
  <c r="P1432" i="13"/>
  <c r="P1431" i="13"/>
  <c r="P1430" i="13"/>
  <c r="P1429" i="13"/>
  <c r="P1428" i="13"/>
  <c r="P1427" i="13"/>
  <c r="P1426" i="13"/>
  <c r="P1425" i="13"/>
  <c r="P1424" i="13"/>
  <c r="P1423" i="13"/>
  <c r="P1422" i="13"/>
  <c r="P1421" i="13"/>
  <c r="P1420" i="13"/>
  <c r="P1419" i="13"/>
  <c r="P1418" i="13"/>
  <c r="P1417" i="13"/>
  <c r="P1416" i="13"/>
  <c r="P1415" i="13"/>
  <c r="P1414" i="13"/>
  <c r="P1413" i="13"/>
  <c r="P1412" i="13"/>
  <c r="P1411" i="13"/>
  <c r="P1410" i="13"/>
  <c r="P1409" i="13"/>
  <c r="P1408" i="13"/>
  <c r="P1407" i="13"/>
  <c r="P1406" i="13"/>
  <c r="P1405" i="13"/>
  <c r="P1404" i="13"/>
  <c r="P1403" i="13"/>
  <c r="P1402" i="13"/>
  <c r="P1401" i="13"/>
  <c r="P1400" i="13"/>
  <c r="P1399" i="13"/>
  <c r="P1398" i="13"/>
  <c r="P1397" i="13"/>
  <c r="P1396" i="13"/>
  <c r="P1395" i="13"/>
  <c r="P1394" i="13"/>
  <c r="P1393" i="13"/>
  <c r="P1392" i="13"/>
  <c r="P1391" i="13"/>
  <c r="P1390" i="13"/>
  <c r="P1389" i="13"/>
  <c r="P1388" i="13"/>
  <c r="P1387" i="13"/>
  <c r="P1386" i="13"/>
  <c r="P1385" i="13"/>
  <c r="P1384" i="13"/>
  <c r="P1383" i="13"/>
  <c r="P1382" i="13"/>
  <c r="P1381" i="13"/>
  <c r="P1380" i="13"/>
  <c r="P1379" i="13"/>
  <c r="P1378" i="13"/>
  <c r="P1377" i="13"/>
  <c r="P1376" i="13"/>
  <c r="P1375" i="13"/>
  <c r="P1374" i="13"/>
  <c r="P1373" i="13"/>
  <c r="P1372" i="13"/>
  <c r="P1371" i="13"/>
  <c r="P1370" i="13"/>
  <c r="P1369" i="13"/>
  <c r="P1368" i="13"/>
  <c r="P1367" i="13"/>
  <c r="P1366" i="13"/>
  <c r="P1365" i="13"/>
  <c r="P1364" i="13"/>
  <c r="P1363" i="13"/>
  <c r="P1362" i="13"/>
  <c r="P1361" i="13"/>
  <c r="P1360" i="13"/>
  <c r="P1359" i="13"/>
  <c r="P1358" i="13"/>
  <c r="P1357" i="13"/>
  <c r="P1356" i="13"/>
  <c r="P1355" i="13"/>
  <c r="P1354" i="13"/>
  <c r="P1353" i="13"/>
  <c r="P1352" i="13"/>
  <c r="P1351" i="13"/>
  <c r="P1350" i="13"/>
  <c r="P1349" i="13"/>
  <c r="P1348" i="13"/>
  <c r="P1347" i="13"/>
  <c r="P1346" i="13"/>
  <c r="P1345" i="13"/>
  <c r="P1344" i="13"/>
  <c r="P1343" i="13"/>
  <c r="P1342" i="13"/>
  <c r="P1341" i="13"/>
  <c r="P1340" i="13"/>
  <c r="P1339" i="13"/>
  <c r="P1338" i="13"/>
  <c r="P1337" i="13"/>
  <c r="P1336" i="13"/>
  <c r="P1335" i="13"/>
  <c r="P1334" i="13"/>
  <c r="P1333" i="13"/>
  <c r="P1332" i="13"/>
  <c r="P1331" i="13"/>
  <c r="P1330" i="13"/>
  <c r="P1329" i="13"/>
  <c r="P1328" i="13"/>
  <c r="P1327" i="13"/>
  <c r="P1326" i="13"/>
  <c r="P1325" i="13"/>
  <c r="P1324" i="13"/>
  <c r="P1323" i="13"/>
  <c r="P1322" i="13"/>
  <c r="P1321" i="13"/>
  <c r="P1320" i="13"/>
  <c r="P1319" i="13"/>
  <c r="P1318" i="13"/>
  <c r="P1317" i="13"/>
  <c r="P1316" i="13"/>
  <c r="P1315" i="13"/>
  <c r="P1314" i="13"/>
  <c r="P1313" i="13"/>
  <c r="P1312" i="13"/>
  <c r="P1311" i="13"/>
  <c r="P1310" i="13"/>
  <c r="P1309" i="13"/>
  <c r="P1308" i="13"/>
  <c r="P1307" i="13"/>
  <c r="P1306" i="13"/>
  <c r="P1305" i="13"/>
  <c r="P1304" i="13"/>
  <c r="P1303" i="13"/>
  <c r="P1302" i="13"/>
  <c r="P1301" i="13"/>
  <c r="P1300" i="13"/>
  <c r="P1299" i="13"/>
  <c r="P1298" i="13"/>
  <c r="P1297" i="13"/>
  <c r="P1296" i="13"/>
  <c r="P1295" i="13"/>
  <c r="P1294" i="13"/>
  <c r="P1293" i="13"/>
  <c r="P1292" i="13"/>
  <c r="P1291" i="13"/>
  <c r="P1290" i="13"/>
  <c r="P1289" i="13"/>
  <c r="P1288" i="13"/>
  <c r="P1287" i="13"/>
  <c r="P1286" i="13"/>
  <c r="P1285" i="13"/>
  <c r="P1284" i="13"/>
  <c r="P1283" i="13"/>
  <c r="P1282" i="13"/>
  <c r="P1281" i="13"/>
  <c r="P1280" i="13"/>
  <c r="P1279" i="13"/>
  <c r="P1278" i="13"/>
  <c r="P1277" i="13"/>
  <c r="P1276" i="13"/>
  <c r="P1275" i="13"/>
  <c r="P1274" i="13"/>
  <c r="P1273" i="13"/>
  <c r="P1272" i="13"/>
  <c r="P1271" i="13"/>
  <c r="P1270" i="13"/>
  <c r="P1269" i="13"/>
  <c r="P1268" i="13"/>
  <c r="P1267" i="13"/>
  <c r="P1266" i="13"/>
  <c r="P1265" i="13"/>
  <c r="P1264" i="13"/>
  <c r="P1263" i="13"/>
  <c r="P1262" i="13"/>
  <c r="P1261" i="13"/>
  <c r="P1260" i="13"/>
  <c r="P1259" i="13"/>
  <c r="P1258" i="13"/>
  <c r="P1257" i="13"/>
  <c r="P1256" i="13"/>
  <c r="P1255" i="13"/>
  <c r="P1254" i="13"/>
  <c r="P1253" i="13"/>
  <c r="P1252" i="13"/>
  <c r="P1251" i="13"/>
  <c r="P1250" i="13"/>
  <c r="P1249" i="13"/>
  <c r="P1248" i="13"/>
  <c r="P1247" i="13"/>
  <c r="P1246" i="13"/>
  <c r="P1245" i="13"/>
  <c r="P1244" i="13"/>
  <c r="P1243" i="13"/>
  <c r="P1242" i="13"/>
  <c r="P1241" i="13"/>
  <c r="P1240" i="13"/>
  <c r="P1239" i="13"/>
  <c r="P1238" i="13"/>
  <c r="P1237" i="13"/>
  <c r="P1236" i="13"/>
  <c r="P1235" i="13"/>
  <c r="P1234" i="13"/>
  <c r="P1233" i="13"/>
  <c r="P1232" i="13"/>
  <c r="P1231" i="13"/>
  <c r="P1230" i="13"/>
  <c r="P1229" i="13"/>
  <c r="P1228" i="13"/>
  <c r="P1227" i="13"/>
  <c r="P1226" i="13"/>
  <c r="P1225" i="13"/>
  <c r="P1224" i="13"/>
  <c r="P1223" i="13"/>
  <c r="P1222" i="13"/>
  <c r="P1221" i="13"/>
  <c r="P1220" i="13"/>
  <c r="P1219" i="13"/>
  <c r="P1218" i="13"/>
  <c r="P1217" i="13"/>
  <c r="P1216" i="13"/>
  <c r="P1215" i="13"/>
  <c r="P1214" i="13"/>
  <c r="P1213" i="13"/>
  <c r="P1212" i="13"/>
  <c r="P1211" i="13"/>
  <c r="P1210" i="13"/>
  <c r="P1209" i="13"/>
  <c r="P1208" i="13"/>
  <c r="P1207" i="13"/>
  <c r="P1206" i="13"/>
  <c r="P1205" i="13"/>
  <c r="P1204" i="13"/>
  <c r="P1203" i="13"/>
  <c r="P1202" i="13"/>
  <c r="P1201" i="13"/>
  <c r="P1200" i="13"/>
  <c r="P1199" i="13"/>
  <c r="P1198" i="13"/>
  <c r="P1197" i="13"/>
  <c r="P1196" i="13"/>
  <c r="P1195" i="13"/>
  <c r="P1194" i="13"/>
  <c r="P1193" i="13"/>
  <c r="P1192" i="13"/>
  <c r="P1191" i="13"/>
  <c r="P1190" i="13"/>
  <c r="P1189" i="13"/>
  <c r="P1188" i="13"/>
  <c r="P1187" i="13"/>
  <c r="P1186" i="13"/>
  <c r="P1185" i="13"/>
  <c r="P1184" i="13"/>
  <c r="P1183" i="13"/>
  <c r="P1182" i="13"/>
  <c r="P1181" i="13"/>
  <c r="P1180" i="13"/>
  <c r="P1179" i="13"/>
  <c r="P1178" i="13"/>
  <c r="P1177" i="13"/>
  <c r="P1176" i="13"/>
  <c r="P1175" i="13"/>
  <c r="P1174" i="13"/>
  <c r="P1173" i="13"/>
  <c r="P1172" i="13"/>
  <c r="P1171" i="13"/>
  <c r="P1170" i="13"/>
  <c r="P1169" i="13"/>
  <c r="P1168" i="13"/>
  <c r="P1167" i="13"/>
  <c r="P1166" i="13"/>
  <c r="P1165" i="13"/>
  <c r="P1164" i="13"/>
  <c r="P1163" i="13"/>
  <c r="P1162" i="13"/>
  <c r="P1161" i="13"/>
  <c r="P1160" i="13"/>
  <c r="P1159" i="13"/>
  <c r="P1158" i="13"/>
  <c r="P1157" i="13"/>
  <c r="P1156" i="13"/>
  <c r="P1155" i="13"/>
  <c r="P1154" i="13"/>
  <c r="P1153" i="13"/>
  <c r="P1152" i="13"/>
  <c r="P1151" i="13"/>
  <c r="P1150" i="13"/>
  <c r="P1149" i="13"/>
  <c r="P1148" i="13"/>
  <c r="P1147" i="13"/>
  <c r="P1146" i="13"/>
  <c r="P1145" i="13"/>
  <c r="P1144" i="13"/>
  <c r="P1143" i="13"/>
  <c r="P1142" i="13"/>
  <c r="P1141" i="13"/>
  <c r="P1140" i="13"/>
  <c r="P1139" i="13"/>
  <c r="P1138" i="13"/>
  <c r="P1137" i="13"/>
  <c r="P1136" i="13"/>
  <c r="P1135" i="13"/>
  <c r="P1134" i="13"/>
  <c r="P1133" i="13"/>
  <c r="P1132" i="13"/>
  <c r="P1131" i="13"/>
  <c r="P1130" i="13"/>
  <c r="P1129" i="13"/>
  <c r="P1128" i="13"/>
  <c r="P1127" i="13"/>
  <c r="P1126" i="13"/>
  <c r="P1125" i="13"/>
  <c r="P1124" i="13"/>
  <c r="P1123" i="13"/>
  <c r="P1122" i="13"/>
  <c r="P1121" i="13"/>
  <c r="P1120" i="13"/>
  <c r="P1119" i="13"/>
  <c r="P1118" i="13"/>
  <c r="P1117" i="13"/>
  <c r="P1116" i="13"/>
  <c r="P1115" i="13"/>
  <c r="P1114" i="13"/>
  <c r="P1113" i="13"/>
  <c r="P1112" i="13"/>
  <c r="P1111" i="13"/>
  <c r="P1110" i="13"/>
  <c r="P1109" i="13"/>
  <c r="P1108" i="13"/>
  <c r="P1107" i="13"/>
  <c r="P1106" i="13"/>
  <c r="P1105" i="13"/>
  <c r="P1104" i="13"/>
  <c r="P1103" i="13"/>
  <c r="P1102" i="13"/>
  <c r="P1101" i="13"/>
  <c r="P1100" i="13"/>
  <c r="P1099" i="13"/>
  <c r="P1098" i="13"/>
  <c r="P1097" i="13"/>
  <c r="P1096" i="13"/>
  <c r="P1095" i="13"/>
  <c r="P1094" i="13"/>
  <c r="P1093" i="13"/>
  <c r="P1092" i="13"/>
  <c r="P1091" i="13"/>
  <c r="P1090" i="13"/>
  <c r="P1089" i="13"/>
  <c r="P1088" i="13"/>
  <c r="P1087" i="13"/>
  <c r="P1086" i="13"/>
  <c r="P1085" i="13"/>
  <c r="P1084" i="13"/>
  <c r="P1083" i="13"/>
  <c r="P1082" i="13"/>
  <c r="P1081" i="13"/>
  <c r="P1080" i="13"/>
  <c r="P1079" i="13"/>
  <c r="P1078" i="13"/>
  <c r="P1077" i="13"/>
  <c r="P1076" i="13"/>
  <c r="P1075" i="13"/>
  <c r="P1074" i="13"/>
  <c r="P1073" i="13"/>
  <c r="P1072" i="13"/>
  <c r="P1071" i="13"/>
  <c r="P1070" i="13"/>
  <c r="P1069" i="13"/>
  <c r="P1068" i="13"/>
  <c r="P1067" i="13"/>
  <c r="P1066" i="13"/>
  <c r="P1065" i="13"/>
  <c r="P1064" i="13"/>
  <c r="P1063" i="13"/>
  <c r="P1062" i="13"/>
  <c r="P1061" i="13"/>
  <c r="P1060" i="13"/>
  <c r="P1059" i="13"/>
  <c r="P1058" i="13"/>
  <c r="P1057" i="13"/>
  <c r="P1056" i="13"/>
  <c r="P1055" i="13"/>
  <c r="P1054" i="13"/>
  <c r="P1053" i="13"/>
  <c r="P1052" i="13"/>
  <c r="P1051" i="13"/>
  <c r="P1050" i="13"/>
  <c r="P1049" i="13"/>
  <c r="P1048" i="13"/>
  <c r="P1047" i="13"/>
  <c r="P1046" i="13"/>
  <c r="P1045" i="13"/>
  <c r="P1044" i="13"/>
  <c r="P1043" i="13"/>
  <c r="P1042" i="13"/>
  <c r="P1041" i="13"/>
  <c r="P1040" i="13"/>
  <c r="P1039" i="13"/>
  <c r="P1038" i="13"/>
  <c r="P1037" i="13"/>
  <c r="P1036" i="13"/>
  <c r="P1035" i="13"/>
  <c r="P1034" i="13"/>
  <c r="P1033" i="13"/>
  <c r="P1032" i="13"/>
  <c r="P1031" i="13"/>
  <c r="P1030" i="13"/>
  <c r="P1029" i="13"/>
  <c r="P1028" i="13"/>
  <c r="P1027" i="13"/>
  <c r="P1026" i="13"/>
  <c r="P1025" i="13"/>
  <c r="P1024" i="13"/>
  <c r="P1023" i="13"/>
  <c r="P1022" i="13"/>
  <c r="P1021" i="13"/>
  <c r="P1020" i="13"/>
  <c r="P1019" i="13"/>
  <c r="P1018" i="13"/>
  <c r="P1017" i="13"/>
  <c r="P1016" i="13"/>
  <c r="P1015" i="13"/>
  <c r="P1014" i="13"/>
  <c r="P1013" i="13"/>
  <c r="P1012" i="13"/>
  <c r="P1011" i="13"/>
  <c r="P1010" i="13"/>
  <c r="P1009" i="13"/>
  <c r="P1008" i="13"/>
  <c r="P1007" i="13"/>
  <c r="P1006" i="13"/>
  <c r="P1005" i="13"/>
  <c r="P1004" i="13"/>
  <c r="P1003" i="13"/>
  <c r="P1002" i="13"/>
  <c r="P1001" i="13"/>
  <c r="P1000" i="13"/>
  <c r="P999" i="13"/>
  <c r="P998" i="13"/>
  <c r="P997" i="13"/>
  <c r="P996" i="13"/>
  <c r="P995" i="13"/>
  <c r="P994" i="13"/>
  <c r="P993" i="13"/>
  <c r="P992" i="13"/>
  <c r="P991" i="13"/>
  <c r="P990" i="13"/>
  <c r="P989" i="13"/>
  <c r="P988" i="13"/>
  <c r="P987" i="13"/>
  <c r="P986" i="13"/>
  <c r="P985" i="13"/>
  <c r="P984" i="13"/>
  <c r="P983" i="13"/>
  <c r="P982" i="13"/>
  <c r="P981" i="13"/>
  <c r="P980" i="13"/>
  <c r="P979" i="13"/>
  <c r="P978" i="13"/>
  <c r="P977" i="13"/>
  <c r="P976" i="13"/>
  <c r="P975" i="13"/>
  <c r="P974" i="13"/>
  <c r="P973" i="13"/>
  <c r="P972" i="13"/>
  <c r="P971" i="13"/>
  <c r="P970" i="13"/>
  <c r="P969" i="13"/>
  <c r="P968" i="13"/>
  <c r="P967" i="13"/>
  <c r="P966" i="13"/>
  <c r="P965" i="13"/>
  <c r="P964" i="13"/>
  <c r="P963" i="13"/>
  <c r="P962" i="13"/>
  <c r="P961" i="13"/>
  <c r="P960" i="13"/>
  <c r="P959" i="13"/>
  <c r="P958" i="13"/>
  <c r="P957" i="13"/>
  <c r="P956" i="13"/>
  <c r="P955" i="13"/>
  <c r="P954" i="13"/>
  <c r="P953" i="13"/>
  <c r="P952" i="13"/>
  <c r="P951" i="13"/>
  <c r="P950" i="13"/>
  <c r="P949" i="13"/>
  <c r="P948" i="13"/>
  <c r="P947" i="13"/>
  <c r="P946" i="13"/>
  <c r="P945" i="13"/>
  <c r="P944" i="13"/>
  <c r="P943" i="13"/>
  <c r="P942" i="13"/>
  <c r="P941" i="13"/>
  <c r="P940" i="13"/>
  <c r="P939" i="13"/>
  <c r="P938" i="13"/>
  <c r="P937" i="13"/>
  <c r="P936" i="13"/>
  <c r="P935" i="13"/>
  <c r="P934" i="13"/>
  <c r="P933" i="13"/>
  <c r="P932" i="13"/>
  <c r="P931" i="13"/>
  <c r="P930" i="13"/>
  <c r="P929" i="13"/>
  <c r="P928" i="13"/>
  <c r="P927" i="13"/>
  <c r="P926" i="13"/>
  <c r="P925" i="13"/>
  <c r="P924" i="13"/>
  <c r="P923" i="13"/>
  <c r="P922" i="13"/>
  <c r="P921" i="13"/>
  <c r="P920" i="13"/>
  <c r="P919" i="13"/>
  <c r="P918" i="13"/>
  <c r="P917" i="13"/>
  <c r="P916" i="13"/>
  <c r="P915" i="13"/>
  <c r="P914" i="13"/>
  <c r="P913" i="13"/>
  <c r="P912" i="13"/>
  <c r="P911" i="13"/>
  <c r="P910" i="13"/>
  <c r="P909" i="13"/>
  <c r="P908" i="13"/>
  <c r="P907" i="13"/>
  <c r="P906" i="13"/>
  <c r="P905" i="13"/>
  <c r="P904" i="13"/>
  <c r="P903" i="13"/>
  <c r="P902" i="13"/>
  <c r="P901" i="13"/>
  <c r="P900" i="13"/>
  <c r="P899" i="13"/>
  <c r="P898" i="13"/>
  <c r="P897" i="13"/>
  <c r="P896" i="13"/>
  <c r="P895" i="13"/>
  <c r="P894" i="13"/>
  <c r="P893" i="13"/>
  <c r="P892" i="13"/>
  <c r="P891" i="13"/>
  <c r="P890" i="13"/>
  <c r="P889" i="13"/>
  <c r="P888" i="13"/>
  <c r="P887" i="13"/>
  <c r="P886" i="13"/>
  <c r="P885" i="13"/>
  <c r="P884" i="13"/>
  <c r="P883" i="13"/>
  <c r="P882" i="13"/>
  <c r="P881" i="13"/>
  <c r="P880" i="13"/>
  <c r="P879" i="13"/>
  <c r="P878" i="13"/>
  <c r="P877" i="13"/>
  <c r="P876" i="13"/>
  <c r="P875" i="13"/>
  <c r="P874" i="13"/>
  <c r="P873" i="13"/>
  <c r="P872" i="13"/>
  <c r="P871" i="13"/>
  <c r="P870" i="13"/>
  <c r="P869" i="13"/>
  <c r="P868" i="13"/>
  <c r="P867" i="13"/>
  <c r="P866" i="13"/>
  <c r="P865" i="13"/>
  <c r="P864" i="13"/>
  <c r="P863" i="13"/>
  <c r="P862" i="13"/>
  <c r="P861" i="13"/>
  <c r="P860" i="13"/>
  <c r="P859" i="13"/>
  <c r="P858" i="13"/>
  <c r="P857" i="13"/>
  <c r="P856" i="13"/>
  <c r="P855" i="13"/>
  <c r="P854" i="13"/>
  <c r="P853" i="13"/>
  <c r="P852" i="13"/>
  <c r="P851" i="13"/>
  <c r="P850" i="13"/>
  <c r="P849" i="13"/>
  <c r="P848" i="13"/>
  <c r="P847" i="13"/>
  <c r="P846" i="13"/>
  <c r="P845" i="13"/>
  <c r="P844" i="13"/>
  <c r="P843" i="13"/>
  <c r="P842" i="13"/>
  <c r="P841" i="13"/>
  <c r="P840" i="13"/>
  <c r="P839" i="13"/>
  <c r="P838" i="13"/>
  <c r="P837" i="13"/>
  <c r="P836" i="13"/>
  <c r="P835" i="13"/>
  <c r="P834" i="13"/>
  <c r="P833" i="13"/>
  <c r="P832" i="13"/>
  <c r="P831" i="13"/>
  <c r="P830" i="13"/>
  <c r="P829" i="13"/>
  <c r="P828" i="13"/>
  <c r="P827" i="13"/>
  <c r="P826" i="13"/>
  <c r="P825" i="13"/>
  <c r="P824" i="13"/>
  <c r="P823" i="13"/>
  <c r="P822" i="13"/>
  <c r="P821" i="13"/>
  <c r="P820" i="13"/>
  <c r="P819" i="13"/>
  <c r="P818" i="13"/>
  <c r="P817" i="13"/>
  <c r="P816" i="13"/>
  <c r="P815" i="13"/>
  <c r="P814" i="13"/>
  <c r="P813" i="13"/>
  <c r="P812" i="13"/>
  <c r="P811" i="13"/>
  <c r="P810" i="13"/>
  <c r="P809" i="13"/>
  <c r="P808" i="13"/>
  <c r="P807" i="13"/>
  <c r="P806" i="13"/>
  <c r="P805" i="13"/>
  <c r="P804" i="13"/>
  <c r="P803" i="13"/>
  <c r="P802" i="13"/>
  <c r="P801" i="13"/>
  <c r="P800" i="13"/>
  <c r="P799" i="13"/>
  <c r="P798" i="13"/>
  <c r="P797" i="13"/>
  <c r="P796" i="13"/>
  <c r="P795" i="13"/>
  <c r="P794" i="13"/>
  <c r="P793" i="13"/>
  <c r="P792" i="13"/>
  <c r="P791" i="13"/>
  <c r="P790" i="13"/>
  <c r="P789" i="13"/>
  <c r="P788" i="13"/>
  <c r="P787" i="13"/>
  <c r="P786" i="13"/>
  <c r="P785" i="13"/>
  <c r="P784" i="13"/>
  <c r="P783" i="13"/>
  <c r="P782" i="13"/>
  <c r="P781" i="13"/>
  <c r="P780" i="13"/>
  <c r="P779" i="13"/>
  <c r="P778" i="13"/>
  <c r="P777" i="13"/>
  <c r="P776" i="13"/>
  <c r="P775" i="13"/>
  <c r="P774" i="13"/>
  <c r="P773" i="13"/>
  <c r="P772" i="13"/>
  <c r="P771" i="13"/>
  <c r="P770" i="13"/>
  <c r="P769" i="13"/>
  <c r="P768" i="13"/>
  <c r="P767" i="13"/>
  <c r="P766" i="13"/>
  <c r="P765" i="13"/>
  <c r="P764" i="13"/>
  <c r="P763" i="13"/>
  <c r="P762" i="13"/>
  <c r="P761" i="13"/>
  <c r="P760" i="13"/>
  <c r="P759" i="13"/>
  <c r="P758" i="13"/>
  <c r="P757" i="13"/>
  <c r="P756" i="13"/>
  <c r="P755" i="13"/>
  <c r="P754" i="13"/>
  <c r="P753" i="13"/>
  <c r="P752" i="13"/>
  <c r="P751" i="13"/>
  <c r="P750" i="13"/>
  <c r="P749" i="13"/>
  <c r="P748" i="13"/>
  <c r="P747" i="13"/>
  <c r="P746" i="13"/>
  <c r="P745" i="13"/>
  <c r="P744" i="13"/>
  <c r="P743" i="13"/>
  <c r="P742" i="13"/>
  <c r="P741" i="13"/>
  <c r="P740" i="13"/>
  <c r="P739" i="13"/>
  <c r="P738" i="13"/>
  <c r="P737" i="13"/>
  <c r="P736" i="13"/>
  <c r="P735" i="13"/>
  <c r="P734" i="13"/>
  <c r="P733" i="13"/>
  <c r="P732" i="13"/>
  <c r="P731" i="13"/>
  <c r="P730" i="13"/>
  <c r="P729" i="13"/>
  <c r="P728" i="13"/>
  <c r="P727" i="13"/>
  <c r="P726" i="13"/>
  <c r="P725" i="13"/>
  <c r="P724" i="13"/>
  <c r="P723" i="13"/>
  <c r="P722" i="13"/>
  <c r="P721" i="13"/>
  <c r="P720" i="13"/>
  <c r="P719" i="13"/>
  <c r="P718" i="13"/>
  <c r="P717" i="13"/>
  <c r="P716" i="13"/>
  <c r="P715" i="13"/>
  <c r="P714" i="13"/>
  <c r="P713" i="13"/>
  <c r="P712" i="13"/>
  <c r="P711" i="13"/>
  <c r="P710" i="13"/>
  <c r="P709" i="13"/>
  <c r="P708" i="13"/>
  <c r="P707" i="13"/>
  <c r="P706" i="13"/>
  <c r="P705" i="13"/>
  <c r="P704" i="13"/>
  <c r="P703" i="13"/>
  <c r="P702" i="13"/>
  <c r="P701" i="13"/>
  <c r="P700" i="13"/>
  <c r="P699" i="13"/>
  <c r="P698" i="13"/>
  <c r="P697" i="13"/>
  <c r="P696" i="13"/>
  <c r="P695" i="13"/>
  <c r="P694" i="13"/>
  <c r="P693" i="13"/>
  <c r="P692" i="13"/>
  <c r="P691" i="13"/>
  <c r="P690" i="13"/>
  <c r="P689" i="13"/>
  <c r="P688" i="13"/>
  <c r="P687" i="13"/>
  <c r="P686" i="13"/>
  <c r="P685" i="13"/>
  <c r="P684" i="13"/>
  <c r="P683" i="13"/>
  <c r="P682" i="13"/>
  <c r="P681" i="13"/>
  <c r="P680" i="13"/>
  <c r="P679" i="13"/>
  <c r="P678" i="13"/>
  <c r="P677" i="13"/>
  <c r="P676" i="13"/>
  <c r="P675" i="13"/>
  <c r="P674" i="13"/>
  <c r="P673" i="13"/>
  <c r="P672" i="13"/>
  <c r="P671" i="13"/>
  <c r="P670" i="13"/>
  <c r="P669" i="13"/>
  <c r="P668" i="13"/>
  <c r="P667" i="13"/>
  <c r="P666" i="13"/>
  <c r="P665" i="13"/>
  <c r="P664" i="13"/>
  <c r="P663" i="13"/>
  <c r="P662" i="13"/>
  <c r="P661" i="13"/>
  <c r="P660" i="13"/>
  <c r="P659" i="13"/>
  <c r="P658" i="13"/>
  <c r="P657" i="13"/>
  <c r="P656" i="13"/>
  <c r="P655" i="13"/>
  <c r="P654" i="13"/>
  <c r="P653" i="13"/>
  <c r="P652" i="13"/>
  <c r="P651" i="13"/>
  <c r="P650" i="13"/>
  <c r="P649" i="13"/>
  <c r="P648" i="13"/>
  <c r="P647" i="13"/>
  <c r="P646" i="13"/>
  <c r="P645" i="13"/>
  <c r="P644" i="13"/>
  <c r="P643" i="13"/>
  <c r="P642" i="13"/>
  <c r="P641" i="13"/>
  <c r="P640" i="13"/>
  <c r="P639" i="13"/>
  <c r="P638" i="13"/>
  <c r="P637" i="13"/>
  <c r="P636" i="13"/>
  <c r="P635" i="13"/>
  <c r="P634" i="13"/>
  <c r="P633" i="13"/>
  <c r="P632" i="13"/>
  <c r="P631" i="13"/>
  <c r="P630" i="13"/>
  <c r="P629" i="13"/>
  <c r="P628" i="13"/>
  <c r="P627" i="13"/>
  <c r="P626" i="13"/>
  <c r="P625" i="13"/>
  <c r="P624" i="13"/>
  <c r="P623" i="13"/>
  <c r="P622" i="13"/>
  <c r="P621" i="13"/>
  <c r="P620" i="13"/>
  <c r="P619" i="13"/>
  <c r="P618" i="13"/>
  <c r="P617" i="13"/>
  <c r="P616" i="13"/>
  <c r="P615" i="13"/>
  <c r="P614" i="13"/>
  <c r="P613" i="13"/>
  <c r="P612" i="13"/>
  <c r="P611" i="13"/>
  <c r="P610" i="13"/>
  <c r="P609" i="13"/>
  <c r="P608" i="13"/>
  <c r="P607" i="13"/>
  <c r="P606" i="13"/>
  <c r="P605" i="13"/>
  <c r="P604" i="13"/>
  <c r="P603" i="13"/>
  <c r="P602" i="13"/>
  <c r="P601" i="13"/>
  <c r="P600" i="13"/>
  <c r="P599" i="13"/>
  <c r="P598" i="13"/>
  <c r="P597" i="13"/>
  <c r="P596" i="13"/>
  <c r="P595" i="13"/>
  <c r="P594" i="13"/>
  <c r="P593" i="13"/>
  <c r="P592" i="13"/>
  <c r="P591" i="13"/>
  <c r="P590" i="13"/>
  <c r="P589" i="13"/>
  <c r="P588" i="13"/>
  <c r="P587" i="13"/>
  <c r="P586" i="13"/>
  <c r="P585" i="13"/>
  <c r="P584" i="13"/>
  <c r="P583" i="13"/>
  <c r="P582" i="13"/>
  <c r="P581" i="13"/>
  <c r="P580" i="13"/>
  <c r="P579" i="13"/>
  <c r="P578" i="13"/>
  <c r="P577" i="13"/>
  <c r="P576" i="13"/>
  <c r="P575" i="13"/>
  <c r="P574" i="13"/>
  <c r="P573" i="13"/>
  <c r="P572" i="13"/>
  <c r="P571" i="13"/>
  <c r="P570" i="13"/>
  <c r="P569" i="13"/>
  <c r="P568" i="13"/>
  <c r="P567" i="13"/>
  <c r="P566" i="13"/>
  <c r="P565" i="13"/>
  <c r="P564" i="13"/>
  <c r="P563" i="13"/>
  <c r="P562" i="13"/>
  <c r="P561" i="13"/>
  <c r="P560" i="13"/>
  <c r="P559" i="13"/>
  <c r="P558" i="13"/>
  <c r="P557" i="13"/>
  <c r="P556" i="13"/>
  <c r="P555" i="13"/>
  <c r="P554" i="13"/>
  <c r="P553" i="13"/>
  <c r="P552" i="13"/>
  <c r="P551" i="13"/>
  <c r="P550" i="13"/>
  <c r="P549" i="13"/>
  <c r="P548" i="13"/>
  <c r="P547" i="13"/>
  <c r="P546" i="13"/>
  <c r="P545" i="13"/>
  <c r="P544" i="13"/>
  <c r="P543" i="13"/>
  <c r="P542" i="13"/>
  <c r="P541" i="13"/>
  <c r="P540" i="13"/>
  <c r="P539" i="13"/>
  <c r="P538" i="13"/>
  <c r="P537" i="13"/>
  <c r="P536" i="13"/>
  <c r="P535" i="13"/>
  <c r="P534" i="13"/>
  <c r="P533" i="13"/>
  <c r="P532" i="13"/>
  <c r="P531" i="13"/>
  <c r="P530" i="13"/>
  <c r="P529" i="13"/>
  <c r="P528" i="13"/>
  <c r="P527" i="13"/>
  <c r="P526" i="13"/>
  <c r="P525" i="13"/>
  <c r="P524" i="13"/>
  <c r="P523" i="13"/>
  <c r="P522" i="13"/>
  <c r="P521" i="13"/>
  <c r="P520" i="13"/>
  <c r="P519" i="13"/>
  <c r="P518" i="13"/>
  <c r="P517" i="13"/>
  <c r="P516" i="13"/>
  <c r="P515" i="13"/>
  <c r="P514" i="13"/>
  <c r="P513" i="13"/>
  <c r="P512" i="13"/>
  <c r="P511" i="13"/>
  <c r="P510" i="13"/>
  <c r="P509" i="13"/>
  <c r="P508" i="13"/>
  <c r="P507" i="13"/>
  <c r="P506" i="13"/>
  <c r="P505" i="13"/>
  <c r="P504" i="13"/>
  <c r="P503" i="13"/>
  <c r="P502" i="13"/>
  <c r="P501" i="13"/>
  <c r="P500" i="13"/>
  <c r="P499" i="13"/>
  <c r="P498" i="13"/>
  <c r="P497" i="13"/>
  <c r="P496" i="13"/>
  <c r="P495" i="13"/>
  <c r="P494" i="13"/>
  <c r="P493" i="13"/>
  <c r="P492" i="13"/>
  <c r="P491" i="13"/>
  <c r="P490" i="13"/>
  <c r="P489" i="13"/>
  <c r="P488" i="13"/>
  <c r="P487" i="13"/>
  <c r="P486" i="13"/>
  <c r="P485" i="13"/>
  <c r="P484" i="13"/>
  <c r="P483" i="13"/>
  <c r="P482" i="13"/>
  <c r="P481" i="13"/>
  <c r="P480" i="13"/>
  <c r="P479" i="13"/>
  <c r="P478" i="13"/>
  <c r="P477" i="13"/>
  <c r="P476" i="13"/>
  <c r="P475" i="13"/>
  <c r="P474" i="13"/>
  <c r="P473" i="13"/>
  <c r="P472" i="13"/>
  <c r="P471" i="13"/>
  <c r="P470" i="13"/>
  <c r="P469" i="13"/>
  <c r="P468" i="13"/>
  <c r="P467" i="13"/>
  <c r="P466" i="13"/>
  <c r="P465" i="13"/>
  <c r="P464" i="13"/>
  <c r="P463" i="13"/>
  <c r="P462" i="13"/>
  <c r="P461" i="13"/>
  <c r="P460" i="13"/>
  <c r="P459" i="13"/>
  <c r="P458" i="13"/>
  <c r="P457" i="13"/>
  <c r="P456" i="13"/>
  <c r="P455" i="13"/>
  <c r="P454" i="13"/>
  <c r="P453" i="13"/>
  <c r="P452" i="13"/>
  <c r="P451" i="13"/>
  <c r="P450" i="13"/>
  <c r="P449" i="13"/>
  <c r="P448" i="13"/>
  <c r="P447" i="13"/>
  <c r="P446" i="13"/>
  <c r="P445" i="13"/>
  <c r="P444" i="13"/>
  <c r="P443" i="13"/>
  <c r="P442" i="13"/>
  <c r="P441" i="13"/>
  <c r="P440" i="13"/>
  <c r="P439" i="13"/>
  <c r="P438" i="13"/>
  <c r="P437" i="13"/>
  <c r="P436" i="13"/>
  <c r="P435" i="13"/>
  <c r="P434" i="13"/>
  <c r="P433" i="13"/>
  <c r="P432" i="13"/>
  <c r="P431" i="13"/>
  <c r="P430" i="13"/>
  <c r="P429" i="13"/>
  <c r="P428" i="13"/>
  <c r="P427" i="13"/>
  <c r="P426" i="13"/>
  <c r="P425" i="13"/>
  <c r="P424" i="13"/>
  <c r="P423" i="13"/>
  <c r="P422" i="13"/>
  <c r="P421" i="13"/>
  <c r="P420" i="13"/>
  <c r="P419" i="13"/>
  <c r="P418" i="13"/>
  <c r="P417" i="13"/>
  <c r="P416" i="13"/>
  <c r="P415" i="13"/>
  <c r="P414" i="13"/>
  <c r="P413" i="13"/>
  <c r="P412" i="13"/>
  <c r="P411" i="13"/>
  <c r="P410" i="13"/>
  <c r="P409" i="13"/>
  <c r="P408" i="13"/>
  <c r="P407" i="13"/>
  <c r="P406" i="13"/>
  <c r="P405" i="13"/>
  <c r="P404" i="13"/>
  <c r="P403" i="13"/>
  <c r="P402" i="13"/>
  <c r="P401" i="13"/>
  <c r="P400" i="13"/>
  <c r="P399" i="13"/>
  <c r="P398" i="13"/>
  <c r="P397" i="13"/>
  <c r="P396" i="13"/>
  <c r="P395" i="13"/>
  <c r="P394" i="13"/>
  <c r="P393" i="13"/>
  <c r="P392" i="13"/>
  <c r="P391" i="13"/>
  <c r="P390" i="13"/>
  <c r="P389" i="13"/>
  <c r="P388" i="13"/>
  <c r="P387" i="13"/>
  <c r="P386" i="13"/>
  <c r="P385" i="13"/>
  <c r="P384" i="13"/>
  <c r="P383" i="13"/>
  <c r="P382" i="13"/>
  <c r="P381" i="13"/>
  <c r="P380" i="13"/>
  <c r="P379" i="13"/>
  <c r="P378" i="13"/>
  <c r="P377" i="13"/>
  <c r="P376" i="13"/>
  <c r="P375" i="13"/>
  <c r="P374" i="13"/>
  <c r="P373" i="13"/>
  <c r="P372" i="13"/>
  <c r="P371" i="13"/>
  <c r="P370" i="13"/>
  <c r="P369" i="13"/>
  <c r="P368" i="13"/>
  <c r="P367" i="13"/>
  <c r="P366" i="13"/>
  <c r="P365" i="13"/>
  <c r="P364" i="13"/>
  <c r="P363" i="13"/>
  <c r="P362" i="13"/>
  <c r="P361" i="13"/>
  <c r="P360" i="13"/>
  <c r="P359" i="13"/>
  <c r="P358" i="13"/>
  <c r="P357" i="13"/>
  <c r="P356" i="13"/>
  <c r="P355" i="13"/>
  <c r="P354" i="13"/>
  <c r="P353" i="13"/>
  <c r="P352" i="13"/>
  <c r="P351" i="13"/>
  <c r="P350" i="13"/>
  <c r="P349" i="13"/>
  <c r="P348" i="13"/>
  <c r="P347" i="13"/>
  <c r="P346" i="13"/>
  <c r="P345" i="13"/>
  <c r="P344" i="13"/>
  <c r="P343" i="13"/>
  <c r="P342" i="13"/>
  <c r="P341" i="13"/>
  <c r="P340" i="13"/>
  <c r="P339" i="13"/>
  <c r="P338" i="13"/>
  <c r="P337" i="13"/>
  <c r="P336" i="13"/>
  <c r="P335" i="13"/>
  <c r="P334" i="13"/>
  <c r="P333" i="13"/>
  <c r="P332" i="13"/>
  <c r="P331" i="13"/>
  <c r="P330" i="13"/>
  <c r="P329" i="13"/>
  <c r="P328" i="13"/>
  <c r="P327" i="13"/>
  <c r="P326" i="13"/>
  <c r="P325" i="13"/>
  <c r="P324" i="13"/>
  <c r="P323" i="13"/>
  <c r="P322" i="13"/>
  <c r="P321" i="13"/>
  <c r="P320" i="13"/>
  <c r="P319" i="13"/>
  <c r="P318" i="13"/>
  <c r="P317" i="13"/>
  <c r="P316" i="13"/>
  <c r="P315" i="13"/>
  <c r="P314" i="13"/>
  <c r="P313" i="13"/>
  <c r="P312" i="13"/>
  <c r="P311" i="13"/>
  <c r="P310" i="13"/>
  <c r="P309" i="13"/>
  <c r="P308" i="13"/>
  <c r="P307" i="13"/>
  <c r="P306" i="13"/>
  <c r="P305" i="13"/>
  <c r="P304" i="13"/>
  <c r="P303" i="13"/>
  <c r="P302" i="13"/>
  <c r="P301" i="13"/>
  <c r="P300" i="13"/>
  <c r="P299" i="13"/>
  <c r="P298" i="13"/>
  <c r="P297" i="13"/>
  <c r="P296" i="13"/>
  <c r="P295" i="13"/>
  <c r="P294" i="13"/>
  <c r="P293" i="13"/>
  <c r="P292" i="13"/>
  <c r="P291" i="13"/>
  <c r="P290" i="13"/>
  <c r="P289" i="13"/>
  <c r="P288" i="13"/>
  <c r="P287" i="13"/>
  <c r="P286" i="13"/>
  <c r="P285" i="13"/>
  <c r="P284" i="13"/>
  <c r="P283" i="13"/>
  <c r="P282" i="13"/>
  <c r="P281" i="13"/>
  <c r="P280" i="13"/>
  <c r="P279" i="13"/>
  <c r="P278" i="13"/>
  <c r="P277" i="13"/>
  <c r="P276" i="13"/>
  <c r="P275" i="13"/>
  <c r="P274" i="13"/>
  <c r="P273" i="13"/>
  <c r="P272" i="13"/>
  <c r="P271" i="13"/>
  <c r="P270" i="13"/>
  <c r="P269" i="13"/>
  <c r="P268" i="13"/>
  <c r="P267" i="13"/>
  <c r="P266" i="13"/>
  <c r="P265" i="13"/>
  <c r="P264" i="13"/>
  <c r="P263" i="13"/>
  <c r="P262" i="13"/>
  <c r="P261" i="13"/>
  <c r="P260" i="13"/>
  <c r="P259" i="13"/>
  <c r="P258" i="13"/>
  <c r="P257" i="13"/>
  <c r="P256" i="13"/>
  <c r="P255" i="13"/>
  <c r="P254" i="13"/>
  <c r="P253" i="13"/>
  <c r="P252" i="13"/>
  <c r="P251" i="13"/>
  <c r="P250" i="13"/>
  <c r="P249" i="13"/>
  <c r="P248" i="13"/>
  <c r="P247" i="13"/>
  <c r="P246" i="13"/>
  <c r="P245" i="13"/>
  <c r="P244" i="13"/>
  <c r="P243" i="13"/>
  <c r="P242" i="13"/>
  <c r="P241" i="13"/>
  <c r="P240" i="13"/>
  <c r="P239" i="13"/>
  <c r="P238" i="13"/>
  <c r="P237" i="13"/>
  <c r="P236" i="13"/>
  <c r="P235" i="13"/>
  <c r="P234" i="13"/>
  <c r="P233" i="13"/>
  <c r="P232" i="13"/>
  <c r="P231" i="13"/>
  <c r="P230" i="13"/>
  <c r="P229" i="13"/>
  <c r="P228" i="13"/>
  <c r="P227" i="13"/>
  <c r="P226" i="13"/>
  <c r="P225" i="13"/>
  <c r="P224" i="13"/>
  <c r="P223" i="13"/>
  <c r="P222" i="13"/>
  <c r="P221" i="13"/>
  <c r="P220" i="13"/>
  <c r="P219" i="13"/>
  <c r="P218" i="13"/>
  <c r="P217" i="13"/>
  <c r="P216" i="13"/>
  <c r="P215" i="13"/>
  <c r="P214" i="13"/>
  <c r="P213" i="13"/>
  <c r="P212" i="13"/>
  <c r="P211" i="13"/>
  <c r="P210" i="13"/>
  <c r="P209" i="13"/>
  <c r="P208" i="13"/>
  <c r="P207" i="13"/>
  <c r="P206" i="13"/>
  <c r="P205" i="13"/>
  <c r="P204" i="13"/>
  <c r="P203" i="13"/>
  <c r="P202" i="13"/>
  <c r="P201" i="13"/>
  <c r="P200" i="13"/>
  <c r="P199" i="13"/>
  <c r="P198" i="13"/>
  <c r="P197" i="13"/>
  <c r="P196" i="13"/>
  <c r="P195" i="13"/>
  <c r="P194" i="13"/>
  <c r="P193" i="13"/>
  <c r="P192" i="13"/>
  <c r="P191" i="13"/>
  <c r="P190" i="13"/>
  <c r="P189" i="13"/>
  <c r="P188" i="13"/>
  <c r="P187" i="13"/>
  <c r="P186" i="13"/>
  <c r="P185" i="13"/>
  <c r="P184" i="13"/>
  <c r="P183" i="13"/>
  <c r="P182" i="13"/>
  <c r="P181" i="13"/>
  <c r="P180" i="13"/>
  <c r="P179" i="13"/>
  <c r="P178" i="13"/>
  <c r="P177" i="13"/>
  <c r="P176" i="13"/>
  <c r="P175" i="13"/>
  <c r="P174" i="13"/>
  <c r="P173" i="13"/>
  <c r="P172" i="13"/>
  <c r="P171" i="13"/>
  <c r="P170" i="13"/>
  <c r="P169" i="13"/>
  <c r="P168" i="13"/>
  <c r="P167" i="13"/>
  <c r="P166" i="13"/>
  <c r="P165" i="13"/>
  <c r="P164" i="13"/>
  <c r="P163" i="13"/>
  <c r="P162" i="13"/>
  <c r="P161" i="13"/>
  <c r="P160" i="13"/>
  <c r="P159" i="13"/>
  <c r="P158" i="13"/>
  <c r="P157" i="13"/>
  <c r="P156" i="13"/>
  <c r="P155" i="13"/>
  <c r="P154" i="13"/>
  <c r="P153" i="13"/>
  <c r="P152" i="13"/>
  <c r="P151" i="13"/>
  <c r="P150" i="13"/>
  <c r="P149" i="13"/>
  <c r="P148" i="13"/>
  <c r="P147" i="13"/>
  <c r="P146" i="13"/>
  <c r="P145" i="13"/>
  <c r="P144" i="13"/>
  <c r="P143" i="13"/>
  <c r="P142" i="13"/>
  <c r="P141" i="13"/>
  <c r="P140" i="13"/>
  <c r="P139" i="13"/>
  <c r="P138" i="13"/>
  <c r="P137" i="13"/>
  <c r="P136" i="13"/>
  <c r="P135" i="13"/>
  <c r="P134" i="13"/>
  <c r="P133" i="13"/>
  <c r="P132" i="13"/>
  <c r="P131" i="13"/>
  <c r="P130" i="13"/>
  <c r="P129" i="13"/>
  <c r="P128" i="13"/>
  <c r="P127" i="13"/>
  <c r="P126" i="13"/>
  <c r="P125" i="13"/>
  <c r="P124" i="13"/>
  <c r="P123" i="13"/>
  <c r="P122" i="13"/>
  <c r="P121" i="13"/>
  <c r="P120" i="13"/>
  <c r="P119" i="13"/>
  <c r="P118" i="13"/>
  <c r="P117" i="13"/>
  <c r="P116" i="13"/>
  <c r="P115" i="13"/>
  <c r="P114" i="13"/>
  <c r="P113" i="13"/>
  <c r="P112" i="13"/>
  <c r="P111" i="13"/>
  <c r="P110" i="13"/>
  <c r="P109" i="13"/>
  <c r="P108" i="13"/>
  <c r="P107" i="13"/>
  <c r="P106" i="13"/>
  <c r="P105" i="13"/>
  <c r="P104" i="13"/>
  <c r="P103" i="13"/>
  <c r="P102" i="13"/>
  <c r="P101" i="13"/>
  <c r="P100" i="13"/>
  <c r="P99" i="13"/>
  <c r="P98" i="13"/>
  <c r="P97" i="13"/>
  <c r="P96" i="13"/>
  <c r="P95" i="13"/>
  <c r="P94" i="13"/>
  <c r="P93" i="13"/>
  <c r="P92" i="13"/>
  <c r="P91" i="13"/>
  <c r="P90" i="13"/>
  <c r="P89" i="13"/>
  <c r="P88" i="13"/>
  <c r="P87" i="13"/>
  <c r="P86" i="13"/>
  <c r="P85" i="13"/>
  <c r="P84" i="13"/>
  <c r="P83" i="13"/>
  <c r="P82" i="13"/>
  <c r="P81" i="13"/>
  <c r="P80" i="13"/>
  <c r="P79" i="13"/>
  <c r="P78" i="13"/>
  <c r="P77" i="13"/>
  <c r="P76" i="13"/>
  <c r="P75" i="13"/>
  <c r="P74" i="13"/>
  <c r="P73" i="13"/>
  <c r="P72" i="13"/>
  <c r="P71" i="13"/>
  <c r="P70" i="13"/>
  <c r="P69" i="13"/>
  <c r="P68" i="13"/>
  <c r="P67" i="13"/>
  <c r="P66" i="13"/>
  <c r="P65" i="13"/>
  <c r="P64" i="13"/>
  <c r="P63" i="13"/>
  <c r="P62" i="13"/>
  <c r="P61" i="13"/>
  <c r="P60" i="13"/>
  <c r="P59" i="13"/>
  <c r="P58" i="13"/>
  <c r="P57" i="13"/>
  <c r="P56" i="13"/>
  <c r="P55" i="13"/>
  <c r="P54" i="13"/>
  <c r="P53" i="13"/>
  <c r="P52" i="13"/>
  <c r="P51" i="13"/>
  <c r="P50" i="13"/>
  <c r="P49" i="13"/>
  <c r="P48" i="13"/>
  <c r="P47" i="13"/>
  <c r="P46" i="13"/>
  <c r="P45" i="13"/>
  <c r="P44" i="13"/>
  <c r="P43" i="13"/>
  <c r="P42" i="13"/>
  <c r="P41" i="13"/>
  <c r="P40" i="13"/>
  <c r="P39" i="13"/>
  <c r="P38" i="13"/>
  <c r="P37" i="13"/>
  <c r="P36" i="13"/>
  <c r="P35" i="13"/>
  <c r="P34" i="13"/>
  <c r="P33" i="13"/>
  <c r="P32" i="13"/>
  <c r="P31" i="13"/>
  <c r="P30" i="13"/>
  <c r="P29" i="13"/>
  <c r="P28" i="13"/>
  <c r="P27" i="13"/>
  <c r="P26" i="13"/>
  <c r="P25" i="13"/>
  <c r="P24" i="13"/>
  <c r="P23" i="13"/>
  <c r="P22" i="13"/>
  <c r="P21" i="13"/>
  <c r="P20" i="13"/>
  <c r="P19" i="13"/>
  <c r="P18" i="13"/>
  <c r="P17" i="13"/>
  <c r="P16" i="13"/>
  <c r="P15" i="13"/>
  <c r="P14" i="13"/>
  <c r="P13" i="13"/>
  <c r="P12" i="13"/>
  <c r="B1636" i="13"/>
  <c r="B1265" i="13"/>
  <c r="B1259" i="13"/>
  <c r="B1253" i="13"/>
  <c r="B1248" i="13"/>
  <c r="B1245" i="13"/>
  <c r="B1243" i="13"/>
  <c r="B1242" i="13"/>
  <c r="B1240" i="13"/>
  <c r="B1239" i="13"/>
  <c r="B1235" i="13"/>
  <c r="B1234" i="13"/>
  <c r="B1233" i="13"/>
  <c r="B1232" i="13"/>
  <c r="B1231" i="13"/>
  <c r="B1229" i="13"/>
  <c r="B1228" i="13"/>
  <c r="B1227" i="13"/>
  <c r="B1226" i="13"/>
  <c r="B1225" i="13"/>
  <c r="B1224" i="13"/>
  <c r="B1223" i="13"/>
  <c r="B1222" i="13"/>
  <c r="B1221" i="13"/>
  <c r="B1220" i="13"/>
  <c r="B1219" i="13"/>
  <c r="B1218" i="13"/>
  <c r="B1217" i="13"/>
  <c r="B1216" i="13"/>
  <c r="B1215" i="13"/>
  <c r="B1213" i="13"/>
  <c r="B1211" i="13"/>
  <c r="B1209" i="13"/>
  <c r="B1208" i="13"/>
  <c r="B1207" i="13"/>
  <c r="B1205" i="13"/>
  <c r="B1204" i="13"/>
  <c r="B1203" i="13"/>
  <c r="B1201" i="13"/>
  <c r="B1199" i="13"/>
  <c r="B1197" i="13"/>
  <c r="B1196" i="13"/>
  <c r="B1194" i="13"/>
  <c r="B1193" i="13"/>
  <c r="B1192" i="13"/>
  <c r="B1191" i="13"/>
  <c r="B1190" i="13"/>
  <c r="B1189" i="13"/>
  <c r="B1188" i="13"/>
  <c r="B1187" i="13"/>
  <c r="B1186" i="13"/>
  <c r="B1184" i="13"/>
  <c r="B1183" i="13"/>
  <c r="B1182" i="13"/>
  <c r="B1181" i="13"/>
  <c r="B1180" i="13"/>
  <c r="B1178" i="13"/>
  <c r="B1177" i="13"/>
  <c r="B1176" i="13"/>
  <c r="B1175" i="13"/>
  <c r="B1174" i="13"/>
  <c r="B1173" i="13"/>
  <c r="B1172" i="13"/>
  <c r="B1170" i="13"/>
  <c r="B1169" i="13"/>
  <c r="B1168" i="13"/>
  <c r="B1167" i="13"/>
  <c r="B1166" i="13"/>
  <c r="B1164" i="13"/>
  <c r="B1163" i="13"/>
  <c r="B1162" i="13"/>
  <c r="B1159" i="13"/>
  <c r="B1158" i="13"/>
  <c r="B1157" i="13"/>
  <c r="B1156" i="13"/>
  <c r="B1155" i="13"/>
  <c r="B1154" i="13"/>
  <c r="B1152" i="13"/>
  <c r="B1151" i="13"/>
  <c r="B1150" i="13"/>
  <c r="B1149" i="13"/>
  <c r="B1148" i="13"/>
  <c r="B1146" i="13"/>
  <c r="B1145" i="13"/>
  <c r="B1144" i="13"/>
  <c r="B1143" i="13"/>
  <c r="B1142" i="13"/>
  <c r="B1141" i="13"/>
  <c r="B1140" i="13"/>
  <c r="B1139" i="13"/>
  <c r="B1138" i="13"/>
  <c r="B1137" i="13"/>
  <c r="B1136" i="13"/>
  <c r="B1135" i="13"/>
  <c r="B1134" i="13"/>
  <c r="B1132" i="13"/>
  <c r="B1130" i="13"/>
  <c r="B1129" i="13"/>
  <c r="B1127" i="13"/>
  <c r="B1126" i="13"/>
  <c r="B1125" i="13"/>
  <c r="B1124" i="13"/>
  <c r="B1123" i="13"/>
  <c r="B1121" i="13"/>
  <c r="B1120" i="13"/>
  <c r="B1119" i="13"/>
  <c r="B1118" i="13"/>
  <c r="B1117" i="13"/>
  <c r="B1116" i="13"/>
  <c r="B1111" i="13"/>
  <c r="B1110" i="13"/>
  <c r="B1109" i="13"/>
  <c r="B1107" i="13"/>
  <c r="B1105" i="13"/>
  <c r="B1103" i="13"/>
  <c r="B1102" i="13"/>
  <c r="B1101" i="13"/>
  <c r="B1097" i="13"/>
  <c r="B1095" i="13"/>
  <c r="B1094" i="13"/>
  <c r="B1093" i="13"/>
  <c r="B1092" i="13"/>
  <c r="B1091" i="13"/>
  <c r="B1090" i="13"/>
  <c r="B1088" i="13"/>
  <c r="B1087" i="13"/>
  <c r="B1086" i="13"/>
  <c r="B1085" i="13"/>
  <c r="B1083" i="13"/>
  <c r="B1081" i="13"/>
  <c r="B1080" i="13"/>
  <c r="B1079" i="13"/>
  <c r="B1078" i="13"/>
  <c r="B1077" i="13"/>
  <c r="B1075" i="13"/>
  <c r="B1073" i="13"/>
  <c r="B1071" i="13"/>
  <c r="B1069" i="13"/>
  <c r="B1068" i="13"/>
  <c r="B1067" i="13"/>
  <c r="B1065" i="13"/>
  <c r="B1063" i="13"/>
  <c r="B1059" i="13"/>
  <c r="B1057" i="13"/>
  <c r="B1056" i="13"/>
  <c r="B1055" i="13"/>
  <c r="B1053" i="13"/>
  <c r="B1052" i="13"/>
  <c r="B1051" i="13"/>
  <c r="B1049" i="13"/>
  <c r="B1048" i="13"/>
  <c r="B1047" i="13"/>
  <c r="B1046" i="13"/>
  <c r="B1045" i="13"/>
  <c r="B1044" i="13"/>
  <c r="B1042" i="13"/>
  <c r="B1041" i="13"/>
  <c r="B1040" i="13"/>
  <c r="B1039" i="13"/>
  <c r="B1038" i="13"/>
  <c r="B1036" i="13"/>
  <c r="B1035" i="13"/>
  <c r="B1034" i="13"/>
  <c r="B1033" i="13"/>
  <c r="B1032" i="13"/>
  <c r="B1031" i="13"/>
  <c r="B1030" i="13"/>
  <c r="B1028" i="13"/>
  <c r="B1027" i="13"/>
  <c r="B1026" i="13"/>
  <c r="B1025" i="13"/>
  <c r="B1024" i="13"/>
  <c r="B1023" i="13"/>
  <c r="B1021" i="13"/>
  <c r="B1019" i="13"/>
  <c r="B1018" i="13"/>
  <c r="B1017" i="13"/>
  <c r="B1016" i="13"/>
  <c r="B1015" i="13"/>
  <c r="B1011" i="13"/>
  <c r="B1009" i="13"/>
  <c r="B1008" i="13"/>
  <c r="B1007" i="13"/>
  <c r="B1005" i="13"/>
  <c r="B1004" i="13"/>
  <c r="B1001" i="13"/>
  <c r="B1000" i="13"/>
  <c r="B999" i="13"/>
  <c r="B997" i="13"/>
  <c r="B996" i="13"/>
  <c r="B995" i="13"/>
  <c r="B994" i="13"/>
  <c r="B993" i="13"/>
  <c r="B992" i="13"/>
  <c r="B991" i="13"/>
  <c r="B990" i="13"/>
  <c r="B989" i="13"/>
  <c r="B988" i="13"/>
  <c r="B987" i="13"/>
  <c r="B986" i="13"/>
  <c r="B985" i="13"/>
  <c r="B984" i="13"/>
  <c r="B983" i="13"/>
  <c r="B982" i="13"/>
  <c r="B981" i="13"/>
  <c r="B980" i="13"/>
  <c r="B978" i="13"/>
  <c r="B977" i="13"/>
  <c r="B976" i="13"/>
  <c r="B975" i="13"/>
  <c r="B974" i="13"/>
  <c r="B973" i="13"/>
  <c r="B972" i="13"/>
  <c r="B971" i="13"/>
  <c r="B970" i="13"/>
  <c r="B969" i="13"/>
  <c r="B968" i="13"/>
  <c r="B967" i="13"/>
  <c r="B966" i="13"/>
  <c r="B965" i="13"/>
  <c r="B964" i="13"/>
  <c r="B963" i="13"/>
  <c r="B962" i="13"/>
  <c r="B961" i="13"/>
  <c r="B960" i="13"/>
  <c r="B959" i="13"/>
  <c r="B958" i="13"/>
  <c r="B957" i="13"/>
  <c r="B954" i="13"/>
  <c r="B953" i="13"/>
  <c r="B952" i="13"/>
  <c r="B949" i="13"/>
  <c r="B948" i="13"/>
  <c r="B947" i="13"/>
  <c r="B944" i="13"/>
  <c r="B943" i="13"/>
  <c r="B942" i="13"/>
  <c r="B941" i="13"/>
  <c r="B940" i="13"/>
  <c r="B939" i="13"/>
  <c r="B938" i="13"/>
  <c r="B937" i="13"/>
  <c r="B936" i="13"/>
  <c r="B933" i="13"/>
  <c r="B932" i="13"/>
  <c r="B931" i="13"/>
  <c r="B929" i="13"/>
  <c r="B928" i="13"/>
  <c r="B924" i="13"/>
  <c r="B923" i="13"/>
  <c r="B921" i="13"/>
  <c r="B920" i="13"/>
  <c r="B919" i="13"/>
  <c r="B918" i="13"/>
  <c r="B917" i="13"/>
  <c r="B914" i="13"/>
  <c r="B913" i="13"/>
  <c r="B912" i="13"/>
  <c r="B911" i="13"/>
  <c r="B910" i="13"/>
  <c r="B909" i="13"/>
  <c r="B907" i="13"/>
  <c r="B905" i="13"/>
  <c r="B904" i="13"/>
  <c r="B901" i="13"/>
  <c r="B900" i="13"/>
  <c r="B899" i="13"/>
  <c r="B897" i="13"/>
  <c r="B896" i="13"/>
  <c r="B895" i="13"/>
  <c r="B893" i="13"/>
  <c r="B889" i="13"/>
  <c r="B888" i="13"/>
  <c r="B886" i="13"/>
  <c r="B885" i="13"/>
  <c r="B883" i="13"/>
  <c r="B882" i="13"/>
  <c r="B881" i="13"/>
  <c r="B880" i="13"/>
  <c r="B879" i="13"/>
  <c r="B878" i="13"/>
  <c r="B877" i="13"/>
  <c r="B876" i="13"/>
  <c r="B875" i="13"/>
  <c r="B874" i="13"/>
  <c r="B873" i="13"/>
  <c r="B872" i="13"/>
  <c r="B869" i="13"/>
  <c r="B868" i="13"/>
  <c r="B865" i="13"/>
  <c r="B864" i="13"/>
  <c r="B863" i="13"/>
  <c r="B858" i="13"/>
  <c r="B857" i="13"/>
  <c r="B856" i="13"/>
  <c r="B853" i="13"/>
  <c r="B851" i="13"/>
  <c r="B850" i="13"/>
  <c r="B849" i="13"/>
  <c r="B848" i="13"/>
  <c r="B845" i="13"/>
  <c r="B844" i="13"/>
  <c r="B843" i="13"/>
  <c r="B841" i="13"/>
  <c r="B840" i="13"/>
  <c r="B839" i="13"/>
  <c r="B837" i="13"/>
  <c r="B836" i="13"/>
  <c r="B833" i="13"/>
  <c r="B832" i="13"/>
  <c r="B831" i="13"/>
  <c r="B830" i="13"/>
  <c r="B829" i="13"/>
  <c r="B827" i="13"/>
  <c r="B825" i="13"/>
  <c r="B824" i="13"/>
  <c r="B823" i="13"/>
  <c r="B822" i="13"/>
  <c r="B821" i="13"/>
  <c r="B816" i="13"/>
  <c r="B815" i="13"/>
  <c r="B814" i="13"/>
  <c r="B813" i="13"/>
  <c r="B812" i="13"/>
  <c r="B811" i="13"/>
  <c r="B810" i="13"/>
  <c r="B809" i="13"/>
  <c r="B808" i="13"/>
  <c r="B806" i="13"/>
  <c r="B805" i="13"/>
  <c r="B801" i="13"/>
  <c r="B800" i="13"/>
  <c r="B799" i="13"/>
  <c r="B798" i="13"/>
  <c r="B797" i="13"/>
  <c r="B793" i="13"/>
  <c r="B792" i="13"/>
  <c r="B785" i="13"/>
  <c r="B784" i="13"/>
  <c r="B781" i="13"/>
  <c r="B777" i="13"/>
  <c r="B776" i="13"/>
  <c r="B773" i="13"/>
  <c r="B772" i="13"/>
  <c r="B770" i="13"/>
  <c r="B769" i="13"/>
  <c r="B768" i="13"/>
  <c r="B765" i="13"/>
  <c r="B763" i="13"/>
  <c r="B762" i="13"/>
  <c r="B761" i="13"/>
  <c r="B760" i="13"/>
  <c r="B759" i="13"/>
  <c r="B757" i="13"/>
  <c r="B756" i="13"/>
  <c r="B753" i="13"/>
  <c r="B752" i="13"/>
  <c r="B751" i="13"/>
  <c r="B750" i="13"/>
  <c r="B749" i="13"/>
  <c r="B748" i="13"/>
  <c r="B747" i="13"/>
  <c r="B746" i="13"/>
  <c r="B744" i="13"/>
  <c r="B743" i="13"/>
  <c r="B741" i="13"/>
  <c r="B739" i="13"/>
  <c r="B738" i="13"/>
  <c r="B737" i="13"/>
  <c r="B736" i="13"/>
  <c r="B733" i="13"/>
  <c r="B732" i="13"/>
  <c r="B731" i="13"/>
  <c r="B729" i="13"/>
  <c r="B728" i="13"/>
  <c r="B725" i="13"/>
  <c r="B724" i="13"/>
  <c r="B721" i="13"/>
  <c r="B720" i="13"/>
  <c r="B718" i="13"/>
  <c r="B717" i="13"/>
  <c r="B713" i="13"/>
  <c r="B712" i="13"/>
  <c r="B710" i="13"/>
  <c r="B709" i="13"/>
  <c r="B705" i="13"/>
  <c r="B704" i="13"/>
  <c r="B701" i="13"/>
  <c r="B700" i="13"/>
  <c r="B697" i="13"/>
  <c r="B696" i="13"/>
  <c r="B693" i="13"/>
  <c r="B691" i="13"/>
  <c r="B689" i="13"/>
  <c r="B688" i="13"/>
  <c r="B687" i="13"/>
  <c r="B686" i="13"/>
  <c r="B685" i="13"/>
  <c r="B684" i="13"/>
  <c r="B683" i="13"/>
  <c r="B682" i="13"/>
  <c r="B681" i="13"/>
  <c r="B680" i="13"/>
  <c r="B677" i="13"/>
  <c r="B676" i="13"/>
  <c r="B673" i="13"/>
  <c r="B672" i="13"/>
  <c r="B669" i="13"/>
  <c r="B667" i="13"/>
  <c r="B665" i="13"/>
  <c r="B664" i="13"/>
  <c r="B661" i="13"/>
  <c r="B658" i="13"/>
  <c r="B657" i="13"/>
  <c r="B656" i="13"/>
  <c r="B653" i="13"/>
  <c r="B649" i="13"/>
  <c r="B648" i="13"/>
  <c r="B647" i="13"/>
  <c r="B645" i="13"/>
  <c r="B644" i="13"/>
  <c r="B641" i="13"/>
  <c r="B640" i="13"/>
  <c r="B637" i="13"/>
  <c r="B633" i="13"/>
  <c r="B632" i="13"/>
  <c r="B630" i="13"/>
  <c r="B629" i="13"/>
  <c r="B627" i="13"/>
  <c r="B625" i="13"/>
  <c r="B624" i="13"/>
  <c r="B623" i="13"/>
  <c r="B622" i="13"/>
  <c r="B621" i="13"/>
  <c r="B620" i="13"/>
  <c r="B619" i="13"/>
  <c r="B618" i="13"/>
  <c r="B617" i="13"/>
  <c r="B616" i="13"/>
  <c r="B613" i="13"/>
  <c r="B612" i="13"/>
  <c r="B609" i="13"/>
  <c r="B608" i="13"/>
  <c r="B606" i="13"/>
  <c r="B605" i="13"/>
  <c r="B600" i="13"/>
  <c r="B593" i="13"/>
  <c r="B592" i="13"/>
  <c r="B589" i="13"/>
  <c r="B585" i="13"/>
  <c r="B584" i="13"/>
  <c r="B583" i="13"/>
  <c r="B581" i="13"/>
  <c r="B577" i="13"/>
  <c r="B576" i="13"/>
  <c r="B573" i="13"/>
  <c r="B571" i="13"/>
  <c r="B569" i="13"/>
  <c r="B568" i="13"/>
  <c r="B567" i="13"/>
  <c r="B565" i="13"/>
  <c r="B563" i="13"/>
  <c r="B560" i="13"/>
  <c r="B556" i="13"/>
  <c r="B555" i="13"/>
  <c r="B552" i="13"/>
  <c r="B551" i="13"/>
  <c r="B550" i="13"/>
  <c r="B549" i="13"/>
  <c r="B548" i="13"/>
  <c r="B546" i="13"/>
  <c r="B545" i="13"/>
  <c r="B544" i="13"/>
  <c r="B543" i="13"/>
  <c r="B539" i="13"/>
  <c r="B538" i="13"/>
  <c r="B537" i="13"/>
  <c r="B536" i="13"/>
  <c r="B535" i="13"/>
  <c r="B534" i="13"/>
  <c r="B533" i="13"/>
  <c r="B531" i="13"/>
  <c r="B528" i="13"/>
  <c r="B526" i="13"/>
  <c r="B524" i="13"/>
  <c r="B522" i="13"/>
  <c r="B520" i="13"/>
  <c r="B518" i="13"/>
  <c r="B516" i="13"/>
  <c r="B514" i="13"/>
  <c r="B513" i="13"/>
  <c r="B512" i="13"/>
  <c r="B510" i="13"/>
  <c r="B509" i="13"/>
  <c r="B505" i="13"/>
  <c r="B503" i="13"/>
  <c r="B501" i="13"/>
  <c r="B500" i="13"/>
  <c r="B499" i="13"/>
  <c r="B496" i="13"/>
  <c r="B495" i="13"/>
  <c r="B492" i="13"/>
  <c r="B491" i="13"/>
  <c r="B488" i="13"/>
  <c r="B486" i="13"/>
  <c r="B484" i="13"/>
  <c r="B482" i="13"/>
  <c r="B481" i="13"/>
  <c r="B479" i="13"/>
  <c r="B475" i="13"/>
  <c r="B473" i="13"/>
  <c r="B471" i="13"/>
  <c r="B467" i="13"/>
  <c r="B463" i="13"/>
  <c r="B462" i="13"/>
  <c r="B456" i="13"/>
  <c r="B455" i="13"/>
  <c r="B454" i="13"/>
  <c r="B452" i="13"/>
  <c r="B450" i="13"/>
  <c r="B449" i="13"/>
  <c r="B447" i="13"/>
  <c r="B446" i="13"/>
  <c r="B445" i="13"/>
  <c r="B444" i="13"/>
  <c r="B442" i="13"/>
  <c r="B441" i="13"/>
  <c r="B439" i="13"/>
  <c r="B437" i="13"/>
  <c r="B436" i="13"/>
  <c r="B432" i="13"/>
  <c r="B431" i="13"/>
  <c r="B430" i="13"/>
  <c r="B428" i="13"/>
  <c r="B427" i="13"/>
  <c r="B424" i="13"/>
  <c r="B422" i="13"/>
  <c r="B420" i="13"/>
  <c r="B418" i="13"/>
  <c r="B417" i="13"/>
  <c r="B415" i="13"/>
  <c r="B411" i="13"/>
  <c r="B410" i="13"/>
  <c r="B409" i="13"/>
  <c r="B407" i="13"/>
  <c r="B405" i="13"/>
  <c r="B403" i="13"/>
  <c r="B399" i="13"/>
  <c r="B398" i="13"/>
  <c r="B397" i="13"/>
  <c r="B394" i="13"/>
  <c r="B392" i="13"/>
  <c r="B391" i="13"/>
  <c r="B390" i="13"/>
  <c r="B388" i="13"/>
  <c r="B386" i="13"/>
  <c r="B385" i="13"/>
  <c r="B383" i="13"/>
  <c r="B381" i="13"/>
  <c r="B377" i="13"/>
  <c r="B375" i="13"/>
  <c r="B374" i="13"/>
  <c r="B373" i="13"/>
  <c r="B371" i="13"/>
  <c r="B369" i="13"/>
  <c r="B368" i="13"/>
  <c r="B366" i="13"/>
  <c r="B364" i="13"/>
  <c r="B363" i="13"/>
  <c r="B362" i="13"/>
  <c r="B360" i="13"/>
  <c r="B358" i="13"/>
  <c r="B356" i="13"/>
  <c r="B355" i="13"/>
  <c r="B354" i="13"/>
  <c r="B351" i="13"/>
  <c r="B347" i="13"/>
  <c r="B345" i="13"/>
  <c r="B343" i="13"/>
  <c r="B341" i="13"/>
  <c r="B339" i="13"/>
  <c r="B337" i="13"/>
  <c r="B334" i="13"/>
  <c r="B331" i="13"/>
  <c r="B330" i="13"/>
  <c r="B328" i="13"/>
  <c r="B326" i="13"/>
  <c r="B324" i="13"/>
  <c r="B323" i="13"/>
  <c r="B322" i="13"/>
  <c r="B321" i="13"/>
  <c r="B317" i="13"/>
  <c r="B314" i="13"/>
  <c r="B313" i="13"/>
  <c r="B311" i="13"/>
  <c r="B309" i="13"/>
  <c r="B307" i="13"/>
  <c r="B306" i="13"/>
  <c r="B300" i="13"/>
  <c r="B298" i="13"/>
  <c r="B296" i="13"/>
  <c r="B294" i="13"/>
  <c r="B292" i="13"/>
  <c r="B290" i="13"/>
  <c r="B287" i="13"/>
  <c r="B283" i="13"/>
  <c r="B282" i="13"/>
  <c r="B279" i="13"/>
  <c r="B277" i="13"/>
  <c r="B273" i="13"/>
  <c r="B270" i="13"/>
  <c r="B269" i="13"/>
  <c r="B266" i="13"/>
  <c r="B264" i="13"/>
  <c r="B262" i="13"/>
  <c r="B260" i="13"/>
  <c r="B258" i="13"/>
  <c r="B257" i="13"/>
  <c r="B253" i="13"/>
  <c r="B251" i="13"/>
  <c r="B250" i="13"/>
  <c r="B249" i="13"/>
  <c r="B247" i="13"/>
  <c r="B245" i="13"/>
  <c r="B243" i="13"/>
  <c r="B240" i="13"/>
  <c r="B236" i="13"/>
  <c r="B232" i="13"/>
  <c r="B231" i="13"/>
  <c r="B230" i="13"/>
  <c r="B228" i="13"/>
  <c r="B226" i="13"/>
  <c r="B223" i="13"/>
  <c r="B221" i="13"/>
  <c r="B219" i="13"/>
  <c r="B218" i="13"/>
  <c r="B217" i="13"/>
  <c r="B215" i="13"/>
  <c r="B211" i="13"/>
  <c r="B210" i="13"/>
  <c r="B202" i="13"/>
  <c r="B200" i="13"/>
  <c r="B198" i="13"/>
  <c r="B196" i="13"/>
  <c r="B194" i="13"/>
  <c r="B193" i="13"/>
  <c r="B192" i="13"/>
  <c r="B189" i="13"/>
  <c r="B187" i="13"/>
  <c r="B186" i="13"/>
  <c r="B185" i="13"/>
  <c r="B183" i="13"/>
  <c r="B182" i="13"/>
  <c r="B181" i="13"/>
  <c r="B179" i="13"/>
  <c r="B176" i="13"/>
  <c r="B175" i="13"/>
  <c r="B172" i="13"/>
  <c r="B168" i="13"/>
  <c r="B166" i="13"/>
  <c r="B164" i="13"/>
  <c r="B163" i="13"/>
  <c r="B162" i="13"/>
  <c r="B159" i="13"/>
  <c r="B155" i="13"/>
  <c r="B154" i="13"/>
  <c r="B153" i="13"/>
  <c r="B151" i="13"/>
  <c r="B149" i="13"/>
  <c r="B147" i="13"/>
  <c r="B142" i="13"/>
  <c r="B138" i="13"/>
  <c r="B136" i="13"/>
  <c r="B135" i="13"/>
  <c r="B134" i="13"/>
  <c r="B132" i="13"/>
  <c r="B130" i="13"/>
  <c r="B129" i="13"/>
  <c r="B125" i="13"/>
  <c r="B123" i="13"/>
  <c r="B122" i="13"/>
  <c r="B121" i="13"/>
  <c r="B119" i="13"/>
  <c r="B117" i="13"/>
  <c r="B115" i="13"/>
  <c r="B114" i="13"/>
  <c r="B112" i="13"/>
  <c r="B111" i="13"/>
  <c r="B108" i="13"/>
  <c r="B106" i="13"/>
  <c r="B102" i="13"/>
  <c r="B100" i="13"/>
  <c r="B98" i="13"/>
  <c r="B95" i="13"/>
  <c r="B91" i="13"/>
  <c r="B90" i="13"/>
  <c r="B89" i="13"/>
  <c r="B87" i="13"/>
  <c r="B86" i="13"/>
  <c r="B85" i="13"/>
  <c r="B83" i="13"/>
  <c r="B81" i="13"/>
  <c r="B80" i="13"/>
  <c r="B79" i="13"/>
  <c r="B77" i="13"/>
  <c r="B76" i="13"/>
  <c r="B75" i="13"/>
  <c r="B70" i="13"/>
  <c r="B69" i="13"/>
  <c r="B66" i="13"/>
  <c r="B62" i="13"/>
  <c r="B61" i="13"/>
  <c r="B58" i="13"/>
  <c r="B56" i="13"/>
  <c r="B54" i="13"/>
  <c r="B52" i="13"/>
  <c r="B50" i="13"/>
  <c r="B49" i="13"/>
  <c r="B45" i="13"/>
  <c r="B42" i="13"/>
  <c r="B41" i="13"/>
  <c r="B39" i="13"/>
  <c r="B37" i="13"/>
  <c r="B35" i="13"/>
  <c r="B32" i="13"/>
  <c r="B31" i="13"/>
  <c r="B28" i="13"/>
  <c r="B24" i="13"/>
  <c r="B22" i="13"/>
  <c r="B20" i="13"/>
  <c r="B18" i="13"/>
  <c r="B15" i="13"/>
  <c r="B1637" i="13"/>
  <c r="I1636" i="13"/>
  <c r="I1635" i="13"/>
  <c r="I1634" i="13"/>
  <c r="I1633" i="13"/>
  <c r="I1632" i="13"/>
  <c r="I1631" i="13"/>
  <c r="I1630" i="13"/>
  <c r="I1629" i="13"/>
  <c r="I1628" i="13"/>
  <c r="I1627" i="13"/>
  <c r="I1626" i="13"/>
  <c r="I1625" i="13"/>
  <c r="I1624" i="13"/>
  <c r="I1623" i="13"/>
  <c r="I1622" i="13"/>
  <c r="I1621" i="13"/>
  <c r="I1620" i="13"/>
  <c r="I1619" i="13"/>
  <c r="I1618" i="13"/>
  <c r="I1617" i="13"/>
  <c r="I1616" i="13"/>
  <c r="I1615" i="13"/>
  <c r="I1614" i="13"/>
  <c r="I1613" i="13"/>
  <c r="I1612" i="13"/>
  <c r="I1611" i="13"/>
  <c r="I1610" i="13"/>
  <c r="I1609" i="13"/>
  <c r="I1608" i="13"/>
  <c r="I1607" i="13"/>
  <c r="I1606" i="13"/>
  <c r="I1605" i="13"/>
  <c r="I1604" i="13"/>
  <c r="I1603" i="13"/>
  <c r="I1602" i="13"/>
  <c r="I1601" i="13"/>
  <c r="I1600" i="13"/>
  <c r="I1599" i="13"/>
  <c r="I1598" i="13"/>
  <c r="I1597" i="13"/>
  <c r="I1596" i="13"/>
  <c r="I1595" i="13"/>
  <c r="I1594" i="13"/>
  <c r="I1593" i="13"/>
  <c r="I1592" i="13"/>
  <c r="I1591" i="13"/>
  <c r="I1590" i="13"/>
  <c r="I1589" i="13"/>
  <c r="I1588" i="13"/>
  <c r="I1587" i="13"/>
  <c r="I1586" i="13"/>
  <c r="I1585" i="13"/>
  <c r="I1584" i="13"/>
  <c r="I1583" i="13"/>
  <c r="I1582" i="13"/>
  <c r="I1581" i="13"/>
  <c r="I1580" i="13"/>
  <c r="I1579" i="13"/>
  <c r="I1578" i="13"/>
  <c r="I1577" i="13"/>
  <c r="I1576" i="13"/>
  <c r="I1575" i="13"/>
  <c r="I1574" i="13"/>
  <c r="I1573" i="13"/>
  <c r="I1572" i="13"/>
  <c r="I1571" i="13"/>
  <c r="I1570" i="13"/>
  <c r="I1569" i="13"/>
  <c r="I1568" i="13"/>
  <c r="I1567" i="13"/>
  <c r="I1566" i="13"/>
  <c r="I1565" i="13"/>
  <c r="I1564" i="13"/>
  <c r="I1563" i="13"/>
  <c r="I1562" i="13"/>
  <c r="I1561" i="13"/>
  <c r="I1560" i="13"/>
  <c r="I1559" i="13"/>
  <c r="I1558" i="13"/>
  <c r="I1557" i="13"/>
  <c r="I1556" i="13"/>
  <c r="I1555" i="13"/>
  <c r="I1554" i="13"/>
  <c r="I1553" i="13"/>
  <c r="I1552" i="13"/>
  <c r="I1551" i="13"/>
  <c r="I1550" i="13"/>
  <c r="I1549" i="13"/>
  <c r="I1548" i="13"/>
  <c r="I1547" i="13"/>
  <c r="I1546" i="13"/>
  <c r="I1545" i="13"/>
  <c r="I1544" i="13"/>
  <c r="I1543" i="13"/>
  <c r="I1542" i="13"/>
  <c r="I1541" i="13"/>
  <c r="I1540" i="13"/>
  <c r="I1539" i="13"/>
  <c r="I1538" i="13"/>
  <c r="I1537" i="13"/>
  <c r="I1536" i="13"/>
  <c r="I1535" i="13"/>
  <c r="I1534" i="13"/>
  <c r="I1533" i="13"/>
  <c r="I1532" i="13"/>
  <c r="I1531" i="13"/>
  <c r="I1530" i="13"/>
  <c r="I1529" i="13"/>
  <c r="I1528" i="13"/>
  <c r="I1527" i="13"/>
  <c r="I1526" i="13"/>
  <c r="I1525" i="13"/>
  <c r="I1524" i="13"/>
  <c r="I1523" i="13"/>
  <c r="I1522" i="13"/>
  <c r="I1521" i="13"/>
  <c r="I1520" i="13"/>
  <c r="I1519" i="13"/>
  <c r="I1518" i="13"/>
  <c r="I1517" i="13"/>
  <c r="I1516" i="13"/>
  <c r="I1515" i="13"/>
  <c r="I1514" i="13"/>
  <c r="I1513" i="13"/>
  <c r="I1512" i="13"/>
  <c r="I1511" i="13"/>
  <c r="I1510" i="13"/>
  <c r="I1509" i="13"/>
  <c r="I1508" i="13"/>
  <c r="I1507" i="13"/>
  <c r="I1506" i="13"/>
  <c r="I1505" i="13"/>
  <c r="I1504" i="13"/>
  <c r="I1503" i="13"/>
  <c r="I1502" i="13"/>
  <c r="I1501" i="13"/>
  <c r="I1500" i="13"/>
  <c r="I1499" i="13"/>
  <c r="I1498" i="13"/>
  <c r="I1497" i="13"/>
  <c r="I1496" i="13"/>
  <c r="I1495" i="13"/>
  <c r="I1494" i="13"/>
  <c r="I1493" i="13"/>
  <c r="I1492" i="13"/>
  <c r="I1491" i="13"/>
  <c r="I1490" i="13"/>
  <c r="I1489" i="13"/>
  <c r="I1488" i="13"/>
  <c r="I1487" i="13"/>
  <c r="I1486" i="13"/>
  <c r="I1485" i="13"/>
  <c r="I1484" i="13"/>
  <c r="I1483" i="13"/>
  <c r="I1482" i="13"/>
  <c r="I1481" i="13"/>
  <c r="I1480" i="13"/>
  <c r="I1479" i="13"/>
  <c r="I1478" i="13"/>
  <c r="I1477" i="13"/>
  <c r="I1476" i="13"/>
  <c r="I1475" i="13"/>
  <c r="I1474" i="13"/>
  <c r="I1473" i="13"/>
  <c r="I1472" i="13"/>
  <c r="I1471" i="13"/>
  <c r="I1470" i="13"/>
  <c r="I1469" i="13"/>
  <c r="I1468" i="13"/>
  <c r="I1467" i="13"/>
  <c r="I1466" i="13"/>
  <c r="I1465" i="13"/>
  <c r="I1464" i="13"/>
  <c r="I1463" i="13"/>
  <c r="I1462" i="13"/>
  <c r="I1461" i="13"/>
  <c r="I1460" i="13"/>
  <c r="I1459" i="13"/>
  <c r="I1458" i="13"/>
  <c r="I1457" i="13"/>
  <c r="I1456" i="13"/>
  <c r="I1455" i="13"/>
  <c r="I1454" i="13"/>
  <c r="I1453" i="13"/>
  <c r="I1452" i="13"/>
  <c r="I1451" i="13"/>
  <c r="I1450" i="13"/>
  <c r="I1449" i="13"/>
  <c r="I1448" i="13"/>
  <c r="I1447" i="13"/>
  <c r="I1446" i="13"/>
  <c r="I1445" i="13"/>
  <c r="I1444" i="13"/>
  <c r="I1443" i="13"/>
  <c r="I1442" i="13"/>
  <c r="I1441" i="13"/>
  <c r="I1440" i="13"/>
  <c r="I1439" i="13"/>
  <c r="I1438" i="13"/>
  <c r="I1437" i="13"/>
  <c r="I1436" i="13"/>
  <c r="I1435" i="13"/>
  <c r="I1434" i="13"/>
  <c r="I1433" i="13"/>
  <c r="I1432" i="13"/>
  <c r="I1431" i="13"/>
  <c r="I1430" i="13"/>
  <c r="I1429" i="13"/>
  <c r="I1428" i="13"/>
  <c r="I1427" i="13"/>
  <c r="I1426" i="13"/>
  <c r="I1425" i="13"/>
  <c r="I1424" i="13"/>
  <c r="I1423" i="13"/>
  <c r="I1422" i="13"/>
  <c r="I1421" i="13"/>
  <c r="I1420" i="13"/>
  <c r="I1419" i="13"/>
  <c r="I1418" i="13"/>
  <c r="I1417" i="13"/>
  <c r="I1416" i="13"/>
  <c r="I1415" i="13"/>
  <c r="I1414" i="13"/>
  <c r="I1413" i="13"/>
  <c r="I1412" i="13"/>
  <c r="I1411" i="13"/>
  <c r="I1410" i="13"/>
  <c r="I1409" i="13"/>
  <c r="I1408" i="13"/>
  <c r="I1407" i="13"/>
  <c r="I1406" i="13"/>
  <c r="I1405" i="13"/>
  <c r="I1404" i="13"/>
  <c r="I1403" i="13"/>
  <c r="I1402" i="13"/>
  <c r="I1401" i="13"/>
  <c r="I1400" i="13"/>
  <c r="I1399" i="13"/>
  <c r="I1398" i="13"/>
  <c r="I1397" i="13"/>
  <c r="I1396" i="13"/>
  <c r="I1395" i="13"/>
  <c r="I1394" i="13"/>
  <c r="I1393" i="13"/>
  <c r="I1392" i="13"/>
  <c r="I1391" i="13"/>
  <c r="I1390" i="13"/>
  <c r="I1389" i="13"/>
  <c r="I1388" i="13"/>
  <c r="I1387" i="13"/>
  <c r="I1386" i="13"/>
  <c r="I1385" i="13"/>
  <c r="I1384" i="13"/>
  <c r="I1383" i="13"/>
  <c r="I1382" i="13"/>
  <c r="I1381" i="13"/>
  <c r="I1380" i="13"/>
  <c r="I1379" i="13"/>
  <c r="I1378" i="13"/>
  <c r="I1377" i="13"/>
  <c r="I1376" i="13"/>
  <c r="I1375" i="13"/>
  <c r="I1374" i="13"/>
  <c r="I1373" i="13"/>
  <c r="I1372" i="13"/>
  <c r="I1371" i="13"/>
  <c r="I1370" i="13"/>
  <c r="I1369" i="13"/>
  <c r="I1368" i="13"/>
  <c r="I1367" i="13"/>
  <c r="I1366" i="13"/>
  <c r="I1365" i="13"/>
  <c r="I1364" i="13"/>
  <c r="I1363" i="13"/>
  <c r="I1362" i="13"/>
  <c r="I1361" i="13"/>
  <c r="I1360" i="13"/>
  <c r="I1359" i="13"/>
  <c r="I1358" i="13"/>
  <c r="I1357" i="13"/>
  <c r="I1356" i="13"/>
  <c r="I1355" i="13"/>
  <c r="I1354" i="13"/>
  <c r="I1353" i="13"/>
  <c r="I1352" i="13"/>
  <c r="I1351" i="13"/>
  <c r="I1350" i="13"/>
  <c r="I1349" i="13"/>
  <c r="I1348" i="13"/>
  <c r="I1347" i="13"/>
  <c r="I1346" i="13"/>
  <c r="I1345" i="13"/>
  <c r="I1344" i="13"/>
  <c r="I1343" i="13"/>
  <c r="I1342" i="13"/>
  <c r="I1341" i="13"/>
  <c r="I1340" i="13"/>
  <c r="I1339" i="13"/>
  <c r="I1338" i="13"/>
  <c r="I1337" i="13"/>
  <c r="I1336" i="13"/>
  <c r="I1335" i="13"/>
  <c r="I1334" i="13"/>
  <c r="I1333" i="13"/>
  <c r="I1332" i="13"/>
  <c r="I1331" i="13"/>
  <c r="I1330" i="13"/>
  <c r="I1329" i="13"/>
  <c r="I1328" i="13"/>
  <c r="I1327" i="13"/>
  <c r="I1326" i="13"/>
  <c r="I1325" i="13"/>
  <c r="I1324" i="13"/>
  <c r="I1323" i="13"/>
  <c r="I1322" i="13"/>
  <c r="I1321" i="13"/>
  <c r="I1320" i="13"/>
  <c r="I1319" i="13"/>
  <c r="I1318" i="13"/>
  <c r="I1317" i="13"/>
  <c r="I1316" i="13"/>
  <c r="I1315" i="13"/>
  <c r="I1314" i="13"/>
  <c r="I1313" i="13"/>
  <c r="I1312" i="13"/>
  <c r="I1311" i="13"/>
  <c r="I1310" i="13"/>
  <c r="I1309" i="13"/>
  <c r="I1308" i="13"/>
  <c r="I1307" i="13"/>
  <c r="I1306" i="13"/>
  <c r="I1305" i="13"/>
  <c r="I1304" i="13"/>
  <c r="I1303" i="13"/>
  <c r="I1302" i="13"/>
  <c r="I1301" i="13"/>
  <c r="I1300" i="13"/>
  <c r="I1299" i="13"/>
  <c r="I1298" i="13"/>
  <c r="I1297" i="13"/>
  <c r="I1296" i="13"/>
  <c r="I1295" i="13"/>
  <c r="I1294" i="13"/>
  <c r="I1293" i="13"/>
  <c r="I1292" i="13"/>
  <c r="I1291" i="13"/>
  <c r="I1290" i="13"/>
  <c r="I1289" i="13"/>
  <c r="I1288" i="13"/>
  <c r="I1287" i="13"/>
  <c r="I1286" i="13"/>
  <c r="I1285" i="13"/>
  <c r="I1284" i="13"/>
  <c r="I1283" i="13"/>
  <c r="I1282" i="13"/>
  <c r="I1281" i="13"/>
  <c r="I1280" i="13"/>
  <c r="I1279" i="13"/>
  <c r="I1278" i="13"/>
  <c r="I1277" i="13"/>
  <c r="I1276" i="13"/>
  <c r="I1275" i="13"/>
  <c r="I1274" i="13"/>
  <c r="I1273" i="13"/>
  <c r="I1272" i="13"/>
  <c r="I1271" i="13"/>
  <c r="B1270" i="13"/>
  <c r="B1268" i="13"/>
  <c r="B1264" i="13"/>
  <c r="B1258" i="13"/>
  <c r="B1252" i="13"/>
  <c r="B1249" i="13"/>
  <c r="B1244" i="13"/>
  <c r="B1238" i="13"/>
  <c r="B1237" i="13"/>
  <c r="B1236" i="13"/>
  <c r="B1230" i="13"/>
  <c r="B1214" i="13"/>
  <c r="B1212" i="13"/>
  <c r="B1210" i="13"/>
  <c r="B1206" i="13"/>
  <c r="B1202" i="13"/>
  <c r="B1200" i="13"/>
  <c r="B1198" i="13"/>
  <c r="B1195" i="13"/>
  <c r="B1185" i="13"/>
  <c r="B1179" i="13"/>
  <c r="B1171" i="13"/>
  <c r="B1165" i="13"/>
  <c r="B1161" i="13"/>
  <c r="B1160" i="13"/>
  <c r="B1153" i="13"/>
  <c r="B1147" i="13"/>
  <c r="B1133" i="13"/>
  <c r="B1131" i="13"/>
  <c r="B1128" i="13"/>
  <c r="B1122" i="13"/>
  <c r="B1115" i="13"/>
  <c r="B1114" i="13"/>
  <c r="B1113" i="13"/>
  <c r="B1112" i="13"/>
  <c r="B1108" i="13"/>
  <c r="B1106" i="13"/>
  <c r="B1104" i="13"/>
  <c r="B1100" i="13"/>
  <c r="B1099" i="13"/>
  <c r="B1098" i="13"/>
  <c r="B1096" i="13"/>
  <c r="B1089" i="13"/>
  <c r="B1084" i="13"/>
  <c r="B1082" i="13"/>
  <c r="B1076" i="13"/>
  <c r="B1074" i="13"/>
  <c r="B1072" i="13"/>
  <c r="B1070" i="13"/>
  <c r="B1066" i="13"/>
  <c r="B1064" i="13"/>
  <c r="B1062" i="13"/>
  <c r="B1061" i="13"/>
  <c r="B1060" i="13"/>
  <c r="B1058" i="13"/>
  <c r="B1054" i="13"/>
  <c r="B1050" i="13"/>
  <c r="B1043" i="13"/>
  <c r="B1037" i="13"/>
  <c r="B1029" i="13"/>
  <c r="B1022" i="13"/>
  <c r="B1020" i="13"/>
  <c r="B1014" i="13"/>
  <c r="B1013" i="13"/>
  <c r="B1012" i="13"/>
  <c r="B1010" i="13"/>
  <c r="B1006" i="13"/>
  <c r="B1003" i="13"/>
  <c r="B1002" i="13"/>
  <c r="B998" i="13"/>
  <c r="B979" i="13"/>
  <c r="B956" i="13"/>
  <c r="B955" i="13"/>
  <c r="B951" i="13"/>
  <c r="B950" i="13"/>
  <c r="B946" i="13"/>
  <c r="B945" i="13"/>
  <c r="B935" i="13"/>
  <c r="B934" i="13"/>
  <c r="B930" i="13"/>
  <c r="B927" i="13"/>
  <c r="B926" i="13"/>
  <c r="B925" i="13"/>
  <c r="B922" i="13"/>
  <c r="B916" i="13"/>
  <c r="B915" i="13"/>
  <c r="B908" i="13"/>
  <c r="B906" i="13"/>
  <c r="B903" i="13"/>
  <c r="B902" i="13"/>
  <c r="B898" i="13"/>
  <c r="B894" i="13"/>
  <c r="B892" i="13"/>
  <c r="B891" i="13"/>
  <c r="B890" i="13"/>
  <c r="B887" i="13"/>
  <c r="B884" i="13"/>
  <c r="B871" i="13"/>
  <c r="B870" i="13"/>
  <c r="B867" i="13"/>
  <c r="B866" i="13"/>
  <c r="B862" i="13"/>
  <c r="B861" i="13"/>
  <c r="B860" i="13"/>
  <c r="B859" i="13"/>
  <c r="B855" i="13"/>
  <c r="B854" i="13"/>
  <c r="B852" i="13"/>
  <c r="B847" i="13"/>
  <c r="B846" i="13"/>
  <c r="B842" i="13"/>
  <c r="B838" i="13"/>
  <c r="B835" i="13"/>
  <c r="B834" i="13"/>
  <c r="B828" i="13"/>
  <c r="B826" i="13"/>
  <c r="B820" i="13"/>
  <c r="B819" i="13"/>
  <c r="B818" i="13"/>
  <c r="B817" i="13"/>
  <c r="B807" i="13"/>
  <c r="B804" i="13"/>
  <c r="B803" i="13"/>
  <c r="B802" i="13"/>
  <c r="B796" i="13"/>
  <c r="B795" i="13"/>
  <c r="B794" i="13"/>
  <c r="B791" i="13"/>
  <c r="B790" i="13"/>
  <c r="B789" i="13"/>
  <c r="B788" i="13"/>
  <c r="B787" i="13"/>
  <c r="B786" i="13"/>
  <c r="B783" i="13"/>
  <c r="B782" i="13"/>
  <c r="B780" i="13"/>
  <c r="B779" i="13"/>
  <c r="B778" i="13"/>
  <c r="B775" i="13"/>
  <c r="B774" i="13"/>
  <c r="B771" i="13"/>
  <c r="B767" i="13"/>
  <c r="B766" i="13"/>
  <c r="B764" i="13"/>
  <c r="B758" i="13"/>
  <c r="B755" i="13"/>
  <c r="B754" i="13"/>
  <c r="B745" i="13"/>
  <c r="B742" i="13"/>
  <c r="B740" i="13"/>
  <c r="B735" i="13"/>
  <c r="B734" i="13"/>
  <c r="B730" i="13"/>
  <c r="B727" i="13"/>
  <c r="B726" i="13"/>
  <c r="B723" i="13"/>
  <c r="B722" i="13"/>
  <c r="B719" i="13"/>
  <c r="B716" i="13"/>
  <c r="B715" i="13"/>
  <c r="B714" i="13"/>
  <c r="B711" i="13"/>
  <c r="B708" i="13"/>
  <c r="B707" i="13"/>
  <c r="B706" i="13"/>
  <c r="B703" i="13"/>
  <c r="B702" i="13"/>
  <c r="B699" i="13"/>
  <c r="B698" i="13"/>
  <c r="B695" i="13"/>
  <c r="B694" i="13"/>
  <c r="B692" i="13"/>
  <c r="B690" i="13"/>
  <c r="B679" i="13"/>
  <c r="B678" i="13"/>
  <c r="B675" i="13"/>
  <c r="B674" i="13"/>
  <c r="B671" i="13"/>
  <c r="B670" i="13"/>
  <c r="B668" i="13"/>
  <c r="B666" i="13"/>
  <c r="B663" i="13"/>
  <c r="B662" i="13"/>
  <c r="B660" i="13"/>
  <c r="B659" i="13"/>
  <c r="B655" i="13"/>
  <c r="B654" i="13"/>
  <c r="B652" i="13"/>
  <c r="B651" i="13"/>
  <c r="B650" i="13"/>
  <c r="B646" i="13"/>
  <c r="B643" i="13"/>
  <c r="B642" i="13"/>
  <c r="B639" i="13"/>
  <c r="B638" i="13"/>
  <c r="B636" i="13"/>
  <c r="B635" i="13"/>
  <c r="B634" i="13"/>
  <c r="B631" i="13"/>
  <c r="B628" i="13"/>
  <c r="B626" i="13"/>
  <c r="B615" i="13"/>
  <c r="B614" i="13"/>
  <c r="B611" i="13"/>
  <c r="B610" i="13"/>
  <c r="B607" i="13"/>
  <c r="B604" i="13"/>
  <c r="B603" i="13"/>
  <c r="B602" i="13"/>
  <c r="B601" i="13"/>
  <c r="B599" i="13"/>
  <c r="B598" i="13"/>
  <c r="B597" i="13"/>
  <c r="B596" i="13"/>
  <c r="B595" i="13"/>
  <c r="B594" i="13"/>
  <c r="B591" i="13"/>
  <c r="B590" i="13"/>
  <c r="B588" i="13"/>
  <c r="B587" i="13"/>
  <c r="B586" i="13"/>
  <c r="B582" i="13"/>
  <c r="B580" i="13"/>
  <c r="B579" i="13"/>
  <c r="B578" i="13"/>
  <c r="B575" i="13"/>
  <c r="B574" i="13"/>
  <c r="B572" i="13"/>
  <c r="B570" i="13"/>
  <c r="B566" i="13"/>
  <c r="B564" i="13"/>
  <c r="B562" i="13"/>
  <c r="B561" i="13"/>
  <c r="B559" i="13"/>
  <c r="B558" i="13"/>
  <c r="B557" i="13"/>
  <c r="B554" i="13"/>
  <c r="B553" i="13"/>
  <c r="B547" i="13"/>
  <c r="B542" i="13"/>
  <c r="B541" i="13"/>
  <c r="B540" i="13"/>
  <c r="B532" i="13"/>
  <c r="B530" i="13"/>
  <c r="B529" i="13"/>
  <c r="B527" i="13"/>
  <c r="B525" i="13"/>
  <c r="B523" i="13"/>
  <c r="B521" i="13"/>
  <c r="B519" i="13"/>
  <c r="B517" i="13"/>
  <c r="B515" i="13"/>
  <c r="B511" i="13"/>
  <c r="B508" i="13"/>
  <c r="B507" i="13"/>
  <c r="B506" i="13"/>
  <c r="B504" i="13"/>
  <c r="B502" i="13"/>
  <c r="B498" i="13"/>
  <c r="B497" i="13"/>
  <c r="B494" i="13"/>
  <c r="B493" i="13"/>
  <c r="B490" i="13"/>
  <c r="B489" i="13"/>
  <c r="B487" i="13"/>
  <c r="B485" i="13"/>
  <c r="B483" i="13"/>
  <c r="B480" i="13"/>
  <c r="B478" i="13"/>
  <c r="B477" i="13"/>
  <c r="B476" i="13"/>
  <c r="B474" i="13"/>
  <c r="B472" i="13"/>
  <c r="B470" i="13"/>
  <c r="B469" i="13"/>
  <c r="B468" i="13"/>
  <c r="B466" i="13"/>
  <c r="B465" i="13"/>
  <c r="B464" i="13"/>
  <c r="B461" i="13"/>
  <c r="B460" i="13"/>
  <c r="B459" i="13"/>
  <c r="B458" i="13"/>
  <c r="B457" i="13"/>
  <c r="B453" i="13"/>
  <c r="B451" i="13"/>
  <c r="B448" i="13"/>
  <c r="B443" i="13"/>
  <c r="B440" i="13"/>
  <c r="B438" i="13"/>
  <c r="B435" i="13"/>
  <c r="B434" i="13"/>
  <c r="B433" i="13"/>
  <c r="B429" i="13"/>
  <c r="B426" i="13"/>
  <c r="B425" i="13"/>
  <c r="B423" i="13"/>
  <c r="B421" i="13"/>
  <c r="B419" i="13"/>
  <c r="B416" i="13"/>
  <c r="B414" i="13"/>
  <c r="B413" i="13"/>
  <c r="B412" i="13"/>
  <c r="B408" i="13"/>
  <c r="B406" i="13"/>
  <c r="B404" i="13"/>
  <c r="B402" i="13"/>
  <c r="B401" i="13"/>
  <c r="B400" i="13"/>
  <c r="B396" i="13"/>
  <c r="B395" i="13"/>
  <c r="B393" i="13"/>
  <c r="B389" i="13"/>
  <c r="B387" i="13"/>
  <c r="B384" i="13"/>
  <c r="B382" i="13"/>
  <c r="B380" i="13"/>
  <c r="B379" i="13"/>
  <c r="B378" i="13"/>
  <c r="B376" i="13"/>
  <c r="B372" i="13"/>
  <c r="B370" i="13"/>
  <c r="B367" i="13"/>
  <c r="B365" i="13"/>
  <c r="B361" i="13"/>
  <c r="B359" i="13"/>
  <c r="B357" i="13"/>
  <c r="B353" i="13"/>
  <c r="B352" i="13"/>
  <c r="B350" i="13"/>
  <c r="B349" i="13"/>
  <c r="B348" i="13"/>
  <c r="B346" i="13"/>
  <c r="B344" i="13"/>
  <c r="B342" i="13"/>
  <c r="B340" i="13"/>
  <c r="B338" i="13"/>
  <c r="B336" i="13"/>
  <c r="B335" i="13"/>
  <c r="B333" i="13"/>
  <c r="B332" i="13"/>
  <c r="B329" i="13"/>
  <c r="B327" i="13"/>
  <c r="B325" i="13"/>
  <c r="B320" i="13"/>
  <c r="B319" i="13"/>
  <c r="B318" i="13"/>
  <c r="B316" i="13"/>
  <c r="B315" i="13"/>
  <c r="B312" i="13"/>
  <c r="B310" i="13"/>
  <c r="B308" i="13"/>
  <c r="B305" i="13"/>
  <c r="B304" i="13"/>
  <c r="B303" i="13"/>
  <c r="B302" i="13"/>
  <c r="B301" i="13"/>
  <c r="B299" i="13"/>
  <c r="B297" i="13"/>
  <c r="B295" i="13"/>
  <c r="B293" i="13"/>
  <c r="B291" i="13"/>
  <c r="B289" i="13"/>
  <c r="B288" i="13"/>
  <c r="B286" i="13"/>
  <c r="B285" i="13"/>
  <c r="B284" i="13"/>
  <c r="B281" i="13"/>
  <c r="B280" i="13"/>
  <c r="B278" i="13"/>
  <c r="B276" i="13"/>
  <c r="B275" i="13"/>
  <c r="B274" i="13"/>
  <c r="B272" i="13"/>
  <c r="B271" i="13"/>
  <c r="B268" i="13"/>
  <c r="B267" i="13"/>
  <c r="B265" i="13"/>
  <c r="B263" i="13"/>
  <c r="B261" i="13"/>
  <c r="B259" i="13"/>
  <c r="B256" i="13"/>
  <c r="B255" i="13"/>
  <c r="B254" i="13"/>
  <c r="B252" i="13"/>
  <c r="B248" i="13"/>
  <c r="B246" i="13"/>
  <c r="B244" i="13"/>
  <c r="B242" i="13"/>
  <c r="B241" i="13"/>
  <c r="B239" i="13"/>
  <c r="B238" i="13"/>
  <c r="B237" i="13"/>
  <c r="B235" i="13"/>
  <c r="B234" i="13"/>
  <c r="B233" i="13"/>
  <c r="B229" i="13"/>
  <c r="B227" i="13"/>
  <c r="B225" i="13"/>
  <c r="B224" i="13"/>
  <c r="B222" i="13"/>
  <c r="B220" i="13"/>
  <c r="B216" i="13"/>
  <c r="B214" i="13"/>
  <c r="B213" i="13"/>
  <c r="B212" i="13"/>
  <c r="B209" i="13"/>
  <c r="B208" i="13"/>
  <c r="B207" i="13"/>
  <c r="B206" i="13"/>
  <c r="B205" i="13"/>
  <c r="B204" i="13"/>
  <c r="B203" i="13"/>
  <c r="B201" i="13"/>
  <c r="B199" i="13"/>
  <c r="B197" i="13"/>
  <c r="B195" i="13"/>
  <c r="B191" i="13"/>
  <c r="B190" i="13"/>
  <c r="B188" i="13"/>
  <c r="B184" i="13"/>
  <c r="B180" i="13"/>
  <c r="B178" i="13"/>
  <c r="B177" i="13"/>
  <c r="B174" i="13"/>
  <c r="B173" i="13"/>
  <c r="B171" i="13"/>
  <c r="B170" i="13"/>
  <c r="B169" i="13"/>
  <c r="B167" i="13"/>
  <c r="B165" i="13"/>
  <c r="B161" i="13"/>
  <c r="B160" i="13"/>
  <c r="B158" i="13"/>
  <c r="B157" i="13"/>
  <c r="B156" i="13"/>
  <c r="B152" i="13"/>
  <c r="B150" i="13"/>
  <c r="B148" i="13"/>
  <c r="B146" i="13"/>
  <c r="B145" i="13"/>
  <c r="B144" i="13"/>
  <c r="B143" i="13"/>
  <c r="B141" i="13"/>
  <c r="B140" i="13"/>
  <c r="B139" i="13"/>
  <c r="B137" i="13"/>
  <c r="B133" i="13"/>
  <c r="B131" i="13"/>
  <c r="B128" i="13"/>
  <c r="B127" i="13"/>
  <c r="B126" i="13"/>
  <c r="B124" i="13"/>
  <c r="B120" i="13"/>
  <c r="B118" i="13"/>
  <c r="B116" i="13"/>
  <c r="B113" i="13"/>
  <c r="B110" i="13"/>
  <c r="B109" i="13"/>
  <c r="B107" i="13"/>
  <c r="B105" i="13"/>
  <c r="B104" i="13"/>
  <c r="B103" i="13"/>
  <c r="B101" i="13"/>
  <c r="B99" i="13"/>
  <c r="B97" i="13"/>
  <c r="B96" i="13"/>
  <c r="B94" i="13"/>
  <c r="B93" i="13"/>
  <c r="B92" i="13"/>
  <c r="B88" i="13"/>
  <c r="B84" i="13"/>
  <c r="B82" i="13"/>
  <c r="B78" i="13"/>
  <c r="B74" i="13"/>
  <c r="B73" i="13"/>
  <c r="B72" i="13"/>
  <c r="B71" i="13"/>
  <c r="B68" i="13"/>
  <c r="B67" i="13"/>
  <c r="B65" i="13"/>
  <c r="B64" i="13"/>
  <c r="B63" i="13"/>
  <c r="B60" i="13"/>
  <c r="B59" i="13"/>
  <c r="B57" i="13"/>
  <c r="B55" i="13"/>
  <c r="B53" i="13"/>
  <c r="B51" i="13"/>
  <c r="B48" i="13"/>
  <c r="B47" i="13"/>
  <c r="B46" i="13"/>
  <c r="B44" i="13"/>
  <c r="B43" i="13"/>
  <c r="B40" i="13"/>
  <c r="B38" i="13"/>
  <c r="B36" i="13"/>
  <c r="B34" i="13"/>
  <c r="B33" i="13"/>
  <c r="B30" i="13"/>
  <c r="B29" i="13"/>
  <c r="B27" i="13"/>
  <c r="B26" i="13"/>
  <c r="B25" i="13"/>
  <c r="B23" i="13"/>
  <c r="B21" i="13"/>
  <c r="B19" i="13"/>
  <c r="B17" i="13"/>
  <c r="B16" i="13"/>
  <c r="B14" i="13"/>
  <c r="B13" i="13"/>
  <c r="B12" i="13"/>
  <c r="J1334" i="13"/>
  <c r="K1575" i="13"/>
  <c r="M1534" i="13"/>
  <c r="K1297" i="13"/>
  <c r="B1269" i="13"/>
  <c r="B1263" i="13"/>
  <c r="B1262" i="13"/>
  <c r="B1257" i="13"/>
  <c r="B1279" i="13"/>
  <c r="B1580" i="13"/>
  <c r="B1496" i="13"/>
  <c r="B1421" i="13"/>
  <c r="B1389" i="13"/>
  <c r="B1341" i="13"/>
  <c r="B1318" i="13"/>
  <c r="B1285" i="13"/>
  <c r="B1284" i="13"/>
  <c r="B1278" i="13"/>
  <c r="B1273" i="13"/>
  <c r="B1272" i="13"/>
  <c r="B1254" i="13"/>
  <c r="B1250" i="13"/>
  <c r="B1579" i="13"/>
  <c r="B1575" i="13"/>
  <c r="B1500" i="13"/>
  <c r="B1499" i="13"/>
  <c r="B1498" i="13"/>
  <c r="B1490" i="13"/>
  <c r="B1489" i="13"/>
  <c r="B1475" i="13"/>
  <c r="B1473" i="13"/>
  <c r="B1468" i="13"/>
  <c r="B1452" i="13"/>
  <c r="B1422" i="13"/>
  <c r="B1387" i="13"/>
  <c r="B1386" i="13"/>
  <c r="B1385" i="13"/>
  <c r="B1384" i="13"/>
  <c r="B1382" i="13"/>
  <c r="B1345" i="13"/>
  <c r="B1343" i="13"/>
  <c r="B1320" i="13"/>
  <c r="B1317" i="13"/>
  <c r="B1316" i="13"/>
  <c r="B1313" i="13"/>
  <c r="B1302" i="13"/>
  <c r="B1300" i="13"/>
  <c r="B1298" i="13"/>
  <c r="B1295" i="13"/>
  <c r="B1277" i="13"/>
  <c r="B1276" i="13"/>
  <c r="B1621" i="13"/>
  <c r="B1617" i="13"/>
  <c r="B1613" i="13"/>
  <c r="B1609" i="13"/>
  <c r="B1605" i="13"/>
  <c r="B1601" i="13"/>
  <c r="B1597" i="13"/>
  <c r="B1593" i="13"/>
  <c r="B1578" i="13"/>
  <c r="B1577" i="13"/>
  <c r="B1488" i="13"/>
  <c r="B1477" i="13"/>
  <c r="B1476" i="13"/>
  <c r="B1474" i="13"/>
  <c r="B1420" i="13"/>
  <c r="B1419" i="13"/>
  <c r="B1381" i="13"/>
  <c r="B1380" i="13"/>
  <c r="B1350" i="13"/>
  <c r="B1348" i="13"/>
  <c r="B1347" i="13"/>
  <c r="B1346" i="13"/>
  <c r="B1344" i="13"/>
  <c r="B1322" i="13"/>
  <c r="B1321" i="13"/>
  <c r="B1319" i="13"/>
  <c r="B1315" i="13"/>
  <c r="B1314" i="13"/>
  <c r="B1304" i="13"/>
  <c r="B1301" i="13"/>
  <c r="B1294" i="13"/>
  <c r="B1274" i="13"/>
  <c r="B1635" i="13"/>
  <c r="B1627" i="13"/>
  <c r="B1576" i="13"/>
  <c r="B1574" i="13"/>
  <c r="B1573" i="13"/>
  <c r="B1572" i="13"/>
  <c r="B1571" i="13"/>
  <c r="B1570" i="13"/>
  <c r="B1487" i="13"/>
  <c r="B1480" i="13"/>
  <c r="B1479" i="13"/>
  <c r="B1418" i="13"/>
  <c r="B1383" i="13"/>
  <c r="B1379" i="13"/>
  <c r="B1378" i="13"/>
  <c r="B1377" i="13"/>
  <c r="B1352" i="13"/>
  <c r="B1349" i="13"/>
  <c r="B1325" i="13"/>
  <c r="B1324" i="13"/>
  <c r="B1323" i="13"/>
  <c r="B1312" i="13"/>
  <c r="B1311" i="13"/>
  <c r="B1310" i="13"/>
  <c r="B1309" i="13"/>
  <c r="B1308" i="13"/>
  <c r="B1306" i="13"/>
  <c r="B1305" i="13"/>
  <c r="B1303" i="13"/>
  <c r="B1293" i="13"/>
  <c r="B1292" i="13"/>
  <c r="B1286" i="13"/>
  <c r="B1275" i="13"/>
  <c r="B1266" i="13"/>
  <c r="B1261" i="13"/>
  <c r="B1260" i="13"/>
  <c r="B1251" i="13"/>
  <c r="B1247" i="13"/>
  <c r="B1246" i="13"/>
  <c r="B1241" i="13"/>
  <c r="B1630" i="13"/>
  <c r="B1622" i="13"/>
  <c r="B1618" i="13"/>
  <c r="B1614" i="13"/>
  <c r="B1610" i="13"/>
  <c r="B1606" i="13"/>
  <c r="B1602" i="13"/>
  <c r="B1598" i="13"/>
  <c r="B1594" i="13"/>
  <c r="B1590" i="13"/>
  <c r="B1589" i="13"/>
  <c r="B1588" i="13"/>
  <c r="B1587" i="13"/>
  <c r="B1586" i="13"/>
  <c r="B1569" i="13"/>
  <c r="B1568" i="13"/>
  <c r="B1486" i="13"/>
  <c r="B1485" i="13"/>
  <c r="B1482" i="13"/>
  <c r="B1481" i="13"/>
  <c r="B1478" i="13"/>
  <c r="B1445" i="13"/>
  <c r="B1443" i="13"/>
  <c r="B1417" i="13"/>
  <c r="B1416" i="13"/>
  <c r="B1376" i="13"/>
  <c r="B1375" i="13"/>
  <c r="B1374" i="13"/>
  <c r="B1373" i="13"/>
  <c r="B1372" i="13"/>
  <c r="B1371" i="13"/>
  <c r="B1370" i="13"/>
  <c r="B1369" i="13"/>
  <c r="B1368" i="13"/>
  <c r="B1366" i="13"/>
  <c r="B1354" i="13"/>
  <c r="B1353" i="13"/>
  <c r="B1351" i="13"/>
  <c r="B1329" i="13"/>
  <c r="B1327" i="13"/>
  <c r="B1326" i="13"/>
  <c r="B1307" i="13"/>
  <c r="B1290" i="13"/>
  <c r="B1288" i="13"/>
  <c r="K1522" i="13"/>
  <c r="M1522" i="13"/>
  <c r="J1522" i="13"/>
  <c r="K1611" i="13"/>
  <c r="M1499" i="13"/>
  <c r="K1282" i="13"/>
  <c r="J1282" i="13"/>
  <c r="M1282" i="13"/>
  <c r="M1603" i="13"/>
  <c r="J1597" i="13"/>
  <c r="M1588" i="13"/>
  <c r="J1576" i="13"/>
  <c r="K1553" i="13"/>
  <c r="J1550" i="13"/>
  <c r="J1547" i="13"/>
  <c r="J1523" i="13"/>
  <c r="K1518" i="13"/>
  <c r="K1515" i="13"/>
  <c r="M1503" i="13"/>
  <c r="K1500" i="13"/>
  <c r="J1494" i="13"/>
  <c r="K1479" i="13"/>
  <c r="J1476" i="13"/>
  <c r="J1465" i="13"/>
  <c r="K1462" i="13"/>
  <c r="K1453" i="13"/>
  <c r="M1450" i="13"/>
  <c r="K1444" i="13"/>
  <c r="J1441" i="13"/>
  <c r="M1438" i="13"/>
  <c r="K1409" i="13"/>
  <c r="M1403" i="13"/>
  <c r="K1400" i="13"/>
  <c r="K1397" i="13"/>
  <c r="J1394" i="13"/>
  <c r="J1388" i="13"/>
  <c r="M1385" i="13"/>
  <c r="K1376" i="13"/>
  <c r="M1365" i="13"/>
  <c r="M1347" i="13"/>
  <c r="J1341" i="13"/>
  <c r="M1332" i="13"/>
  <c r="J1320" i="13"/>
  <c r="K1600" i="13"/>
  <c r="M1589" i="13"/>
  <c r="M1571" i="13"/>
  <c r="J1565" i="13"/>
  <c r="M1556" i="13"/>
  <c r="J1544" i="13"/>
  <c r="K1521" i="13"/>
  <c r="J1518" i="13"/>
  <c r="J1515" i="13"/>
  <c r="J1491" i="13"/>
  <c r="K1486" i="13"/>
  <c r="K1483" i="13"/>
  <c r="M1471" i="13"/>
  <c r="K1468" i="13"/>
  <c r="J1462" i="13"/>
  <c r="K1447" i="13"/>
  <c r="J1444" i="13"/>
  <c r="J1433" i="13"/>
  <c r="K1430" i="13"/>
  <c r="K1421" i="13"/>
  <c r="M1418" i="13"/>
  <c r="K1412" i="13"/>
  <c r="J1409" i="13"/>
  <c r="M1406" i="13"/>
  <c r="K1377" i="13"/>
  <c r="M1371" i="13"/>
  <c r="K1368" i="13"/>
  <c r="K1365" i="13"/>
  <c r="J1362" i="13"/>
  <c r="J1356" i="13"/>
  <c r="M1353" i="13"/>
  <c r="K1344" i="13"/>
  <c r="M1333" i="13"/>
  <c r="M1315" i="13"/>
  <c r="K1607" i="13"/>
  <c r="J1604" i="13"/>
  <c r="K1590" i="13"/>
  <c r="K1581" i="13"/>
  <c r="M1578" i="13"/>
  <c r="K1572" i="13"/>
  <c r="J1569" i="13"/>
  <c r="M1566" i="13"/>
  <c r="K1537" i="13"/>
  <c r="M1531" i="13"/>
  <c r="K1528" i="13"/>
  <c r="K1525" i="13"/>
  <c r="J1516" i="13"/>
  <c r="M1513" i="13"/>
  <c r="K1504" i="13"/>
  <c r="M1493" i="13"/>
  <c r="M1475" i="13"/>
  <c r="M1460" i="13"/>
  <c r="K1425" i="13"/>
  <c r="J1422" i="13"/>
  <c r="J1419" i="13"/>
  <c r="K1390" i="13"/>
  <c r="K1387" i="13"/>
  <c r="M1375" i="13"/>
  <c r="K1372" i="13"/>
  <c r="J1366" i="13"/>
  <c r="K1351" i="13"/>
  <c r="J1348" i="13"/>
  <c r="K1334" i="13"/>
  <c r="K1325" i="13"/>
  <c r="M1322" i="13"/>
  <c r="K1316" i="13"/>
  <c r="J1313" i="13"/>
  <c r="M1310" i="13"/>
  <c r="J1590" i="13"/>
  <c r="J1484" i="13"/>
  <c r="M1461" i="13"/>
  <c r="J1390" i="13"/>
  <c r="K1358" i="13"/>
  <c r="K1284" i="13"/>
  <c r="K1272" i="13"/>
  <c r="K1614" i="13"/>
  <c r="J1537" i="13"/>
  <c r="J1437" i="13"/>
  <c r="K1393" i="13"/>
  <c r="J1294" i="13"/>
  <c r="J1291" i="13"/>
  <c r="K1281" i="13"/>
  <c r="K1558" i="13"/>
  <c r="J1416" i="13"/>
  <c r="K1340" i="13"/>
  <c r="J1309" i="13"/>
  <c r="J1281" i="13"/>
  <c r="K1596" i="13"/>
  <c r="J1561" i="13"/>
  <c r="K1540" i="13"/>
  <c r="K1505" i="13"/>
  <c r="K1472" i="13"/>
  <c r="M1428" i="13"/>
  <c r="K1293" i="13"/>
  <c r="J1288" i="13"/>
  <c r="M1278" i="13"/>
  <c r="K1493" i="13"/>
  <c r="J1490" i="13"/>
  <c r="M1343" i="13"/>
  <c r="M1290" i="13"/>
  <c r="M1599" i="13"/>
  <c r="M1546" i="13"/>
  <c r="M1443" i="13"/>
  <c r="J1363" i="13"/>
  <c r="J1316" i="13"/>
  <c r="J1305" i="13"/>
  <c r="M1275" i="13"/>
  <c r="J1619" i="13"/>
  <c r="J1572" i="13"/>
  <c r="K1549" i="13"/>
  <c r="K1496" i="13"/>
  <c r="M1481" i="13"/>
  <c r="J1387" i="13"/>
  <c r="K1355" i="13"/>
  <c r="K1319" i="13"/>
  <c r="K1302" i="13"/>
  <c r="M1300" i="13"/>
  <c r="M1285" i="13"/>
  <c r="K1285" i="13"/>
  <c r="J1285" i="13"/>
  <c r="M1395" i="13"/>
  <c r="K1395" i="13"/>
  <c r="J1395" i="13"/>
  <c r="K1636" i="13"/>
  <c r="K1306" i="13"/>
  <c r="M1306" i="13"/>
  <c r="J1306" i="13"/>
  <c r="M1419" i="13"/>
  <c r="M1448" i="13"/>
  <c r="K1448" i="13"/>
  <c r="J1448" i="13"/>
  <c r="J1487" i="13"/>
  <c r="M1487" i="13"/>
  <c r="K1487" i="13"/>
  <c r="K1634" i="13"/>
  <c r="J1634" i="13"/>
  <c r="M1634" i="13"/>
  <c r="M1291" i="13"/>
  <c r="M1299" i="13"/>
  <c r="K1299" i="13"/>
  <c r="J1299" i="13"/>
  <c r="K1378" i="13"/>
  <c r="J1378" i="13"/>
  <c r="M1378" i="13"/>
  <c r="K1593" i="13"/>
  <c r="M1593" i="13"/>
  <c r="J1593" i="13"/>
  <c r="K1280" i="13"/>
  <c r="K1337" i="13"/>
  <c r="M1337" i="13"/>
  <c r="J1337" i="13"/>
  <c r="M1413" i="13"/>
  <c r="K1413" i="13"/>
  <c r="J1413" i="13"/>
  <c r="K1434" i="13"/>
  <c r="M1434" i="13"/>
  <c r="J1434" i="13"/>
  <c r="M1469" i="13"/>
  <c r="K1469" i="13"/>
  <c r="J1469" i="13"/>
  <c r="K1298" i="13"/>
  <c r="M1298" i="13"/>
  <c r="K1369" i="13"/>
  <c r="M1369" i="13"/>
  <c r="K1410" i="13"/>
  <c r="J1410" i="13"/>
  <c r="M1410" i="13"/>
  <c r="M1427" i="13"/>
  <c r="K1427" i="13"/>
  <c r="M1445" i="13"/>
  <c r="K1445" i="13"/>
  <c r="J1445" i="13"/>
  <c r="K1466" i="13"/>
  <c r="M1466" i="13"/>
  <c r="J1466" i="13"/>
  <c r="M1480" i="13"/>
  <c r="K1480" i="13"/>
  <c r="M1501" i="13"/>
  <c r="K1501" i="13"/>
  <c r="J1519" i="13"/>
  <c r="M1519" i="13"/>
  <c r="K1519" i="13"/>
  <c r="K1554" i="13"/>
  <c r="M1554" i="13"/>
  <c r="J1622" i="13"/>
  <c r="K1625" i="13"/>
  <c r="M1625" i="13"/>
  <c r="K1628" i="13"/>
  <c r="M1631" i="13"/>
  <c r="M1277" i="13"/>
  <c r="K1277" i="13"/>
  <c r="M1289" i="13"/>
  <c r="J1292" i="13"/>
  <c r="J1295" i="13"/>
  <c r="M1295" i="13"/>
  <c r="K1295" i="13"/>
  <c r="J1298" i="13"/>
  <c r="K1301" i="13"/>
  <c r="K1304" i="13"/>
  <c r="M1307" i="13"/>
  <c r="K1313" i="13"/>
  <c r="K1330" i="13"/>
  <c r="M1330" i="13"/>
  <c r="M1342" i="13"/>
  <c r="J1345" i="13"/>
  <c r="K1348" i="13"/>
  <c r="M1354" i="13"/>
  <c r="K1357" i="13"/>
  <c r="K1366" i="13"/>
  <c r="J1369" i="13"/>
  <c r="J1380" i="13"/>
  <c r="K1383" i="13"/>
  <c r="J1398" i="13"/>
  <c r="K1401" i="13"/>
  <c r="M1401" i="13"/>
  <c r="K1404" i="13"/>
  <c r="M1407" i="13"/>
  <c r="K1419" i="13"/>
  <c r="K1422" i="13"/>
  <c r="J1427" i="13"/>
  <c r="K1442" i="13"/>
  <c r="J1442" i="13"/>
  <c r="M1442" i="13"/>
  <c r="J1451" i="13"/>
  <c r="J1454" i="13"/>
  <c r="K1457" i="13"/>
  <c r="M1459" i="13"/>
  <c r="K1459" i="13"/>
  <c r="M1477" i="13"/>
  <c r="K1477" i="13"/>
  <c r="J1477" i="13"/>
  <c r="J1480" i="13"/>
  <c r="M1483" i="13"/>
  <c r="M1492" i="13"/>
  <c r="K1498" i="13"/>
  <c r="M1498" i="13"/>
  <c r="J1498" i="13"/>
  <c r="J1501" i="13"/>
  <c r="M1507" i="13"/>
  <c r="M1512" i="13"/>
  <c r="K1512" i="13"/>
  <c r="M1525" i="13"/>
  <c r="M1533" i="13"/>
  <c r="K1533" i="13"/>
  <c r="K1536" i="13"/>
  <c r="M1545" i="13"/>
  <c r="J1548" i="13"/>
  <c r="J1551" i="13"/>
  <c r="M1551" i="13"/>
  <c r="K1551" i="13"/>
  <c r="J1554" i="13"/>
  <c r="K1557" i="13"/>
  <c r="K1560" i="13"/>
  <c r="M1563" i="13"/>
  <c r="K1569" i="13"/>
  <c r="K1586" i="13"/>
  <c r="M1586" i="13"/>
  <c r="M1598" i="13"/>
  <c r="J1601" i="13"/>
  <c r="K1604" i="13"/>
  <c r="M1610" i="13"/>
  <c r="K1613" i="13"/>
  <c r="K1622" i="13"/>
  <c r="J1625" i="13"/>
  <c r="J1636" i="13"/>
  <c r="K1274" i="13"/>
  <c r="M1274" i="13"/>
  <c r="J1274" i="13"/>
  <c r="J1277" i="13"/>
  <c r="M1283" i="13"/>
  <c r="M1288" i="13"/>
  <c r="K1288" i="13"/>
  <c r="M1301" i="13"/>
  <c r="M1309" i="13"/>
  <c r="K1309" i="13"/>
  <c r="K1312" i="13"/>
  <c r="M1321" i="13"/>
  <c r="J1324" i="13"/>
  <c r="J1327" i="13"/>
  <c r="M1327" i="13"/>
  <c r="K1327" i="13"/>
  <c r="J1330" i="13"/>
  <c r="K1333" i="13"/>
  <c r="K1336" i="13"/>
  <c r="M1339" i="13"/>
  <c r="K1345" i="13"/>
  <c r="K1362" i="13"/>
  <c r="M1362" i="13"/>
  <c r="M1374" i="13"/>
  <c r="J1377" i="13"/>
  <c r="K1380" i="13"/>
  <c r="M1386" i="13"/>
  <c r="K1389" i="13"/>
  <c r="K1398" i="13"/>
  <c r="J1401" i="13"/>
  <c r="J1412" i="13"/>
  <c r="K1415" i="13"/>
  <c r="J1430" i="13"/>
  <c r="K1433" i="13"/>
  <c r="M1433" i="13"/>
  <c r="K1436" i="13"/>
  <c r="M1439" i="13"/>
  <c r="K1451" i="13"/>
  <c r="K1454" i="13"/>
  <c r="J1459" i="13"/>
  <c r="K1474" i="13"/>
  <c r="J1474" i="13"/>
  <c r="M1474" i="13"/>
  <c r="J1483" i="13"/>
  <c r="J1486" i="13"/>
  <c r="K1489" i="13"/>
  <c r="M1491" i="13"/>
  <c r="K1491" i="13"/>
  <c r="M1509" i="13"/>
  <c r="K1509" i="13"/>
  <c r="J1509" i="13"/>
  <c r="J1512" i="13"/>
  <c r="M1524" i="13"/>
  <c r="K1530" i="13"/>
  <c r="M1530" i="13"/>
  <c r="J1530" i="13"/>
  <c r="J1533" i="13"/>
  <c r="M1539" i="13"/>
  <c r="M1544" i="13"/>
  <c r="K1544" i="13"/>
  <c r="M1557" i="13"/>
  <c r="M1565" i="13"/>
  <c r="K1565" i="13"/>
  <c r="K1568" i="13"/>
  <c r="M1577" i="13"/>
  <c r="J1580" i="13"/>
  <c r="J1583" i="13"/>
  <c r="M1583" i="13"/>
  <c r="K1583" i="13"/>
  <c r="J1586" i="13"/>
  <c r="K1589" i="13"/>
  <c r="K1592" i="13"/>
  <c r="M1595" i="13"/>
  <c r="K1601" i="13"/>
  <c r="K1618" i="13"/>
  <c r="M1618" i="13"/>
  <c r="M1630" i="13"/>
  <c r="J1633" i="13"/>
  <c r="M1320" i="13"/>
  <c r="K1320" i="13"/>
  <c r="M1341" i="13"/>
  <c r="K1341" i="13"/>
  <c r="J1359" i="13"/>
  <c r="M1359" i="13"/>
  <c r="K1359" i="13"/>
  <c r="K1394" i="13"/>
  <c r="M1394" i="13"/>
  <c r="K1465" i="13"/>
  <c r="M1465" i="13"/>
  <c r="K1506" i="13"/>
  <c r="J1506" i="13"/>
  <c r="M1506" i="13"/>
  <c r="M1523" i="13"/>
  <c r="K1523" i="13"/>
  <c r="M1541" i="13"/>
  <c r="K1541" i="13"/>
  <c r="J1541" i="13"/>
  <c r="M1547" i="13"/>
  <c r="K1562" i="13"/>
  <c r="M1562" i="13"/>
  <c r="J1562" i="13"/>
  <c r="M1576" i="13"/>
  <c r="K1576" i="13"/>
  <c r="M1597" i="13"/>
  <c r="K1597" i="13"/>
  <c r="M1609" i="13"/>
  <c r="J1612" i="13"/>
  <c r="J1615" i="13"/>
  <c r="M1615" i="13"/>
  <c r="K1615" i="13"/>
  <c r="J1618" i="13"/>
  <c r="K1621" i="13"/>
  <c r="K1624" i="13"/>
  <c r="M1627" i="13"/>
  <c r="K1633" i="13"/>
  <c r="M1317" i="13"/>
  <c r="K1317" i="13"/>
  <c r="J1317" i="13"/>
  <c r="K1338" i="13"/>
  <c r="M1338" i="13"/>
  <c r="J1338" i="13"/>
  <c r="M1352" i="13"/>
  <c r="K1352" i="13"/>
  <c r="M1373" i="13"/>
  <c r="K1373" i="13"/>
  <c r="J1391" i="13"/>
  <c r="M1391" i="13"/>
  <c r="K1391" i="13"/>
  <c r="K1426" i="13"/>
  <c r="M1426" i="13"/>
  <c r="K1497" i="13"/>
  <c r="M1497" i="13"/>
  <c r="K1538" i="13"/>
  <c r="J1538" i="13"/>
  <c r="M1538" i="13"/>
  <c r="M1555" i="13"/>
  <c r="K1555" i="13"/>
  <c r="M1573" i="13"/>
  <c r="K1573" i="13"/>
  <c r="J1573" i="13"/>
  <c r="K1594" i="13"/>
  <c r="M1594" i="13"/>
  <c r="J1594" i="13"/>
  <c r="M1608" i="13"/>
  <c r="K1608" i="13"/>
  <c r="M1621" i="13"/>
  <c r="M1629" i="13"/>
  <c r="K1629" i="13"/>
  <c r="K1632" i="13"/>
  <c r="K1273" i="13"/>
  <c r="K1635" i="13"/>
  <c r="J1628" i="13"/>
  <c r="K1627" i="13"/>
  <c r="J1621" i="13"/>
  <c r="K1620" i="13"/>
  <c r="J1613" i="13"/>
  <c r="M1612" i="13"/>
  <c r="K1606" i="13"/>
  <c r="K1599" i="13"/>
  <c r="J1592" i="13"/>
  <c r="M1591" i="13"/>
  <c r="J1585" i="13"/>
  <c r="M1582" i="13"/>
  <c r="J1578" i="13"/>
  <c r="K1571" i="13"/>
  <c r="J1564" i="13"/>
  <c r="K1563" i="13"/>
  <c r="J1557" i="13"/>
  <c r="K1556" i="13"/>
  <c r="J1549" i="13"/>
  <c r="M1548" i="13"/>
  <c r="K1542" i="13"/>
  <c r="K1535" i="13"/>
  <c r="J1528" i="13"/>
  <c r="M1527" i="13"/>
  <c r="J1521" i="13"/>
  <c r="M1518" i="13"/>
  <c r="J1514" i="13"/>
  <c r="K1507" i="13"/>
  <c r="J1500" i="13"/>
  <c r="K1499" i="13"/>
  <c r="J1493" i="13"/>
  <c r="K1492" i="13"/>
  <c r="J1485" i="13"/>
  <c r="M1484" i="13"/>
  <c r="K1478" i="13"/>
  <c r="K1471" i="13"/>
  <c r="J1464" i="13"/>
  <c r="M1463" i="13"/>
  <c r="J1457" i="13"/>
  <c r="M1454" i="13"/>
  <c r="J1450" i="13"/>
  <c r="K1443" i="13"/>
  <c r="J1436" i="13"/>
  <c r="K1435" i="13"/>
  <c r="J1429" i="13"/>
  <c r="K1428" i="13"/>
  <c r="J1421" i="13"/>
  <c r="M1420" i="13"/>
  <c r="K1414" i="13"/>
  <c r="K1407" i="13"/>
  <c r="J1400" i="13"/>
  <c r="M1399" i="13"/>
  <c r="J1393" i="13"/>
  <c r="M1390" i="13"/>
  <c r="J1386" i="13"/>
  <c r="K1379" i="13"/>
  <c r="J1372" i="13"/>
  <c r="K1371" i="13"/>
  <c r="J1365" i="13"/>
  <c r="K1364" i="13"/>
  <c r="J1357" i="13"/>
  <c r="M1356" i="13"/>
  <c r="K1350" i="13"/>
  <c r="K1343" i="13"/>
  <c r="J1336" i="13"/>
  <c r="M1335" i="13"/>
  <c r="J1329" i="13"/>
  <c r="M1326" i="13"/>
  <c r="J1322" i="13"/>
  <c r="K1315" i="13"/>
  <c r="J1308" i="13"/>
  <c r="K1307" i="13"/>
  <c r="J1301" i="13"/>
  <c r="K1300" i="13"/>
  <c r="J1293" i="13"/>
  <c r="M1292" i="13"/>
  <c r="K1286" i="13"/>
  <c r="K1279" i="13"/>
  <c r="J1272" i="13"/>
  <c r="M1271" i="13"/>
  <c r="J1635" i="13"/>
  <c r="M1617" i="13"/>
  <c r="K1612" i="13"/>
  <c r="M1604" i="13"/>
  <c r="J1598" i="13"/>
  <c r="M1596" i="13"/>
  <c r="K1591" i="13"/>
  <c r="M1575" i="13"/>
  <c r="J1571" i="13"/>
  <c r="M1553" i="13"/>
  <c r="K1548" i="13"/>
  <c r="M1540" i="13"/>
  <c r="J1534" i="13"/>
  <c r="M1532" i="13"/>
  <c r="K1527" i="13"/>
  <c r="M1511" i="13"/>
  <c r="J1507" i="13"/>
  <c r="M1489" i="13"/>
  <c r="K1484" i="13"/>
  <c r="M1476" i="13"/>
  <c r="J1470" i="13"/>
  <c r="M1468" i="13"/>
  <c r="K1463" i="13"/>
  <c r="M1447" i="13"/>
  <c r="J1443" i="13"/>
  <c r="M1425" i="13"/>
  <c r="K1420" i="13"/>
  <c r="M1412" i="13"/>
  <c r="J1406" i="13"/>
  <c r="M1404" i="13"/>
  <c r="K1399" i="13"/>
  <c r="M1383" i="13"/>
  <c r="J1379" i="13"/>
  <c r="M1361" i="13"/>
  <c r="K1356" i="13"/>
  <c r="M1348" i="13"/>
  <c r="J1342" i="13"/>
  <c r="M1340" i="13"/>
  <c r="K1335" i="13"/>
  <c r="M1319" i="13"/>
  <c r="J1315" i="13"/>
  <c r="M1297" i="13"/>
  <c r="K1292" i="13"/>
  <c r="M1284" i="13"/>
  <c r="J1278" i="13"/>
  <c r="M1276" i="13"/>
  <c r="K1271" i="13"/>
  <c r="J1624" i="13"/>
  <c r="M1623" i="13"/>
  <c r="J1617" i="13"/>
  <c r="M1614" i="13"/>
  <c r="K1603" i="13"/>
  <c r="J1596" i="13"/>
  <c r="K1595" i="13"/>
  <c r="J1589" i="13"/>
  <c r="K1588" i="13"/>
  <c r="J1581" i="13"/>
  <c r="M1580" i="13"/>
  <c r="K1574" i="13"/>
  <c r="K1567" i="13"/>
  <c r="J1560" i="13"/>
  <c r="M1559" i="13"/>
  <c r="J1553" i="13"/>
  <c r="M1550" i="13"/>
  <c r="J1546" i="13"/>
  <c r="K1539" i="13"/>
  <c r="J1532" i="13"/>
  <c r="K1531" i="13"/>
  <c r="J1525" i="13"/>
  <c r="K1524" i="13"/>
  <c r="J1517" i="13"/>
  <c r="M1516" i="13"/>
  <c r="K1510" i="13"/>
  <c r="K1503" i="13"/>
  <c r="J1496" i="13"/>
  <c r="M1495" i="13"/>
  <c r="J1489" i="13"/>
  <c r="M1486" i="13"/>
  <c r="J1482" i="13"/>
  <c r="K1475" i="13"/>
  <c r="J1468" i="13"/>
  <c r="K1467" i="13"/>
  <c r="J1461" i="13"/>
  <c r="K1460" i="13"/>
  <c r="J1453" i="13"/>
  <c r="M1452" i="13"/>
  <c r="K1446" i="13"/>
  <c r="K1439" i="13"/>
  <c r="J1432" i="13"/>
  <c r="M1431" i="13"/>
  <c r="J1425" i="13"/>
  <c r="M1422" i="13"/>
  <c r="J1418" i="13"/>
  <c r="K1411" i="13"/>
  <c r="J1404" i="13"/>
  <c r="K1403" i="13"/>
  <c r="J1397" i="13"/>
  <c r="K1396" i="13"/>
  <c r="J1389" i="13"/>
  <c r="M1388" i="13"/>
  <c r="K1382" i="13"/>
  <c r="K1375" i="13"/>
  <c r="J1368" i="13"/>
  <c r="M1367" i="13"/>
  <c r="J1361" i="13"/>
  <c r="M1358" i="13"/>
  <c r="J1354" i="13"/>
  <c r="K1347" i="13"/>
  <c r="J1340" i="13"/>
  <c r="K1339" i="13"/>
  <c r="J1333" i="13"/>
  <c r="K1332" i="13"/>
  <c r="J1325" i="13"/>
  <c r="M1324" i="13"/>
  <c r="K1318" i="13"/>
  <c r="K1311" i="13"/>
  <c r="J1304" i="13"/>
  <c r="M1303" i="13"/>
  <c r="J1297" i="13"/>
  <c r="M1294" i="13"/>
  <c r="J1290" i="13"/>
  <c r="K1283" i="13"/>
  <c r="J1276" i="13"/>
  <c r="K1275" i="13"/>
  <c r="M1273" i="13"/>
  <c r="M1636" i="13"/>
  <c r="J1630" i="13"/>
  <c r="M1628" i="13"/>
  <c r="K1623" i="13"/>
  <c r="M1607" i="13"/>
  <c r="J1603" i="13"/>
  <c r="M1585" i="13"/>
  <c r="K1580" i="13"/>
  <c r="M1579" i="13"/>
  <c r="M1572" i="13"/>
  <c r="J1566" i="13"/>
  <c r="M1564" i="13"/>
  <c r="K1559" i="13"/>
  <c r="M1543" i="13"/>
  <c r="J1539" i="13"/>
  <c r="M1521" i="13"/>
  <c r="K1516" i="13"/>
  <c r="M1515" i="13"/>
  <c r="M1508" i="13"/>
  <c r="J1502" i="13"/>
  <c r="M1500" i="13"/>
  <c r="K1495" i="13"/>
  <c r="M1479" i="13"/>
  <c r="J1475" i="13"/>
  <c r="M1457" i="13"/>
  <c r="K1452" i="13"/>
  <c r="M1451" i="13"/>
  <c r="M1444" i="13"/>
  <c r="J1438" i="13"/>
  <c r="M1436" i="13"/>
  <c r="K1431" i="13"/>
  <c r="M1415" i="13"/>
  <c r="J1411" i="13"/>
  <c r="M1393" i="13"/>
  <c r="K1388" i="13"/>
  <c r="M1387" i="13"/>
  <c r="M1380" i="13"/>
  <c r="J1374" i="13"/>
  <c r="M1372" i="13"/>
  <c r="K1367" i="13"/>
  <c r="M1351" i="13"/>
  <c r="J1347" i="13"/>
  <c r="M1329" i="13"/>
  <c r="K1324" i="13"/>
  <c r="M1323" i="13"/>
  <c r="M1316" i="13"/>
  <c r="J1310" i="13"/>
  <c r="M1308" i="13"/>
  <c r="K1303" i="13"/>
  <c r="M1287" i="13"/>
  <c r="J1283" i="13"/>
  <c r="K1276" i="13"/>
  <c r="M1279" i="13"/>
  <c r="K1291" i="13"/>
  <c r="K1294" i="13"/>
  <c r="K1314" i="13"/>
  <c r="J1314" i="13"/>
  <c r="M1314" i="13"/>
  <c r="J1323" i="13"/>
  <c r="J1326" i="13"/>
  <c r="K1329" i="13"/>
  <c r="M1331" i="13"/>
  <c r="K1331" i="13"/>
  <c r="M1349" i="13"/>
  <c r="K1349" i="13"/>
  <c r="J1349" i="13"/>
  <c r="J1352" i="13"/>
  <c r="M1355" i="13"/>
  <c r="M1364" i="13"/>
  <c r="K1370" i="13"/>
  <c r="M1370" i="13"/>
  <c r="J1370" i="13"/>
  <c r="J1373" i="13"/>
  <c r="M1379" i="13"/>
  <c r="M1384" i="13"/>
  <c r="K1384" i="13"/>
  <c r="M1397" i="13"/>
  <c r="M1405" i="13"/>
  <c r="K1405" i="13"/>
  <c r="K1408" i="13"/>
  <c r="M1417" i="13"/>
  <c r="J1420" i="13"/>
  <c r="J1423" i="13"/>
  <c r="M1423" i="13"/>
  <c r="K1423" i="13"/>
  <c r="J1426" i="13"/>
  <c r="K1429" i="13"/>
  <c r="K1432" i="13"/>
  <c r="M1435" i="13"/>
  <c r="K1441" i="13"/>
  <c r="K1458" i="13"/>
  <c r="M1458" i="13"/>
  <c r="M1470" i="13"/>
  <c r="J1473" i="13"/>
  <c r="K1476" i="13"/>
  <c r="M1482" i="13"/>
  <c r="K1485" i="13"/>
  <c r="K1494" i="13"/>
  <c r="J1497" i="13"/>
  <c r="J1508" i="13"/>
  <c r="K1511" i="13"/>
  <c r="J1526" i="13"/>
  <c r="K1529" i="13"/>
  <c r="M1529" i="13"/>
  <c r="K1532" i="13"/>
  <c r="M1535" i="13"/>
  <c r="K1547" i="13"/>
  <c r="K1550" i="13"/>
  <c r="J1555" i="13"/>
  <c r="K1570" i="13"/>
  <c r="J1570" i="13"/>
  <c r="M1570" i="13"/>
  <c r="J1579" i="13"/>
  <c r="J1582" i="13"/>
  <c r="K1585" i="13"/>
  <c r="M1587" i="13"/>
  <c r="K1587" i="13"/>
  <c r="M1605" i="13"/>
  <c r="K1605" i="13"/>
  <c r="J1605" i="13"/>
  <c r="J1608" i="13"/>
  <c r="M1611" i="13"/>
  <c r="M1620" i="13"/>
  <c r="K1626" i="13"/>
  <c r="M1626" i="13"/>
  <c r="J1626" i="13"/>
  <c r="J1629" i="13"/>
  <c r="M1635" i="13"/>
  <c r="J1273" i="13"/>
  <c r="J1284" i="13"/>
  <c r="K1287" i="13"/>
  <c r="J1302" i="13"/>
  <c r="K1305" i="13"/>
  <c r="M1305" i="13"/>
  <c r="K1308" i="13"/>
  <c r="M1311" i="13"/>
  <c r="K1323" i="13"/>
  <c r="K1326" i="13"/>
  <c r="J1331" i="13"/>
  <c r="K1346" i="13"/>
  <c r="J1346" i="13"/>
  <c r="M1346" i="13"/>
  <c r="J1355" i="13"/>
  <c r="J1358" i="13"/>
  <c r="K1361" i="13"/>
  <c r="M1363" i="13"/>
  <c r="K1363" i="13"/>
  <c r="M1381" i="13"/>
  <c r="K1381" i="13"/>
  <c r="J1381" i="13"/>
  <c r="J1384" i="13"/>
  <c r="M1396" i="13"/>
  <c r="K1402" i="13"/>
  <c r="M1402" i="13"/>
  <c r="J1402" i="13"/>
  <c r="J1405" i="13"/>
  <c r="M1411" i="13"/>
  <c r="M1416" i="13"/>
  <c r="K1416" i="13"/>
  <c r="M1429" i="13"/>
  <c r="M1437" i="13"/>
  <c r="K1437" i="13"/>
  <c r="K1440" i="13"/>
  <c r="M1449" i="13"/>
  <c r="J1452" i="13"/>
  <c r="J1455" i="13"/>
  <c r="M1455" i="13"/>
  <c r="K1455" i="13"/>
  <c r="J1458" i="13"/>
  <c r="K1461" i="13"/>
  <c r="K1464" i="13"/>
  <c r="M1467" i="13"/>
  <c r="K1473" i="13"/>
  <c r="K1490" i="13"/>
  <c r="M1490" i="13"/>
  <c r="M1502" i="13"/>
  <c r="J1505" i="13"/>
  <c r="K1508" i="13"/>
  <c r="M1514" i="13"/>
  <c r="K1517" i="13"/>
  <c r="K1526" i="13"/>
  <c r="J1529" i="13"/>
  <c r="J1540" i="13"/>
  <c r="K1543" i="13"/>
  <c r="J1558" i="13"/>
  <c r="K1561" i="13"/>
  <c r="M1561" i="13"/>
  <c r="K1564" i="13"/>
  <c r="M1567" i="13"/>
  <c r="K1579" i="13"/>
  <c r="K1582" i="13"/>
  <c r="J1587" i="13"/>
  <c r="K1602" i="13"/>
  <c r="J1602" i="13"/>
  <c r="M1602" i="13"/>
  <c r="J1611" i="13"/>
  <c r="J1614" i="13"/>
  <c r="K1617" i="13"/>
  <c r="M1619" i="13"/>
  <c r="K1619" i="13"/>
  <c r="J1275" i="13"/>
  <c r="K1289" i="13"/>
  <c r="J1289" i="13"/>
  <c r="K1290" i="13"/>
  <c r="M1296" i="13"/>
  <c r="J1296" i="13"/>
  <c r="K1296" i="13"/>
  <c r="J1311" i="13"/>
  <c r="M1318" i="13"/>
  <c r="J1318" i="13"/>
  <c r="J1339" i="13"/>
  <c r="K1353" i="13"/>
  <c r="J1353" i="13"/>
  <c r="K1354" i="13"/>
  <c r="M1360" i="13"/>
  <c r="J1360" i="13"/>
  <c r="K1360" i="13"/>
  <c r="J1375" i="13"/>
  <c r="M1382" i="13"/>
  <c r="J1382" i="13"/>
  <c r="J1403" i="13"/>
  <c r="K1417" i="13"/>
  <c r="J1417" i="13"/>
  <c r="K1418" i="13"/>
  <c r="M1424" i="13"/>
  <c r="J1424" i="13"/>
  <c r="K1424" i="13"/>
  <c r="J1439" i="13"/>
  <c r="M1446" i="13"/>
  <c r="J1446" i="13"/>
  <c r="J1467" i="13"/>
  <c r="K1481" i="13"/>
  <c r="J1481" i="13"/>
  <c r="K1482" i="13"/>
  <c r="M1488" i="13"/>
  <c r="J1488" i="13"/>
  <c r="K1488" i="13"/>
  <c r="J1503" i="13"/>
  <c r="M1510" i="13"/>
  <c r="J1510" i="13"/>
  <c r="J1531" i="13"/>
  <c r="K1545" i="13"/>
  <c r="J1545" i="13"/>
  <c r="K1546" i="13"/>
  <c r="M1552" i="13"/>
  <c r="J1552" i="13"/>
  <c r="K1552" i="13"/>
  <c r="J1567" i="13"/>
  <c r="M1574" i="13"/>
  <c r="J1574" i="13"/>
  <c r="J1595" i="13"/>
  <c r="K1609" i="13"/>
  <c r="J1609" i="13"/>
  <c r="K1610" i="13"/>
  <c r="M1616" i="13"/>
  <c r="J1616" i="13"/>
  <c r="K1616" i="13"/>
  <c r="J1631" i="13"/>
  <c r="M1312" i="13"/>
  <c r="J1312" i="13"/>
  <c r="M1313" i="13"/>
  <c r="M1334" i="13"/>
  <c r="M1376" i="13"/>
  <c r="J1376" i="13"/>
  <c r="M1377" i="13"/>
  <c r="M1398" i="13"/>
  <c r="M1440" i="13"/>
  <c r="J1440" i="13"/>
  <c r="M1441" i="13"/>
  <c r="M1462" i="13"/>
  <c r="M1504" i="13"/>
  <c r="J1504" i="13"/>
  <c r="M1505" i="13"/>
  <c r="M1526" i="13"/>
  <c r="M1568" i="13"/>
  <c r="J1568" i="13"/>
  <c r="M1569" i="13"/>
  <c r="M1590" i="13"/>
  <c r="J1610" i="13"/>
  <c r="K1631" i="13"/>
  <c r="M1632" i="13"/>
  <c r="J1632" i="13"/>
  <c r="M1633" i="13"/>
  <c r="J1279" i="13"/>
  <c r="M1286" i="13"/>
  <c r="J1286" i="13"/>
  <c r="J1307" i="13"/>
  <c r="K1321" i="13"/>
  <c r="J1321" i="13"/>
  <c r="K1322" i="13"/>
  <c r="M1328" i="13"/>
  <c r="J1328" i="13"/>
  <c r="K1328" i="13"/>
  <c r="J1343" i="13"/>
  <c r="M1350" i="13"/>
  <c r="J1350" i="13"/>
  <c r="J1371" i="13"/>
  <c r="K1385" i="13"/>
  <c r="J1385" i="13"/>
  <c r="K1386" i="13"/>
  <c r="M1392" i="13"/>
  <c r="J1392" i="13"/>
  <c r="K1392" i="13"/>
  <c r="J1407" i="13"/>
  <c r="M1414" i="13"/>
  <c r="J1414" i="13"/>
  <c r="J1435" i="13"/>
  <c r="K1449" i="13"/>
  <c r="J1449" i="13"/>
  <c r="K1450" i="13"/>
  <c r="M1456" i="13"/>
  <c r="J1456" i="13"/>
  <c r="K1456" i="13"/>
  <c r="J1471" i="13"/>
  <c r="M1478" i="13"/>
  <c r="J1478" i="13"/>
  <c r="J1499" i="13"/>
  <c r="K1513" i="13"/>
  <c r="J1513" i="13"/>
  <c r="K1514" i="13"/>
  <c r="M1520" i="13"/>
  <c r="J1520" i="13"/>
  <c r="K1520" i="13"/>
  <c r="J1535" i="13"/>
  <c r="M1542" i="13"/>
  <c r="J1542" i="13"/>
  <c r="J1563" i="13"/>
  <c r="K1577" i="13"/>
  <c r="J1577" i="13"/>
  <c r="K1578" i="13"/>
  <c r="M1584" i="13"/>
  <c r="J1584" i="13"/>
  <c r="K1584" i="13"/>
  <c r="J1599" i="13"/>
  <c r="M1606" i="13"/>
  <c r="J1606" i="13"/>
  <c r="J1627" i="13"/>
  <c r="M1280" i="13"/>
  <c r="J1280" i="13"/>
  <c r="M1281" i="13"/>
  <c r="M1302" i="13"/>
  <c r="M1344" i="13"/>
  <c r="J1344" i="13"/>
  <c r="M1345" i="13"/>
  <c r="M1366" i="13"/>
  <c r="M1408" i="13"/>
  <c r="J1408" i="13"/>
  <c r="M1409" i="13"/>
  <c r="M1430" i="13"/>
  <c r="M1472" i="13"/>
  <c r="J1472" i="13"/>
  <c r="M1473" i="13"/>
  <c r="M1494" i="13"/>
  <c r="M1536" i="13"/>
  <c r="J1536" i="13"/>
  <c r="M1537" i="13"/>
  <c r="M1558" i="13"/>
  <c r="M1600" i="13"/>
  <c r="J1600" i="13"/>
  <c r="M1601" i="13"/>
  <c r="M1622" i="13"/>
  <c r="M1272" i="13"/>
  <c r="K1278" i="13"/>
  <c r="M1293" i="13"/>
  <c r="J1300" i="13"/>
  <c r="M1304" i="13"/>
  <c r="K1310" i="13"/>
  <c r="M1325" i="13"/>
  <c r="J1332" i="13"/>
  <c r="M1336" i="13"/>
  <c r="K1342" i="13"/>
  <c r="M1357" i="13"/>
  <c r="J1364" i="13"/>
  <c r="M1368" i="13"/>
  <c r="K1374" i="13"/>
  <c r="M1389" i="13"/>
  <c r="J1396" i="13"/>
  <c r="M1400" i="13"/>
  <c r="K1406" i="13"/>
  <c r="M1421" i="13"/>
  <c r="J1428" i="13"/>
  <c r="M1432" i="13"/>
  <c r="K1438" i="13"/>
  <c r="M1453" i="13"/>
  <c r="J1460" i="13"/>
  <c r="M1464" i="13"/>
  <c r="K1470" i="13"/>
  <c r="M1485" i="13"/>
  <c r="J1492" i="13"/>
  <c r="M1496" i="13"/>
  <c r="K1502" i="13"/>
  <c r="M1517" i="13"/>
  <c r="J1524" i="13"/>
  <c r="M1528" i="13"/>
  <c r="K1534" i="13"/>
  <c r="M1549" i="13"/>
  <c r="J1556" i="13"/>
  <c r="M1560" i="13"/>
  <c r="K1566" i="13"/>
  <c r="M1581" i="13"/>
  <c r="J1588" i="13"/>
  <c r="M1592" i="13"/>
  <c r="K1598" i="13"/>
  <c r="M1613" i="13"/>
  <c r="J1620" i="13"/>
  <c r="M1624" i="13"/>
  <c r="K1630" i="13"/>
  <c r="J1271" i="13"/>
  <c r="J1287" i="13"/>
  <c r="J1303" i="13"/>
  <c r="J1319" i="13"/>
  <c r="J1335" i="13"/>
  <c r="J1351" i="13"/>
  <c r="J1367" i="13"/>
  <c r="J1383" i="13"/>
  <c r="J1399" i="13"/>
  <c r="J1415" i="13"/>
  <c r="J1431" i="13"/>
  <c r="J1447" i="13"/>
  <c r="J1463" i="13"/>
  <c r="J1479" i="13"/>
  <c r="J1495" i="13"/>
  <c r="J1511" i="13"/>
  <c r="J1527" i="13"/>
  <c r="J1543" i="13"/>
  <c r="J1559" i="13"/>
  <c r="J1575" i="13"/>
  <c r="J1591" i="13"/>
  <c r="J1607" i="13"/>
  <c r="J1623" i="13"/>
  <c r="B1399" i="13"/>
  <c r="B1339" i="13"/>
  <c r="B1395" i="13"/>
  <c r="B1429" i="13"/>
  <c r="B1466" i="13"/>
  <c r="B1492" i="13"/>
  <c r="B1516" i="13"/>
  <c r="B1616" i="13"/>
  <c r="B1338" i="13"/>
  <c r="B1393" i="13"/>
  <c r="B1407" i="13"/>
  <c r="B1430" i="13"/>
  <c r="B1457" i="13"/>
  <c r="B1514" i="13"/>
  <c r="B1544" i="13"/>
  <c r="B1562" i="13"/>
  <c r="B1410" i="13"/>
  <c r="B1446" i="13"/>
  <c r="B1522" i="13"/>
  <c r="B1539" i="13"/>
  <c r="B1559" i="13"/>
  <c r="B1611" i="13"/>
  <c r="B1281" i="13"/>
  <c r="B1330" i="13"/>
  <c r="B1447" i="13"/>
  <c r="B1528" i="13"/>
  <c r="B1583" i="13"/>
  <c r="B1632" i="13"/>
  <c r="B1340" i="13"/>
  <c r="B1396" i="13"/>
  <c r="B1431" i="13"/>
  <c r="B1467" i="13"/>
  <c r="B1495" i="13"/>
  <c r="B1535" i="13"/>
  <c r="B1620" i="13"/>
  <c r="B1394" i="13"/>
  <c r="B1408" i="13"/>
  <c r="B1432" i="13"/>
  <c r="B1458" i="13"/>
  <c r="B1491" i="13"/>
  <c r="B1517" i="13"/>
  <c r="B1545" i="13"/>
  <c r="B1631" i="13"/>
  <c r="B1412" i="13"/>
  <c r="B1449" i="13"/>
  <c r="B1524" i="13"/>
  <c r="B1541" i="13"/>
  <c r="B1563" i="13"/>
  <c r="B1615" i="13"/>
  <c r="B1282" i="13"/>
  <c r="B1331" i="13"/>
  <c r="B1355" i="13"/>
  <c r="B1448" i="13"/>
  <c r="B1530" i="13"/>
  <c r="B1584" i="13"/>
  <c r="B1296" i="13"/>
  <c r="B1255" i="13"/>
  <c r="B1397" i="13"/>
  <c r="B1469" i="13"/>
  <c r="B1546" i="13"/>
  <c r="B1592" i="13"/>
  <c r="B1626" i="13"/>
  <c r="B1398" i="13"/>
  <c r="B1409" i="13"/>
  <c r="B1433" i="13"/>
  <c r="B1460" i="13"/>
  <c r="B1493" i="13"/>
  <c r="B1518" i="13"/>
  <c r="B1549" i="13"/>
  <c r="B1358" i="13"/>
  <c r="B1413" i="13"/>
  <c r="B1459" i="13"/>
  <c r="B1526" i="13"/>
  <c r="B1547" i="13"/>
  <c r="B1564" i="13"/>
  <c r="B1582" i="13"/>
  <c r="B1619" i="13"/>
  <c r="B1283" i="13"/>
  <c r="B1332" i="13"/>
  <c r="B1356" i="13"/>
  <c r="B1414" i="13"/>
  <c r="B1531" i="13"/>
  <c r="B1585" i="13"/>
  <c r="B1423" i="13"/>
  <c r="B1471" i="13"/>
  <c r="B1494" i="13"/>
  <c r="B1451" i="13"/>
  <c r="B1470" i="13"/>
  <c r="B1501" i="13"/>
  <c r="B1560" i="13"/>
  <c r="B1596" i="13"/>
  <c r="B1400" i="13"/>
  <c r="B1411" i="13"/>
  <c r="B1434" i="13"/>
  <c r="B1462" i="13"/>
  <c r="B1505" i="13"/>
  <c r="B1519" i="13"/>
  <c r="B1551" i="13"/>
  <c r="B1256" i="13"/>
  <c r="B1359" i="13"/>
  <c r="B1415" i="13"/>
  <c r="B1461" i="13"/>
  <c r="B1507" i="13"/>
  <c r="B1529" i="13"/>
  <c r="B1548" i="13"/>
  <c r="B1565" i="13"/>
  <c r="B1591" i="13"/>
  <c r="B1628" i="13"/>
  <c r="B1287" i="13"/>
  <c r="B1334" i="13"/>
  <c r="B1357" i="13"/>
  <c r="B1267" i="13"/>
  <c r="B1271" i="13"/>
  <c r="B1280" i="13"/>
  <c r="B1289" i="13"/>
  <c r="B1291" i="13"/>
  <c r="B1297" i="13"/>
  <c r="B1299" i="13"/>
  <c r="B1328" i="13"/>
  <c r="B1333" i="13"/>
  <c r="B1335" i="13"/>
  <c r="B1336" i="13"/>
  <c r="B1337" i="13"/>
  <c r="B1342" i="13"/>
  <c r="B1360" i="13"/>
  <c r="B1361" i="13"/>
  <c r="B1362" i="13"/>
  <c r="B1363" i="13"/>
  <c r="B1364" i="13"/>
  <c r="B1365" i="13"/>
  <c r="B1367" i="13"/>
  <c r="B1388" i="13"/>
  <c r="B1390" i="13"/>
  <c r="B1391" i="13"/>
  <c r="B1392" i="13"/>
  <c r="B1401" i="13"/>
  <c r="B1402" i="13"/>
  <c r="B1403" i="13"/>
  <c r="B1404" i="13"/>
  <c r="B1405" i="13"/>
  <c r="B1406" i="13"/>
  <c r="B1424" i="13"/>
  <c r="B1425" i="13"/>
  <c r="B1426" i="13"/>
  <c r="B1427" i="13"/>
  <c r="B1428" i="13"/>
  <c r="B1435" i="13"/>
  <c r="B1436" i="13"/>
  <c r="B1437" i="13"/>
  <c r="B1438" i="13"/>
  <c r="B1439" i="13"/>
  <c r="B1440" i="13"/>
  <c r="B1441" i="13"/>
  <c r="B1442" i="13"/>
  <c r="B1444" i="13"/>
  <c r="B1450" i="13"/>
  <c r="B1453" i="13"/>
  <c r="B1454" i="13"/>
  <c r="B1455" i="13"/>
  <c r="B1456" i="13"/>
  <c r="B1463" i="13"/>
  <c r="B1464" i="13"/>
  <c r="B1465" i="13"/>
  <c r="B1472" i="13"/>
  <c r="B1483" i="13"/>
  <c r="B1484" i="13"/>
  <c r="B1497" i="13"/>
  <c r="B1502" i="13"/>
  <c r="B1503" i="13"/>
  <c r="B1504" i="13"/>
  <c r="B1506" i="13"/>
  <c r="B1508" i="13"/>
  <c r="B1509" i="13"/>
  <c r="B1510" i="13"/>
  <c r="B1511" i="13"/>
  <c r="B1512" i="13"/>
  <c r="B1513" i="13"/>
  <c r="B1515" i="13"/>
  <c r="B1520" i="13"/>
  <c r="B1521" i="13"/>
  <c r="B1523" i="13"/>
  <c r="B1525" i="13"/>
  <c r="B1527" i="13"/>
  <c r="B1532" i="13"/>
  <c r="B1533" i="13"/>
  <c r="B1534" i="13"/>
  <c r="B1536" i="13"/>
  <c r="B1537" i="13"/>
  <c r="B1538" i="13"/>
  <c r="B1540" i="13"/>
  <c r="B1542" i="13"/>
  <c r="B1543" i="13"/>
  <c r="B1550" i="13"/>
  <c r="B1552" i="13"/>
  <c r="B1553" i="13"/>
  <c r="B1554" i="13"/>
  <c r="B1555" i="13"/>
  <c r="B1556" i="13"/>
  <c r="B1557" i="13"/>
  <c r="B1558" i="13"/>
  <c r="B1561" i="13"/>
  <c r="B1566" i="13"/>
  <c r="B1567" i="13"/>
  <c r="B1581" i="13"/>
  <c r="B1595" i="13"/>
  <c r="B1599" i="13"/>
  <c r="B1600" i="13"/>
  <c r="B1603" i="13"/>
  <c r="B1604" i="13"/>
  <c r="B1607" i="13"/>
  <c r="B1608" i="13"/>
  <c r="B1612" i="13"/>
  <c r="B1623" i="13"/>
  <c r="B1624" i="13"/>
  <c r="B1625" i="13"/>
  <c r="B1629" i="13"/>
  <c r="B1633" i="13"/>
  <c r="B1634" i="13"/>
  <c r="F96" i="13"/>
  <c r="C85" i="13"/>
  <c r="F105" i="13"/>
  <c r="N1635" i="13"/>
  <c r="N1627" i="13"/>
  <c r="N1619" i="13"/>
  <c r="N1611" i="13"/>
  <c r="N1603" i="13"/>
  <c r="N1595" i="13"/>
  <c r="N1587" i="13"/>
  <c r="N1579" i="13"/>
  <c r="N1571" i="13"/>
  <c r="N1563" i="13"/>
  <c r="N1555" i="13"/>
  <c r="N1547" i="13"/>
  <c r="N1539" i="13"/>
  <c r="N1531" i="13"/>
  <c r="N1523" i="13"/>
  <c r="N1515" i="13"/>
  <c r="N1507" i="13"/>
  <c r="N1499" i="13"/>
  <c r="N1491" i="13"/>
  <c r="N1483" i="13"/>
  <c r="N1475" i="13"/>
  <c r="N1467" i="13"/>
  <c r="N1459" i="13"/>
  <c r="N1451" i="13"/>
  <c r="N1443" i="13"/>
  <c r="N1435" i="13"/>
  <c r="N1427" i="13"/>
  <c r="N1419" i="13"/>
  <c r="N1411" i="13"/>
  <c r="N1403" i="13"/>
  <c r="N1395" i="13"/>
  <c r="N1387" i="13"/>
  <c r="N1379" i="13"/>
  <c r="N1371" i="13"/>
  <c r="N1363" i="13"/>
  <c r="N1355" i="13"/>
  <c r="N1347" i="13"/>
  <c r="N1339" i="13"/>
  <c r="N1331" i="13"/>
  <c r="N1323" i="13"/>
  <c r="N1315" i="13"/>
  <c r="N1307" i="13"/>
  <c r="N1299" i="13"/>
  <c r="N1291" i="13"/>
  <c r="N1283" i="13"/>
  <c r="N1275" i="13"/>
  <c r="N1263" i="13"/>
  <c r="N1255" i="13"/>
  <c r="N1247" i="13"/>
  <c r="N1239" i="13"/>
  <c r="N1231" i="13"/>
  <c r="N1223" i="13"/>
  <c r="N1215" i="13"/>
  <c r="N1207" i="13"/>
  <c r="N1199" i="13"/>
  <c r="N1191" i="13"/>
  <c r="N1183" i="13"/>
  <c r="N1175" i="13"/>
  <c r="N1167" i="13"/>
  <c r="N1159" i="13"/>
  <c r="N1151" i="13"/>
  <c r="N1143" i="13"/>
  <c r="N1135" i="13"/>
  <c r="N1127" i="13"/>
  <c r="N1119" i="13"/>
  <c r="N1111" i="13"/>
  <c r="N1103" i="13"/>
  <c r="N1095" i="13"/>
  <c r="N1087" i="13"/>
  <c r="N1079" i="13"/>
  <c r="N1071" i="13"/>
  <c r="N1063" i="13"/>
  <c r="N1055" i="13"/>
  <c r="N1047" i="13"/>
  <c r="N1039" i="13"/>
  <c r="N1031" i="13"/>
  <c r="N1023" i="13"/>
  <c r="N1015" i="13"/>
  <c r="N1007" i="13"/>
  <c r="N999" i="13"/>
  <c r="N991" i="13"/>
  <c r="N983" i="13"/>
  <c r="N975" i="13"/>
  <c r="N967" i="13"/>
  <c r="N959" i="13"/>
  <c r="N1631" i="13"/>
  <c r="N1615" i="13"/>
  <c r="N1599" i="13"/>
  <c r="N1583" i="13"/>
  <c r="N1567" i="13"/>
  <c r="N1551" i="13"/>
  <c r="N1535" i="13"/>
  <c r="N1519" i="13"/>
  <c r="N1503" i="13"/>
  <c r="N1487" i="13"/>
  <c r="N1471" i="13"/>
  <c r="N1455" i="13"/>
  <c r="N1439" i="13"/>
  <c r="N1423" i="13"/>
  <c r="N1407" i="13"/>
  <c r="N1391" i="13"/>
  <c r="N1375" i="13"/>
  <c r="N1359" i="13"/>
  <c r="N1343" i="13"/>
  <c r="N1327" i="13"/>
  <c r="N1311" i="13"/>
  <c r="N1295" i="13"/>
  <c r="N1279" i="13"/>
  <c r="N1214" i="13"/>
  <c r="N1213" i="13"/>
  <c r="N1212" i="13"/>
  <c r="N1211" i="13"/>
  <c r="N1210" i="13"/>
  <c r="N1209" i="13"/>
  <c r="N1208" i="13"/>
  <c r="N1150" i="13"/>
  <c r="N1149" i="13"/>
  <c r="N1148" i="13"/>
  <c r="N1147" i="13"/>
  <c r="N1146" i="13"/>
  <c r="N1145" i="13"/>
  <c r="N1144" i="13"/>
  <c r="N1086" i="13"/>
  <c r="N1085" i="13"/>
  <c r="N1084" i="13"/>
  <c r="N1083" i="13"/>
  <c r="N1082" i="13"/>
  <c r="N1081" i="13"/>
  <c r="N1080" i="13"/>
  <c r="N1022" i="13"/>
  <c r="N1021" i="13"/>
  <c r="N1020" i="13"/>
  <c r="N1019" i="13"/>
  <c r="N1018" i="13"/>
  <c r="N1017" i="13"/>
  <c r="N1016" i="13"/>
  <c r="N958" i="13"/>
  <c r="N957" i="13"/>
  <c r="N956" i="13"/>
  <c r="N955" i="13"/>
  <c r="N954" i="13"/>
  <c r="N953" i="13"/>
  <c r="N952" i="13"/>
  <c r="N944" i="13"/>
  <c r="N936" i="13"/>
  <c r="N928" i="13"/>
  <c r="N920" i="13"/>
  <c r="N912" i="13"/>
  <c r="N904" i="13"/>
  <c r="N896" i="13"/>
  <c r="N888" i="13"/>
  <c r="N880" i="13"/>
  <c r="N872" i="13"/>
  <c r="N864" i="13"/>
  <c r="N856" i="13"/>
  <c r="N848" i="13"/>
  <c r="N840" i="13"/>
  <c r="N832" i="13"/>
  <c r="N824" i="13"/>
  <c r="N816" i="13"/>
  <c r="N808" i="13"/>
  <c r="N800" i="13"/>
  <c r="N792" i="13"/>
  <c r="N784" i="13"/>
  <c r="N776" i="13"/>
  <c r="N768" i="13"/>
  <c r="N760" i="13"/>
  <c r="N752" i="13"/>
  <c r="N744" i="13"/>
  <c r="N736" i="13"/>
  <c r="N728" i="13"/>
  <c r="N720" i="13"/>
  <c r="N712" i="13"/>
  <c r="N704" i="13"/>
  <c r="N696" i="13"/>
  <c r="N688" i="13"/>
  <c r="N680" i="13"/>
  <c r="N672" i="13"/>
  <c r="N664" i="13"/>
  <c r="N656" i="13"/>
  <c r="N648" i="13"/>
  <c r="N640" i="13"/>
  <c r="N632" i="13"/>
  <c r="N624" i="13"/>
  <c r="N616" i="13"/>
  <c r="N608" i="13"/>
  <c r="N600" i="13"/>
  <c r="N592" i="13"/>
  <c r="N584" i="13"/>
  <c r="N576" i="13"/>
  <c r="N568" i="13"/>
  <c r="N560" i="13"/>
  <c r="N552" i="13"/>
  <c r="N544" i="13"/>
  <c r="N536" i="13"/>
  <c r="N528" i="13"/>
  <c r="N520" i="13"/>
  <c r="N512" i="13"/>
  <c r="N1608" i="13"/>
  <c r="N1576" i="13"/>
  <c r="N1544" i="13"/>
  <c r="N1512" i="13"/>
  <c r="N1480" i="13"/>
  <c r="N1448" i="13"/>
  <c r="N1416" i="13"/>
  <c r="N1384" i="13"/>
  <c r="N1352" i="13"/>
  <c r="N1320" i="13"/>
  <c r="N1288" i="13"/>
  <c r="N1269" i="13"/>
  <c r="N1262" i="13"/>
  <c r="N1240" i="13"/>
  <c r="N1233" i="13"/>
  <c r="N1226" i="13"/>
  <c r="N1218" i="13"/>
  <c r="N1202" i="13"/>
  <c r="N1195" i="13"/>
  <c r="N1188" i="13"/>
  <c r="N1181" i="13"/>
  <c r="N1174" i="13"/>
  <c r="N1128" i="13"/>
  <c r="N1121" i="13"/>
  <c r="N1114" i="13"/>
  <c r="N1107" i="13"/>
  <c r="N1100" i="13"/>
  <c r="N1093" i="13"/>
  <c r="N1092" i="13"/>
  <c r="N1076" i="13"/>
  <c r="N1069" i="13"/>
  <c r="N1062" i="13"/>
  <c r="N1040" i="13"/>
  <c r="N1033" i="13"/>
  <c r="N1025" i="13"/>
  <c r="N1024" i="13"/>
  <c r="N1009" i="13"/>
  <c r="N1002" i="13"/>
  <c r="N995" i="13"/>
  <c r="N988" i="13"/>
  <c r="N981" i="13"/>
  <c r="N974" i="13"/>
  <c r="N935" i="13"/>
  <c r="N934" i="13"/>
  <c r="N933" i="13"/>
  <c r="N932" i="13"/>
  <c r="N931" i="13"/>
  <c r="N930" i="13"/>
  <c r="N929" i="13"/>
  <c r="N871" i="13"/>
  <c r="N870" i="13"/>
  <c r="N869" i="13"/>
  <c r="N868" i="13"/>
  <c r="N867" i="13"/>
  <c r="N866" i="13"/>
  <c r="N865" i="13"/>
  <c r="N807" i="13"/>
  <c r="N806" i="13"/>
  <c r="N805" i="13"/>
  <c r="N804" i="13"/>
  <c r="N803" i="13"/>
  <c r="N802" i="13"/>
  <c r="N801" i="13"/>
  <c r="N743" i="13"/>
  <c r="N742" i="13"/>
  <c r="N741" i="13"/>
  <c r="N740" i="13"/>
  <c r="N739" i="13"/>
  <c r="N738" i="13"/>
  <c r="N737" i="13"/>
  <c r="N679" i="13"/>
  <c r="N678" i="13"/>
  <c r="N677" i="13"/>
  <c r="N676" i="13"/>
  <c r="N675" i="13"/>
  <c r="N674" i="13"/>
  <c r="N673" i="13"/>
  <c r="N615" i="13"/>
  <c r="N614" i="13"/>
  <c r="N613" i="13"/>
  <c r="N612" i="13"/>
  <c r="N611" i="13"/>
  <c r="N610" i="13"/>
  <c r="N609" i="13"/>
  <c r="N543" i="13"/>
  <c r="N542" i="13"/>
  <c r="N541" i="13"/>
  <c r="N540" i="13"/>
  <c r="N539" i="13"/>
  <c r="N538" i="13"/>
  <c r="N537" i="13"/>
  <c r="N503" i="13"/>
  <c r="N495" i="13"/>
  <c r="N487" i="13"/>
  <c r="N479" i="13"/>
  <c r="N471" i="13"/>
  <c r="N463" i="13"/>
  <c r="N455" i="13"/>
  <c r="N447" i="13"/>
  <c r="N439" i="13"/>
  <c r="N431" i="13"/>
  <c r="N423" i="13"/>
  <c r="N415" i="13"/>
  <c r="N407" i="13"/>
  <c r="N399" i="13"/>
  <c r="N391" i="13"/>
  <c r="N383" i="13"/>
  <c r="N375" i="13"/>
  <c r="N363" i="13"/>
  <c r="N355" i="13"/>
  <c r="N347" i="13"/>
  <c r="N339" i="13"/>
  <c r="N331" i="13"/>
  <c r="N323" i="13"/>
  <c r="N1634" i="13"/>
  <c r="N1633" i="13"/>
  <c r="N1618" i="13"/>
  <c r="N1617" i="13"/>
  <c r="N1604" i="13"/>
  <c r="N1597" i="13"/>
  <c r="N1596" i="13"/>
  <c r="N1590" i="13"/>
  <c r="N1575" i="13"/>
  <c r="N1570" i="13"/>
  <c r="N1569" i="13"/>
  <c r="N1554" i="13"/>
  <c r="N1553" i="13"/>
  <c r="N1540" i="13"/>
  <c r="N1533" i="13"/>
  <c r="N1532" i="13"/>
  <c r="N1526" i="13"/>
  <c r="N1511" i="13"/>
  <c r="N1506" i="13"/>
  <c r="N1505" i="13"/>
  <c r="N1490" i="13"/>
  <c r="N1489" i="13"/>
  <c r="N1476" i="13"/>
  <c r="N1469" i="13"/>
  <c r="N1468" i="13"/>
  <c r="N1462" i="13"/>
  <c r="N1447" i="13"/>
  <c r="N1442" i="13"/>
  <c r="N1441" i="13"/>
  <c r="N1426" i="13"/>
  <c r="N1425" i="13"/>
  <c r="N1412" i="13"/>
  <c r="N1405" i="13"/>
  <c r="N1404" i="13"/>
  <c r="N1398" i="13"/>
  <c r="N1383" i="13"/>
  <c r="N1378" i="13"/>
  <c r="N1377" i="13"/>
  <c r="N1362" i="13"/>
  <c r="N1361" i="13"/>
  <c r="N1348" i="13"/>
  <c r="N1341" i="13"/>
  <c r="N1340" i="13"/>
  <c r="N1334" i="13"/>
  <c r="N1319" i="13"/>
  <c r="N1314" i="13"/>
  <c r="N1313" i="13"/>
  <c r="N1298" i="13"/>
  <c r="N1297" i="13"/>
  <c r="N1284" i="13"/>
  <c r="N1277" i="13"/>
  <c r="N1276" i="13"/>
  <c r="N1270" i="13"/>
  <c r="N1245" i="13"/>
  <c r="N1241" i="13"/>
  <c r="N1237" i="13"/>
  <c r="N1229" i="13"/>
  <c r="N1221" i="13"/>
  <c r="N1158" i="13"/>
  <c r="N1136" i="13"/>
  <c r="N1132" i="13"/>
  <c r="N1124" i="13"/>
  <c r="N1116" i="13"/>
  <c r="N1099" i="13"/>
  <c r="N1073" i="13"/>
  <c r="N1065" i="13"/>
  <c r="N1061" i="13"/>
  <c r="N1057" i="13"/>
  <c r="N1053" i="13"/>
  <c r="N1049" i="13"/>
  <c r="N1032" i="13"/>
  <c r="N1028" i="13"/>
  <c r="N1011" i="13"/>
  <c r="N1003" i="13"/>
  <c r="N994" i="13"/>
  <c r="N986" i="13"/>
  <c r="N978" i="13"/>
  <c r="N970" i="13"/>
  <c r="N966" i="13"/>
  <c r="N946" i="13"/>
  <c r="N938" i="13"/>
  <c r="N922" i="13"/>
  <c r="N915" i="13"/>
  <c r="N908" i="13"/>
  <c r="N901" i="13"/>
  <c r="N894" i="13"/>
  <c r="N887" i="13"/>
  <c r="N863" i="13"/>
  <c r="N841" i="13"/>
  <c r="N834" i="13"/>
  <c r="N827" i="13"/>
  <c r="N820" i="13"/>
  <c r="N813" i="13"/>
  <c r="N812" i="13"/>
  <c r="N796" i="13"/>
  <c r="N789" i="13"/>
  <c r="N782" i="13"/>
  <c r="N775" i="13"/>
  <c r="N753" i="13"/>
  <c r="N745" i="13"/>
  <c r="N729" i="13"/>
  <c r="N722" i="13"/>
  <c r="N715" i="13"/>
  <c r="N708" i="13"/>
  <c r="N701" i="13"/>
  <c r="N694" i="13"/>
  <c r="N1632" i="13"/>
  <c r="N1624" i="13"/>
  <c r="N1610" i="13"/>
  <c r="N1589" i="13"/>
  <c r="N1568" i="13"/>
  <c r="N1560" i="13"/>
  <c r="N1546" i="13"/>
  <c r="N1525" i="13"/>
  <c r="N1504" i="13"/>
  <c r="N1496" i="13"/>
  <c r="N1482" i="13"/>
  <c r="N1461" i="13"/>
  <c r="N1440" i="13"/>
  <c r="N1432" i="13"/>
  <c r="N1418" i="13"/>
  <c r="N1397" i="13"/>
  <c r="N1376" i="13"/>
  <c r="N1368" i="13"/>
  <c r="N1354" i="13"/>
  <c r="N1333" i="13"/>
  <c r="N1312" i="13"/>
  <c r="N1304" i="13"/>
  <c r="N1290" i="13"/>
  <c r="N1266" i="13"/>
  <c r="N1258" i="13"/>
  <c r="N1254" i="13"/>
  <c r="N1250" i="13"/>
  <c r="N1225" i="13"/>
  <c r="N1216" i="13"/>
  <c r="N1204" i="13"/>
  <c r="N1187" i="13"/>
  <c r="N1179" i="13"/>
  <c r="N1171" i="13"/>
  <c r="N1163" i="13"/>
  <c r="N1154" i="13"/>
  <c r="N1141" i="13"/>
  <c r="N1137" i="13"/>
  <c r="N1120" i="13"/>
  <c r="N1112" i="13"/>
  <c r="N1108" i="13"/>
  <c r="N1091" i="13"/>
  <c r="N1078" i="13"/>
  <c r="N1070" i="13"/>
  <c r="N1045" i="13"/>
  <c r="N1041" i="13"/>
  <c r="N1037" i="13"/>
  <c r="N1029" i="13"/>
  <c r="N962" i="13"/>
  <c r="N947" i="13"/>
  <c r="N939" i="13"/>
  <c r="N923" i="13"/>
  <c r="N916" i="13"/>
  <c r="N909" i="13"/>
  <c r="N902" i="13"/>
  <c r="N895" i="13"/>
  <c r="N849" i="13"/>
  <c r="N842" i="13"/>
  <c r="N835" i="13"/>
  <c r="N828" i="13"/>
  <c r="N821" i="13"/>
  <c r="N814" i="13"/>
  <c r="N797" i="13"/>
  <c r="N790" i="13"/>
  <c r="N783" i="13"/>
  <c r="N761" i="13"/>
  <c r="N754" i="13"/>
  <c r="N746" i="13"/>
  <c r="N730" i="13"/>
  <c r="N723" i="13"/>
  <c r="N716" i="13"/>
  <c r="N709" i="13"/>
  <c r="N702" i="13"/>
  <c r="N695" i="13"/>
  <c r="N671" i="13"/>
  <c r="N649" i="13"/>
  <c r="N642" i="13"/>
  <c r="N635" i="13"/>
  <c r="N628" i="13"/>
  <c r="N621" i="13"/>
  <c r="N620" i="13"/>
  <c r="N604" i="13"/>
  <c r="N597" i="13"/>
  <c r="N590" i="13"/>
  <c r="N583" i="13"/>
  <c r="N561" i="13"/>
  <c r="N553" i="13"/>
  <c r="N529" i="13"/>
  <c r="N522" i="13"/>
  <c r="N515" i="13"/>
  <c r="N508" i="13"/>
  <c r="N438" i="13"/>
  <c r="N437" i="13"/>
  <c r="N436" i="13"/>
  <c r="N435" i="13"/>
  <c r="N434" i="13"/>
  <c r="N433" i="13"/>
  <c r="N432" i="13"/>
  <c r="N367" i="13"/>
  <c r="N314" i="13"/>
  <c r="N306" i="13"/>
  <c r="N298" i="13"/>
  <c r="N290" i="13"/>
  <c r="N282" i="13"/>
  <c r="N274" i="13"/>
  <c r="N266" i="13"/>
  <c r="N258" i="13"/>
  <c r="N250" i="13"/>
  <c r="N242" i="13"/>
  <c r="N234" i="13"/>
  <c r="N226" i="13"/>
  <c r="N218" i="13"/>
  <c r="N210" i="13"/>
  <c r="N202" i="13"/>
  <c r="N194" i="13"/>
  <c r="N186" i="13"/>
  <c r="N178" i="13"/>
  <c r="N170" i="13"/>
  <c r="N162" i="13"/>
  <c r="N154" i="13"/>
  <c r="N146" i="13"/>
  <c r="N138" i="13"/>
  <c r="N130" i="13"/>
  <c r="N122" i="13"/>
  <c r="N114" i="13"/>
  <c r="N106" i="13"/>
  <c r="N98" i="13"/>
  <c r="N90" i="13"/>
  <c r="N82" i="13"/>
  <c r="N74" i="13"/>
  <c r="N66" i="13"/>
  <c r="N58" i="13"/>
  <c r="N50" i="13"/>
  <c r="N42" i="13"/>
  <c r="N34" i="13"/>
  <c r="N26" i="13"/>
  <c r="N18" i="13"/>
  <c r="N1636" i="13"/>
  <c r="N1629" i="13"/>
  <c r="N1628" i="13"/>
  <c r="N1622" i="13"/>
  <c r="N1607" i="13"/>
  <c r="N1602" i="13"/>
  <c r="N1601" i="13"/>
  <c r="N1586" i="13"/>
  <c r="N1585" i="13"/>
  <c r="N1572" i="13"/>
  <c r="N1565" i="13"/>
  <c r="N1564" i="13"/>
  <c r="N1558" i="13"/>
  <c r="N1543" i="13"/>
  <c r="N1538" i="13"/>
  <c r="N1537" i="13"/>
  <c r="N1522" i="13"/>
  <c r="N1521" i="13"/>
  <c r="N1508" i="13"/>
  <c r="N1501" i="13"/>
  <c r="N1500" i="13"/>
  <c r="N1494" i="13"/>
  <c r="N1479" i="13"/>
  <c r="N1474" i="13"/>
  <c r="N1473" i="13"/>
  <c r="N1458" i="13"/>
  <c r="N1457" i="13"/>
  <c r="N1444" i="13"/>
  <c r="N1437" i="13"/>
  <c r="N1436" i="13"/>
  <c r="N1430" i="13"/>
  <c r="N1415" i="13"/>
  <c r="N1410" i="13"/>
  <c r="N1409" i="13"/>
  <c r="N1394" i="13"/>
  <c r="N1393" i="13"/>
  <c r="N1380" i="13"/>
  <c r="N1373" i="13"/>
  <c r="N1372" i="13"/>
  <c r="N1366" i="13"/>
  <c r="N1351" i="13"/>
  <c r="N1346" i="13"/>
  <c r="N1345" i="13"/>
  <c r="N1330" i="13"/>
  <c r="N1329" i="13"/>
  <c r="N1316" i="13"/>
  <c r="N1309" i="13"/>
  <c r="N1308" i="13"/>
  <c r="N1302" i="13"/>
  <c r="N1287" i="13"/>
  <c r="N1282" i="13"/>
  <c r="N1281" i="13"/>
  <c r="N1243" i="13"/>
  <c r="N1235" i="13"/>
  <c r="N1227" i="13"/>
  <c r="N1201" i="13"/>
  <c r="N1189" i="13"/>
  <c r="N1160" i="13"/>
  <c r="N1134" i="13"/>
  <c r="N1130" i="13"/>
  <c r="N1126" i="13"/>
  <c r="N1122" i="13"/>
  <c r="N1118" i="13"/>
  <c r="N1110" i="13"/>
  <c r="N1105" i="13"/>
  <c r="N1097" i="13"/>
  <c r="N1088" i="13"/>
  <c r="N1075" i="13"/>
  <c r="N1067" i="13"/>
  <c r="N1059" i="13"/>
  <c r="N1051" i="13"/>
  <c r="N1026" i="13"/>
  <c r="N1621" i="13"/>
  <c r="N1600" i="13"/>
  <c r="N1592" i="13"/>
  <c r="N1578" i="13"/>
  <c r="N1557" i="13"/>
  <c r="N1536" i="13"/>
  <c r="N1528" i="13"/>
  <c r="N1514" i="13"/>
  <c r="N1493" i="13"/>
  <c r="N1472" i="13"/>
  <c r="N1464" i="13"/>
  <c r="N1450" i="13"/>
  <c r="N1429" i="13"/>
  <c r="N1408" i="13"/>
  <c r="N1400" i="13"/>
  <c r="N1386" i="13"/>
  <c r="N1365" i="13"/>
  <c r="N1344" i="13"/>
  <c r="N1336" i="13"/>
  <c r="N1322" i="13"/>
  <c r="N1301" i="13"/>
  <c r="N1280" i="13"/>
  <c r="N1272" i="13"/>
  <c r="N1268" i="13"/>
  <c r="N1264" i="13"/>
  <c r="N1260" i="13"/>
  <c r="N1256" i="13"/>
  <c r="N1252" i="13"/>
  <c r="N1219" i="13"/>
  <c r="N1206" i="13"/>
  <c r="N1198" i="13"/>
  <c r="N1193" i="13"/>
  <c r="N1185" i="13"/>
  <c r="N1177" i="13"/>
  <c r="N1173" i="13"/>
  <c r="N1169" i="13"/>
  <c r="N1165" i="13"/>
  <c r="N1161" i="13"/>
  <c r="N1156" i="13"/>
  <c r="N1139" i="13"/>
  <c r="N1102" i="13"/>
  <c r="N1094" i="13"/>
  <c r="N1089" i="13"/>
  <c r="N1043" i="13"/>
  <c r="N1035" i="13"/>
  <c r="N1001" i="13"/>
  <c r="N989" i="13"/>
  <c r="N964" i="13"/>
  <c r="N951" i="13"/>
  <c r="N927" i="13"/>
  <c r="N905" i="13"/>
  <c r="N898" i="13"/>
  <c r="N891" i="13"/>
  <c r="N884" i="13"/>
  <c r="N877" i="13"/>
  <c r="N876" i="13"/>
  <c r="N1626" i="13"/>
  <c r="N1623" i="13"/>
  <c r="N1620" i="13"/>
  <c r="N1605" i="13"/>
  <c r="N1550" i="13"/>
  <c r="N1520" i="13"/>
  <c r="N1497" i="13"/>
  <c r="N1485" i="13"/>
  <c r="N1470" i="13"/>
  <c r="N1420" i="13"/>
  <c r="N1417" i="13"/>
  <c r="N1414" i="13"/>
  <c r="N1370" i="13"/>
  <c r="N1367" i="13"/>
  <c r="N1364" i="13"/>
  <c r="N1349" i="13"/>
  <c r="N1294" i="13"/>
  <c r="N1251" i="13"/>
  <c r="N1244" i="13"/>
  <c r="N1192" i="13"/>
  <c r="N1184" i="13"/>
  <c r="N1176" i="13"/>
  <c r="N1168" i="13"/>
  <c r="N1140" i="13"/>
  <c r="N1098" i="13"/>
  <c r="N1066" i="13"/>
  <c r="N990" i="13"/>
  <c r="N973" i="13"/>
  <c r="N940" i="13"/>
  <c r="N924" i="13"/>
  <c r="N899" i="13"/>
  <c r="N1594" i="13"/>
  <c r="N1591" i="13"/>
  <c r="N1588" i="13"/>
  <c r="N1573" i="13"/>
  <c r="N1518" i="13"/>
  <c r="N1488" i="13"/>
  <c r="N1465" i="13"/>
  <c r="N1453" i="13"/>
  <c r="N1438" i="13"/>
  <c r="N1388" i="13"/>
  <c r="N1385" i="13"/>
  <c r="N1382" i="13"/>
  <c r="N1338" i="13"/>
  <c r="N1335" i="13"/>
  <c r="N1332" i="13"/>
  <c r="N1317" i="13"/>
  <c r="N1265" i="13"/>
  <c r="N1253" i="13"/>
  <c r="N1246" i="13"/>
  <c r="N1236" i="13"/>
  <c r="N1157" i="13"/>
  <c r="N1155" i="13"/>
  <c r="N1129" i="13"/>
  <c r="N1109" i="13"/>
  <c r="N1056" i="13"/>
  <c r="N1046" i="13"/>
  <c r="N1038" i="13"/>
  <c r="N1030" i="13"/>
  <c r="N998" i="13"/>
  <c r="N996" i="13"/>
  <c r="N992" i="13"/>
  <c r="N979" i="13"/>
  <c r="N977" i="13"/>
  <c r="N945" i="13"/>
  <c r="N906" i="13"/>
  <c r="N1612" i="13"/>
  <c r="N1609" i="13"/>
  <c r="N1606" i="13"/>
  <c r="N1562" i="13"/>
  <c r="N1559" i="13"/>
  <c r="N1556" i="13"/>
  <c r="N1541" i="13"/>
  <c r="N1486" i="13"/>
  <c r="N1456" i="13"/>
  <c r="N1433" i="13"/>
  <c r="N1421" i="13"/>
  <c r="N1406" i="13"/>
  <c r="N1356" i="13"/>
  <c r="N1353" i="13"/>
  <c r="N1350" i="13"/>
  <c r="N1306" i="13"/>
  <c r="N1630" i="13"/>
  <c r="N1580" i="13"/>
  <c r="N1577" i="13"/>
  <c r="N1574" i="13"/>
  <c r="N1530" i="13"/>
  <c r="N1527" i="13"/>
  <c r="N1524" i="13"/>
  <c r="N1509" i="13"/>
  <c r="N1454" i="13"/>
  <c r="N1424" i="13"/>
  <c r="N1401" i="13"/>
  <c r="N1389" i="13"/>
  <c r="N1374" i="13"/>
  <c r="N1324" i="13"/>
  <c r="N1321" i="13"/>
  <c r="N1318" i="13"/>
  <c r="N1625" i="13"/>
  <c r="N1613" i="13"/>
  <c r="N1598" i="13"/>
  <c r="N1548" i="13"/>
  <c r="N1545" i="13"/>
  <c r="N1542" i="13"/>
  <c r="N1498" i="13"/>
  <c r="N1495" i="13"/>
  <c r="N1492" i="13"/>
  <c r="N1477" i="13"/>
  <c r="N1422" i="13"/>
  <c r="N1392" i="13"/>
  <c r="N1369" i="13"/>
  <c r="N1357" i="13"/>
  <c r="N1342" i="13"/>
  <c r="N1292" i="13"/>
  <c r="N1289" i="13"/>
  <c r="N1286" i="13"/>
  <c r="N1257" i="13"/>
  <c r="N1222" i="13"/>
  <c r="N1217" i="13"/>
  <c r="N1205" i="13"/>
  <c r="N1180" i="13"/>
  <c r="N1172" i="13"/>
  <c r="N1164" i="13"/>
  <c r="N1123" i="13"/>
  <c r="N1104" i="13"/>
  <c r="N1077" i="13"/>
  <c r="N1060" i="13"/>
  <c r="N1050" i="13"/>
  <c r="N1616" i="13"/>
  <c r="N1593" i="13"/>
  <c r="N1581" i="13"/>
  <c r="N1566" i="13"/>
  <c r="N1516" i="13"/>
  <c r="N1513" i="13"/>
  <c r="N1510" i="13"/>
  <c r="N1466" i="13"/>
  <c r="N1463" i="13"/>
  <c r="N1460" i="13"/>
  <c r="N1445" i="13"/>
  <c r="N1390" i="13"/>
  <c r="N1360" i="13"/>
  <c r="N1337" i="13"/>
  <c r="N1325" i="13"/>
  <c r="N1310" i="13"/>
  <c r="N1259" i="13"/>
  <c r="N1190" i="13"/>
  <c r="N1182" i="13"/>
  <c r="N1133" i="13"/>
  <c r="N1115" i="13"/>
  <c r="N1113" i="13"/>
  <c r="N1106" i="13"/>
  <c r="N1101" i="13"/>
  <c r="N1072" i="13"/>
  <c r="N1042" i="13"/>
  <c r="N1034" i="13"/>
  <c r="N997" i="13"/>
  <c r="N993" i="13"/>
  <c r="N976" i="13"/>
  <c r="N903" i="13"/>
  <c r="N1614" i="13"/>
  <c r="N1584" i="13"/>
  <c r="N1561" i="13"/>
  <c r="N1549" i="13"/>
  <c r="N1534" i="13"/>
  <c r="N1484" i="13"/>
  <c r="N1481" i="13"/>
  <c r="N1478" i="13"/>
  <c r="N1434" i="13"/>
  <c r="N1431" i="13"/>
  <c r="N1428" i="13"/>
  <c r="N1413" i="13"/>
  <c r="N1358" i="13"/>
  <c r="N1328" i="13"/>
  <c r="N1305" i="13"/>
  <c r="N1293" i="13"/>
  <c r="N1582" i="13"/>
  <c r="N1552" i="13"/>
  <c r="N1529" i="13"/>
  <c r="N1502" i="13"/>
  <c r="N1449" i="13"/>
  <c r="N1274" i="13"/>
  <c r="N1242" i="13"/>
  <c r="N1230" i="13"/>
  <c r="N1200" i="13"/>
  <c r="N1196" i="13"/>
  <c r="N1162" i="13"/>
  <c r="N1004" i="13"/>
  <c r="N982" i="13"/>
  <c r="N911" i="13"/>
  <c r="N892" i="13"/>
  <c r="N890" i="13"/>
  <c r="N886" i="13"/>
  <c r="N850" i="13"/>
  <c r="N847" i="13"/>
  <c r="N826" i="13"/>
  <c r="N809" i="13"/>
  <c r="N794" i="13"/>
  <c r="N788" i="13"/>
  <c r="N777" i="13"/>
  <c r="N771" i="13"/>
  <c r="N765" i="13"/>
  <c r="N733" i="13"/>
  <c r="N727" i="13"/>
  <c r="N724" i="13"/>
  <c r="N706" i="13"/>
  <c r="N700" i="13"/>
  <c r="N691" i="13"/>
  <c r="N682" i="13"/>
  <c r="N669" i="13"/>
  <c r="N665" i="13"/>
  <c r="N644" i="13"/>
  <c r="N627" i="13"/>
  <c r="N601" i="13"/>
  <c r="N572" i="13"/>
  <c r="N559" i="13"/>
  <c r="N555" i="13"/>
  <c r="N551" i="13"/>
  <c r="N546" i="13"/>
  <c r="N517" i="13"/>
  <c r="N502" i="13"/>
  <c r="N464" i="13"/>
  <c r="N457" i="13"/>
  <c r="N450" i="13"/>
  <c r="N441" i="13"/>
  <c r="N425" i="13"/>
  <c r="N417" i="13"/>
  <c r="N409" i="13"/>
  <c r="N402" i="13"/>
  <c r="N395" i="13"/>
  <c r="N388" i="13"/>
  <c r="N381" i="13"/>
  <c r="N374" i="13"/>
  <c r="N362" i="13"/>
  <c r="N354" i="13"/>
  <c r="N346" i="13"/>
  <c r="N324" i="13"/>
  <c r="N281" i="13"/>
  <c r="N280" i="13"/>
  <c r="N279" i="13"/>
  <c r="N278" i="13"/>
  <c r="N277" i="13"/>
  <c r="N276" i="13"/>
  <c r="N275" i="13"/>
  <c r="N273" i="13"/>
  <c r="N272" i="13"/>
  <c r="N271" i="13"/>
  <c r="N270" i="13"/>
  <c r="N269" i="13"/>
  <c r="N268" i="13"/>
  <c r="N267" i="13"/>
  <c r="N265" i="13"/>
  <c r="N264" i="13"/>
  <c r="N263" i="13"/>
  <c r="N262" i="13"/>
  <c r="N261" i="13"/>
  <c r="N260" i="13"/>
  <c r="N259" i="13"/>
  <c r="N153" i="13"/>
  <c r="N152" i="13"/>
  <c r="N151" i="13"/>
  <c r="N150" i="13"/>
  <c r="N149" i="13"/>
  <c r="N148" i="13"/>
  <c r="N147" i="13"/>
  <c r="N145" i="13"/>
  <c r="N144" i="13"/>
  <c r="N143" i="13"/>
  <c r="N142" i="13"/>
  <c r="N141" i="13"/>
  <c r="N140" i="13"/>
  <c r="N139" i="13"/>
  <c r="N137" i="13"/>
  <c r="N136" i="13"/>
  <c r="N135" i="13"/>
  <c r="N134" i="13"/>
  <c r="N133" i="13"/>
  <c r="N132" i="13"/>
  <c r="N131" i="13"/>
  <c r="N1234" i="13"/>
  <c r="N1186" i="13"/>
  <c r="N1166" i="13"/>
  <c r="N1153" i="13"/>
  <c r="N1117" i="13"/>
  <c r="N1052" i="13"/>
  <c r="N1048" i="13"/>
  <c r="N1027" i="13"/>
  <c r="N1000" i="13"/>
  <c r="N969" i="13"/>
  <c r="N948" i="13"/>
  <c r="N943" i="13"/>
  <c r="N919" i="13"/>
  <c r="N914" i="13"/>
  <c r="N874" i="13"/>
  <c r="N859" i="13"/>
  <c r="N853" i="13"/>
  <c r="N830" i="13"/>
  <c r="N818" i="13"/>
  <c r="N780" i="13"/>
  <c r="N774" i="13"/>
  <c r="N757" i="13"/>
  <c r="N751" i="13"/>
  <c r="N748" i="13"/>
  <c r="N721" i="13"/>
  <c r="N687" i="13"/>
  <c r="N661" i="13"/>
  <c r="N657" i="13"/>
  <c r="N653" i="13"/>
  <c r="N636" i="13"/>
  <c r="N619" i="13"/>
  <c r="N606" i="13"/>
  <c r="N593" i="13"/>
  <c r="N589" i="13"/>
  <c r="N585" i="13"/>
  <c r="N581" i="13"/>
  <c r="N577" i="13"/>
  <c r="N564" i="13"/>
  <c r="N547" i="13"/>
  <c r="N534" i="13"/>
  <c r="N530" i="13"/>
  <c r="N526" i="13"/>
  <c r="N521" i="13"/>
  <c r="N509" i="13"/>
  <c r="N488" i="13"/>
  <c r="N480" i="13"/>
  <c r="N472" i="13"/>
  <c r="N465" i="13"/>
  <c r="N458" i="13"/>
  <c r="N451" i="13"/>
  <c r="N443" i="13"/>
  <c r="N442" i="13"/>
  <c r="N426" i="13"/>
  <c r="N418" i="13"/>
  <c r="N410" i="13"/>
  <c r="N403" i="13"/>
  <c r="N396" i="13"/>
  <c r="N389" i="13"/>
  <c r="N382" i="13"/>
  <c r="N368" i="13"/>
  <c r="N332" i="13"/>
  <c r="N325" i="13"/>
  <c r="N289" i="13"/>
  <c r="N288" i="13"/>
  <c r="N287" i="13"/>
  <c r="N286" i="13"/>
  <c r="N285" i="13"/>
  <c r="N284" i="13"/>
  <c r="N283" i="13"/>
  <c r="N161" i="13"/>
  <c r="N160" i="13"/>
  <c r="N159" i="13"/>
  <c r="N158" i="13"/>
  <c r="N157" i="13"/>
  <c r="N156" i="13"/>
  <c r="N155" i="13"/>
  <c r="N1452" i="13"/>
  <c r="N1296" i="13"/>
  <c r="N1278" i="13"/>
  <c r="N1261" i="13"/>
  <c r="N1220" i="13"/>
  <c r="N1203" i="13"/>
  <c r="N1138" i="13"/>
  <c r="N1125" i="13"/>
  <c r="N1068" i="13"/>
  <c r="N1064" i="13"/>
  <c r="N1006" i="13"/>
  <c r="N985" i="13"/>
  <c r="N972" i="13"/>
  <c r="N965" i="13"/>
  <c r="N950" i="13"/>
  <c r="N881" i="13"/>
  <c r="N862" i="13"/>
  <c r="N845" i="13"/>
  <c r="N839" i="13"/>
  <c r="N836" i="13"/>
  <c r="N798" i="13"/>
  <c r="N786" i="13"/>
  <c r="N769" i="13"/>
  <c r="N763" i="13"/>
  <c r="N731" i="13"/>
  <c r="N725" i="13"/>
  <c r="N719" i="13"/>
  <c r="N710" i="13"/>
  <c r="N698" i="13"/>
  <c r="N692" i="13"/>
  <c r="N683" i="13"/>
  <c r="N670" i="13"/>
  <c r="N666" i="13"/>
  <c r="N645" i="13"/>
  <c r="N637" i="13"/>
  <c r="N602" i="13"/>
  <c r="N598" i="13"/>
  <c r="N573" i="13"/>
  <c r="N556" i="13"/>
  <c r="N518" i="13"/>
  <c r="N513" i="13"/>
  <c r="N496" i="13"/>
  <c r="N489" i="13"/>
  <c r="N481" i="13"/>
  <c r="N473" i="13"/>
  <c r="N466" i="13"/>
  <c r="N459" i="13"/>
  <c r="N452" i="13"/>
  <c r="N445" i="13"/>
  <c r="N444" i="13"/>
  <c r="N427" i="13"/>
  <c r="N419" i="13"/>
  <c r="N411" i="13"/>
  <c r="N404" i="13"/>
  <c r="N397" i="13"/>
  <c r="N390" i="13"/>
  <c r="N356" i="13"/>
  <c r="N348" i="13"/>
  <c r="N340" i="13"/>
  <c r="N333" i="13"/>
  <c r="N326" i="13"/>
  <c r="N313" i="13"/>
  <c r="N312" i="13"/>
  <c r="N311" i="13"/>
  <c r="N310" i="13"/>
  <c r="N309" i="13"/>
  <c r="N308" i="13"/>
  <c r="N307" i="13"/>
  <c r="N305" i="13"/>
  <c r="N304" i="13"/>
  <c r="N303" i="13"/>
  <c r="N302" i="13"/>
  <c r="N301" i="13"/>
  <c r="N300" i="13"/>
  <c r="N299" i="13"/>
  <c r="N297" i="13"/>
  <c r="N296" i="13"/>
  <c r="N295" i="13"/>
  <c r="N294" i="13"/>
  <c r="N293" i="13"/>
  <c r="N292" i="13"/>
  <c r="N291" i="13"/>
  <c r="N185" i="13"/>
  <c r="N184" i="13"/>
  <c r="N183" i="13"/>
  <c r="N182" i="13"/>
  <c r="N181" i="13"/>
  <c r="N180" i="13"/>
  <c r="N179" i="13"/>
  <c r="N177" i="13"/>
  <c r="N1396" i="13"/>
  <c r="N1381" i="13"/>
  <c r="N1273" i="13"/>
  <c r="N1271" i="13"/>
  <c r="N1170" i="13"/>
  <c r="N1152" i="13"/>
  <c r="N1142" i="13"/>
  <c r="N1014" i="13"/>
  <c r="N1010" i="13"/>
  <c r="N968" i="13"/>
  <c r="N937" i="13"/>
  <c r="N926" i="13"/>
  <c r="N921" i="13"/>
  <c r="N918" i="13"/>
  <c r="N913" i="13"/>
  <c r="N910" i="13"/>
  <c r="N900" i="13"/>
  <c r="N885" i="13"/>
  <c r="N883" i="13"/>
  <c r="N879" i="13"/>
  <c r="N857" i="13"/>
  <c r="N851" i="13"/>
  <c r="N833" i="13"/>
  <c r="N822" i="13"/>
  <c r="N810" i="13"/>
  <c r="N795" i="13"/>
  <c r="N778" i="13"/>
  <c r="N772" i="13"/>
  <c r="N766" i="13"/>
  <c r="N755" i="13"/>
  <c r="N749" i="13"/>
  <c r="N734" i="13"/>
  <c r="N713" i="13"/>
  <c r="N707" i="13"/>
  <c r="N662" i="13"/>
  <c r="N658" i="13"/>
  <c r="N654" i="13"/>
  <c r="N641" i="13"/>
  <c r="N629" i="13"/>
  <c r="N607" i="13"/>
  <c r="N599" i="13"/>
  <c r="N594" i="13"/>
  <c r="N586" i="13"/>
  <c r="N582" i="13"/>
  <c r="N578" i="13"/>
  <c r="N569" i="13"/>
  <c r="N565" i="13"/>
  <c r="N548" i="13"/>
  <c r="N535" i="13"/>
  <c r="N531" i="13"/>
  <c r="N527" i="13"/>
  <c r="N510" i="13"/>
  <c r="N504" i="13"/>
  <c r="N497" i="13"/>
  <c r="N490" i="13"/>
  <c r="N482" i="13"/>
  <c r="N474" i="13"/>
  <c r="N467" i="13"/>
  <c r="N460" i="13"/>
  <c r="N453" i="13"/>
  <c r="N446" i="13"/>
  <c r="N428" i="13"/>
  <c r="N420" i="13"/>
  <c r="N412" i="13"/>
  <c r="N405" i="13"/>
  <c r="N398" i="13"/>
  <c r="N376" i="13"/>
  <c r="N369" i="13"/>
  <c r="N364" i="13"/>
  <c r="N357" i="13"/>
  <c r="N349" i="13"/>
  <c r="N341" i="13"/>
  <c r="N334" i="13"/>
  <c r="N327" i="13"/>
  <c r="N320" i="13"/>
  <c r="N319" i="13"/>
  <c r="N318" i="13"/>
  <c r="N317" i="13"/>
  <c r="N316" i="13"/>
  <c r="N315" i="13"/>
  <c r="N193" i="13"/>
  <c r="N192" i="13"/>
  <c r="N1303" i="13"/>
  <c r="N1267" i="13"/>
  <c r="N1249" i="13"/>
  <c r="N1228" i="13"/>
  <c r="N1224" i="13"/>
  <c r="N1194" i="13"/>
  <c r="N1074" i="13"/>
  <c r="N1058" i="13"/>
  <c r="N1036" i="13"/>
  <c r="N984" i="13"/>
  <c r="N971" i="13"/>
  <c r="N961" i="13"/>
  <c r="N942" i="13"/>
  <c r="N907" i="13"/>
  <c r="N897" i="13"/>
  <c r="N893" i="13"/>
  <c r="N889" i="13"/>
  <c r="N860" i="13"/>
  <c r="N854" i="13"/>
  <c r="N843" i="13"/>
  <c r="N837" i="13"/>
  <c r="N831" i="13"/>
  <c r="N819" i="13"/>
  <c r="N781" i="13"/>
  <c r="N758" i="13"/>
  <c r="N717" i="13"/>
  <c r="N711" i="13"/>
  <c r="N693" i="13"/>
  <c r="N689" i="13"/>
  <c r="N684" i="13"/>
  <c r="N667" i="13"/>
  <c r="N650" i="13"/>
  <c r="N646" i="13"/>
  <c r="N638" i="13"/>
  <c r="N633" i="13"/>
  <c r="N625" i="13"/>
  <c r="N603" i="13"/>
  <c r="N591" i="13"/>
  <c r="N574" i="13"/>
  <c r="N570" i="13"/>
  <c r="N557" i="13"/>
  <c r="N523" i="13"/>
  <c r="N519" i="13"/>
  <c r="N514" i="13"/>
  <c r="N505" i="13"/>
  <c r="N498" i="13"/>
  <c r="N491" i="13"/>
  <c r="N483" i="13"/>
  <c r="N475" i="13"/>
  <c r="N468" i="13"/>
  <c r="N461" i="13"/>
  <c r="N454" i="13"/>
  <c r="N429" i="13"/>
  <c r="N421" i="13"/>
  <c r="N413" i="13"/>
  <c r="N406" i="13"/>
  <c r="N384" i="13"/>
  <c r="N377" i="13"/>
  <c r="N370" i="13"/>
  <c r="N365" i="13"/>
  <c r="N358" i="13"/>
  <c r="N350" i="13"/>
  <c r="N342" i="13"/>
  <c r="N335" i="13"/>
  <c r="N328" i="13"/>
  <c r="N321" i="13"/>
  <c r="N217" i="13"/>
  <c r="N216" i="13"/>
  <c r="N215" i="13"/>
  <c r="N214" i="13"/>
  <c r="N213" i="13"/>
  <c r="N212" i="13"/>
  <c r="N211" i="13"/>
  <c r="N209" i="13"/>
  <c r="N208" i="13"/>
  <c r="N207" i="13"/>
  <c r="N206" i="13"/>
  <c r="N205" i="13"/>
  <c r="N204" i="13"/>
  <c r="N203" i="13"/>
  <c r="N201" i="13"/>
  <c r="N200" i="13"/>
  <c r="N199" i="13"/>
  <c r="N198" i="13"/>
  <c r="N197" i="13"/>
  <c r="N196" i="13"/>
  <c r="N195" i="13"/>
  <c r="N1399" i="13"/>
  <c r="N1300" i="13"/>
  <c r="N1285" i="13"/>
  <c r="N1232" i="13"/>
  <c r="N1054" i="13"/>
  <c r="N1013" i="13"/>
  <c r="N1005" i="13"/>
  <c r="N925" i="13"/>
  <c r="N875" i="13"/>
  <c r="N873" i="13"/>
  <c r="N846" i="13"/>
  <c r="N825" i="13"/>
  <c r="N799" i="13"/>
  <c r="N793" i="13"/>
  <c r="N787" i="13"/>
  <c r="N770" i="13"/>
  <c r="N764" i="13"/>
  <c r="N732" i="13"/>
  <c r="N726" i="13"/>
  <c r="N705" i="13"/>
  <c r="N699" i="13"/>
  <c r="N685" i="13"/>
  <c r="N663" i="13"/>
  <c r="N659" i="13"/>
  <c r="N655" i="13"/>
  <c r="N651" i="13"/>
  <c r="N630" i="13"/>
  <c r="N622" i="13"/>
  <c r="N617" i="13"/>
  <c r="N595" i="13"/>
  <c r="N587" i="13"/>
  <c r="N579" i="13"/>
  <c r="N566" i="13"/>
  <c r="N562" i="13"/>
  <c r="N549" i="13"/>
  <c r="N532" i="13"/>
  <c r="N524" i="13"/>
  <c r="N511" i="13"/>
  <c r="N506" i="13"/>
  <c r="N499" i="13"/>
  <c r="N492" i="13"/>
  <c r="N484" i="13"/>
  <c r="N476" i="13"/>
  <c r="N469" i="13"/>
  <c r="N462" i="13"/>
  <c r="N430" i="13"/>
  <c r="N422" i="13"/>
  <c r="N414" i="13"/>
  <c r="N392" i="13"/>
  <c r="N385" i="13"/>
  <c r="N378" i="13"/>
  <c r="N371" i="13"/>
  <c r="N359" i="13"/>
  <c r="N351" i="13"/>
  <c r="N343" i="13"/>
  <c r="N336" i="13"/>
  <c r="N329" i="13"/>
  <c r="N322" i="13"/>
  <c r="N225" i="13"/>
  <c r="N224" i="13"/>
  <c r="N223" i="13"/>
  <c r="N222" i="13"/>
  <c r="N221" i="13"/>
  <c r="N220" i="13"/>
  <c r="N219" i="13"/>
  <c r="N1446" i="13"/>
  <c r="N1402" i="13"/>
  <c r="N1248" i="13"/>
  <c r="N1197" i="13"/>
  <c r="N1178" i="13"/>
  <c r="N1096" i="13"/>
  <c r="N987" i="13"/>
  <c r="N980" i="13"/>
  <c r="N949" i="13"/>
  <c r="N941" i="13"/>
  <c r="N917" i="13"/>
  <c r="N858" i="13"/>
  <c r="N852" i="13"/>
  <c r="N829" i="13"/>
  <c r="N823" i="13"/>
  <c r="N817" i="13"/>
  <c r="N811" i="13"/>
  <c r="N791" i="13"/>
  <c r="N779" i="13"/>
  <c r="N773" i="13"/>
  <c r="N767" i="13"/>
  <c r="N756" i="13"/>
  <c r="N750" i="13"/>
  <c r="N747" i="13"/>
  <c r="N735" i="13"/>
  <c r="N714" i="13"/>
  <c r="N703" i="13"/>
  <c r="N690" i="13"/>
  <c r="N681" i="13"/>
  <c r="N668" i="13"/>
  <c r="N647" i="13"/>
  <c r="N643" i="13"/>
  <c r="N639" i="13"/>
  <c r="N634" i="13"/>
  <c r="N626" i="13"/>
  <c r="N575" i="13"/>
  <c r="N571" i="13"/>
  <c r="N558" i="13"/>
  <c r="N554" i="13"/>
  <c r="N545" i="13"/>
  <c r="N507" i="13"/>
  <c r="N500" i="13"/>
  <c r="N493" i="13"/>
  <c r="N485" i="13"/>
  <c r="N477" i="13"/>
  <c r="N470" i="13"/>
  <c r="N448" i="13"/>
  <c r="N400" i="13"/>
  <c r="N393" i="13"/>
  <c r="N386" i="13"/>
  <c r="N379" i="13"/>
  <c r="N372" i="13"/>
  <c r="N366" i="13"/>
  <c r="N360" i="13"/>
  <c r="N352" i="13"/>
  <c r="N344" i="13"/>
  <c r="N337" i="13"/>
  <c r="N330" i="13"/>
  <c r="N249" i="13"/>
  <c r="N248" i="13"/>
  <c r="N247" i="13"/>
  <c r="N246" i="13"/>
  <c r="N245" i="13"/>
  <c r="N244" i="13"/>
  <c r="N243" i="13"/>
  <c r="N241" i="13"/>
  <c r="N240" i="13"/>
  <c r="N239" i="13"/>
  <c r="N238" i="13"/>
  <c r="N237" i="13"/>
  <c r="N236" i="13"/>
  <c r="N235" i="13"/>
  <c r="N233" i="13"/>
  <c r="N232" i="13"/>
  <c r="N231" i="13"/>
  <c r="N230" i="13"/>
  <c r="N229" i="13"/>
  <c r="N228" i="13"/>
  <c r="N227" i="13"/>
  <c r="N121" i="13"/>
  <c r="N120" i="13"/>
  <c r="N119" i="13"/>
  <c r="N118" i="13"/>
  <c r="N117" i="13"/>
  <c r="N116" i="13"/>
  <c r="N686" i="13"/>
  <c r="N623" i="13"/>
  <c r="N567" i="13"/>
  <c r="N550" i="13"/>
  <c r="N424" i="13"/>
  <c r="N394" i="13"/>
  <c r="N257" i="13"/>
  <c r="N253" i="13"/>
  <c r="N172" i="13"/>
  <c r="N167" i="13"/>
  <c r="N128" i="13"/>
  <c r="N111" i="13"/>
  <c r="N103" i="13"/>
  <c r="N96" i="13"/>
  <c r="N89" i="13"/>
  <c r="N81" i="13"/>
  <c r="N73" i="13"/>
  <c r="N65" i="13"/>
  <c r="N57" i="13"/>
  <c r="N190" i="13"/>
  <c r="N127" i="13"/>
  <c r="N88" i="13"/>
  <c r="N1012" i="13"/>
  <c r="N762" i="13"/>
  <c r="N697" i="13"/>
  <c r="N588" i="13"/>
  <c r="N501" i="13"/>
  <c r="N361" i="13"/>
  <c r="N175" i="13"/>
  <c r="N129" i="13"/>
  <c r="N112" i="13"/>
  <c r="N104" i="13"/>
  <c r="N97" i="13"/>
  <c r="N43" i="13"/>
  <c r="N46" i="13"/>
  <c r="N15" i="13"/>
  <c r="N1044" i="13"/>
  <c r="N169" i="13"/>
  <c r="N49" i="13"/>
  <c r="N1131" i="13"/>
  <c r="N963" i="13"/>
  <c r="N844" i="13"/>
  <c r="N838" i="13"/>
  <c r="N486" i="13"/>
  <c r="N456" i="13"/>
  <c r="N408" i="13"/>
  <c r="N387" i="13"/>
  <c r="N256" i="13"/>
  <c r="N252" i="13"/>
  <c r="N165" i="13"/>
  <c r="N113" i="13"/>
  <c r="N105" i="13"/>
  <c r="N83" i="13"/>
  <c r="N75" i="13"/>
  <c r="N67" i="13"/>
  <c r="N59" i="13"/>
  <c r="N51" i="13"/>
  <c r="N44" i="13"/>
  <c r="N14" i="13"/>
  <c r="N36" i="13"/>
  <c r="N32" i="13"/>
  <c r="N28" i="13"/>
  <c r="N24" i="13"/>
  <c r="N20" i="13"/>
  <c r="N72" i="13"/>
  <c r="N1090" i="13"/>
  <c r="N861" i="13"/>
  <c r="N855" i="13"/>
  <c r="N785" i="13"/>
  <c r="N660" i="13"/>
  <c r="N449" i="13"/>
  <c r="N345" i="13"/>
  <c r="N191" i="13"/>
  <c r="N189" i="13"/>
  <c r="N187" i="13"/>
  <c r="N173" i="13"/>
  <c r="N163" i="13"/>
  <c r="N123" i="13"/>
  <c r="N91" i="13"/>
  <c r="N84" i="13"/>
  <c r="N76" i="13"/>
  <c r="N68" i="13"/>
  <c r="N60" i="13"/>
  <c r="N52" i="13"/>
  <c r="N45" i="13"/>
  <c r="N17" i="13"/>
  <c r="N13" i="13"/>
  <c r="N29" i="13"/>
  <c r="N25" i="13"/>
  <c r="N21" i="13"/>
  <c r="N815" i="13"/>
  <c r="N525" i="13"/>
  <c r="N56" i="13"/>
  <c r="N960" i="13"/>
  <c r="N882" i="13"/>
  <c r="N759" i="13"/>
  <c r="N596" i="13"/>
  <c r="N533" i="13"/>
  <c r="N494" i="13"/>
  <c r="N416" i="13"/>
  <c r="N380" i="13"/>
  <c r="N255" i="13"/>
  <c r="N251" i="13"/>
  <c r="N176" i="13"/>
  <c r="N168" i="13"/>
  <c r="N124" i="13"/>
  <c r="N115" i="13"/>
  <c r="N107" i="13"/>
  <c r="N99" i="13"/>
  <c r="N92" i="13"/>
  <c r="N85" i="13"/>
  <c r="N77" i="13"/>
  <c r="N69" i="13"/>
  <c r="N61" i="13"/>
  <c r="N53" i="13"/>
  <c r="N16" i="13"/>
  <c r="N12" i="13"/>
  <c r="N35" i="13"/>
  <c r="N31" i="13"/>
  <c r="N27" i="13"/>
  <c r="N22" i="13"/>
  <c r="N478" i="13"/>
  <c r="N164" i="13"/>
  <c r="N110" i="13"/>
  <c r="N1326" i="13"/>
  <c r="N1008" i="13"/>
  <c r="N718" i="13"/>
  <c r="N631" i="13"/>
  <c r="N618" i="13"/>
  <c r="N516" i="13"/>
  <c r="N401" i="13"/>
  <c r="N353" i="13"/>
  <c r="N171" i="13"/>
  <c r="N166" i="13"/>
  <c r="N125" i="13"/>
  <c r="N108" i="13"/>
  <c r="N100" i="13"/>
  <c r="N93" i="13"/>
  <c r="N86" i="13"/>
  <c r="N78" i="13"/>
  <c r="N70" i="13"/>
  <c r="N62" i="13"/>
  <c r="N54" i="13"/>
  <c r="N47" i="13"/>
  <c r="N40" i="13"/>
  <c r="N39" i="13"/>
  <c r="N38" i="13"/>
  <c r="N37" i="13"/>
  <c r="N33" i="13"/>
  <c r="N30" i="13"/>
  <c r="N23" i="13"/>
  <c r="N19" i="13"/>
  <c r="N1238" i="13"/>
  <c r="N373" i="13"/>
  <c r="N188" i="13"/>
  <c r="N102" i="13"/>
  <c r="N80" i="13"/>
  <c r="N1517" i="13"/>
  <c r="N878" i="13"/>
  <c r="N652" i="13"/>
  <c r="N605" i="13"/>
  <c r="N580" i="13"/>
  <c r="N563" i="13"/>
  <c r="N338" i="13"/>
  <c r="N254" i="13"/>
  <c r="N174" i="13"/>
  <c r="N126" i="13"/>
  <c r="N109" i="13"/>
  <c r="N101" i="13"/>
  <c r="N94" i="13"/>
  <c r="N87" i="13"/>
  <c r="N79" i="13"/>
  <c r="N71" i="13"/>
  <c r="N63" i="13"/>
  <c r="N55" i="13"/>
  <c r="N48" i="13"/>
  <c r="N41" i="13"/>
  <c r="N440" i="13"/>
  <c r="N95" i="13"/>
  <c r="N64" i="13"/>
  <c r="L1629" i="13"/>
  <c r="L1621" i="13"/>
  <c r="L1613" i="13"/>
  <c r="L1605" i="13"/>
  <c r="L1597" i="13"/>
  <c r="L1589" i="13"/>
  <c r="L1581" i="13"/>
  <c r="L1573" i="13"/>
  <c r="L1565" i="13"/>
  <c r="L1557" i="13"/>
  <c r="L1549" i="13"/>
  <c r="L1541" i="13"/>
  <c r="L1533" i="13"/>
  <c r="L1525" i="13"/>
  <c r="L1517" i="13"/>
  <c r="L1509" i="13"/>
  <c r="L1501" i="13"/>
  <c r="L1493" i="13"/>
  <c r="L1485" i="13"/>
  <c r="L1477" i="13"/>
  <c r="L1469" i="13"/>
  <c r="L1461" i="13"/>
  <c r="L1453" i="13"/>
  <c r="L1445" i="13"/>
  <c r="L1437" i="13"/>
  <c r="L1429" i="13"/>
  <c r="L1421" i="13"/>
  <c r="L1413" i="13"/>
  <c r="L1405" i="13"/>
  <c r="L1397" i="13"/>
  <c r="L1389" i="13"/>
  <c r="L1381" i="13"/>
  <c r="L1373" i="13"/>
  <c r="L1365" i="13"/>
  <c r="L1357" i="13"/>
  <c r="L1349" i="13"/>
  <c r="L1341" i="13"/>
  <c r="L1333" i="13"/>
  <c r="L1325" i="13"/>
  <c r="L1317" i="13"/>
  <c r="L1309" i="13"/>
  <c r="L1301" i="13"/>
  <c r="L1293" i="13"/>
  <c r="L1285" i="13"/>
  <c r="L1277" i="13"/>
  <c r="L1264" i="13"/>
  <c r="L1256" i="13"/>
  <c r="L1248" i="13"/>
  <c r="L1240" i="13"/>
  <c r="L1232" i="13"/>
  <c r="L1224" i="13"/>
  <c r="L1216" i="13"/>
  <c r="L1208" i="13"/>
  <c r="L1200" i="13"/>
  <c r="L1192" i="13"/>
  <c r="L1184" i="13"/>
  <c r="L1176" i="13"/>
  <c r="L1168" i="13"/>
  <c r="L1160" i="13"/>
  <c r="L1152" i="13"/>
  <c r="L1144" i="13"/>
  <c r="L1136" i="13"/>
  <c r="L1128" i="13"/>
  <c r="L1120" i="13"/>
  <c r="L1112" i="13"/>
  <c r="L1104" i="13"/>
  <c r="L1096" i="13"/>
  <c r="L1088" i="13"/>
  <c r="L1080" i="13"/>
  <c r="L1072" i="13"/>
  <c r="L1064" i="13"/>
  <c r="L1056" i="13"/>
  <c r="L1048" i="13"/>
  <c r="L1040" i="13"/>
  <c r="L1032" i="13"/>
  <c r="L1024" i="13"/>
  <c r="L1016" i="13"/>
  <c r="L1008" i="13"/>
  <c r="L1000" i="13"/>
  <c r="L992" i="13"/>
  <c r="L984" i="13"/>
  <c r="L976" i="13"/>
  <c r="L968" i="13"/>
  <c r="L960" i="13"/>
  <c r="L1636" i="13"/>
  <c r="L1634" i="13"/>
  <c r="L1627" i="13"/>
  <c r="L1620" i="13"/>
  <c r="L1618" i="13"/>
  <c r="L1611" i="13"/>
  <c r="L1604" i="13"/>
  <c r="L1602" i="13"/>
  <c r="L1595" i="13"/>
  <c r="L1588" i="13"/>
  <c r="L1586" i="13"/>
  <c r="L1579" i="13"/>
  <c r="L1572" i="13"/>
  <c r="L1570" i="13"/>
  <c r="L1563" i="13"/>
  <c r="L1556" i="13"/>
  <c r="L1554" i="13"/>
  <c r="L1547" i="13"/>
  <c r="L1540" i="13"/>
  <c r="L1538" i="13"/>
  <c r="L1531" i="13"/>
  <c r="L1524" i="13"/>
  <c r="L1522" i="13"/>
  <c r="L1515" i="13"/>
  <c r="L1508" i="13"/>
  <c r="L1506" i="13"/>
  <c r="L1499" i="13"/>
  <c r="L1492" i="13"/>
  <c r="L1490" i="13"/>
  <c r="L1483" i="13"/>
  <c r="L1476" i="13"/>
  <c r="L1474" i="13"/>
  <c r="L1467" i="13"/>
  <c r="L1460" i="13"/>
  <c r="L1458" i="13"/>
  <c r="L1451" i="13"/>
  <c r="L1444" i="13"/>
  <c r="L1442" i="13"/>
  <c r="L1435" i="13"/>
  <c r="L1428" i="13"/>
  <c r="L1426" i="13"/>
  <c r="L1419" i="13"/>
  <c r="L1412" i="13"/>
  <c r="L1410" i="13"/>
  <c r="L1403" i="13"/>
  <c r="L1396" i="13"/>
  <c r="L1394" i="13"/>
  <c r="L1387" i="13"/>
  <c r="L1380" i="13"/>
  <c r="L1378" i="13"/>
  <c r="L1371" i="13"/>
  <c r="L1364" i="13"/>
  <c r="L1362" i="13"/>
  <c r="L1355" i="13"/>
  <c r="L1348" i="13"/>
  <c r="L1346" i="13"/>
  <c r="L1339" i="13"/>
  <c r="L1332" i="13"/>
  <c r="L1330" i="13"/>
  <c r="L1323" i="13"/>
  <c r="L1316" i="13"/>
  <c r="L1314" i="13"/>
  <c r="L1307" i="13"/>
  <c r="L1300" i="13"/>
  <c r="L1298" i="13"/>
  <c r="L1291" i="13"/>
  <c r="L1284" i="13"/>
  <c r="L1282" i="13"/>
  <c r="L1275" i="13"/>
  <c r="L1270" i="13"/>
  <c r="L1269" i="13"/>
  <c r="L1268" i="13"/>
  <c r="L1267" i="13"/>
  <c r="L1266" i="13"/>
  <c r="L1265" i="13"/>
  <c r="L1207" i="13"/>
  <c r="L1206" i="13"/>
  <c r="L1205" i="13"/>
  <c r="L1204" i="13"/>
  <c r="L1203" i="13"/>
  <c r="L1202" i="13"/>
  <c r="L1201" i="13"/>
  <c r="L1143" i="13"/>
  <c r="L1142" i="13"/>
  <c r="L1141" i="13"/>
  <c r="L1140" i="13"/>
  <c r="L1139" i="13"/>
  <c r="L1138" i="13"/>
  <c r="L1137" i="13"/>
  <c r="L1079" i="13"/>
  <c r="L1078" i="13"/>
  <c r="L1077" i="13"/>
  <c r="L1076" i="13"/>
  <c r="L1075" i="13"/>
  <c r="L1074" i="13"/>
  <c r="L1073" i="13"/>
  <c r="L1015" i="13"/>
  <c r="L1014" i="13"/>
  <c r="L1013" i="13"/>
  <c r="L1012" i="13"/>
  <c r="L1011" i="13"/>
  <c r="L1010" i="13"/>
  <c r="L1009" i="13"/>
  <c r="L945" i="13"/>
  <c r="L937" i="13"/>
  <c r="L929" i="13"/>
  <c r="L921" i="13"/>
  <c r="L913" i="13"/>
  <c r="L905" i="13"/>
  <c r="L897" i="13"/>
  <c r="L889" i="13"/>
  <c r="L881" i="13"/>
  <c r="L873" i="13"/>
  <c r="L865" i="13"/>
  <c r="L857" i="13"/>
  <c r="L849" i="13"/>
  <c r="L841" i="13"/>
  <c r="L833" i="13"/>
  <c r="L825" i="13"/>
  <c r="L817" i="13"/>
  <c r="L809" i="13"/>
  <c r="L801" i="13"/>
  <c r="L793" i="13"/>
  <c r="L785" i="13"/>
  <c r="L777" i="13"/>
  <c r="L769" i="13"/>
  <c r="L761" i="13"/>
  <c r="L753" i="13"/>
  <c r="L745" i="13"/>
  <c r="L737" i="13"/>
  <c r="L729" i="13"/>
  <c r="L721" i="13"/>
  <c r="L713" i="13"/>
  <c r="L705" i="13"/>
  <c r="L697" i="13"/>
  <c r="L689" i="13"/>
  <c r="L681" i="13"/>
  <c r="L673" i="13"/>
  <c r="L665" i="13"/>
  <c r="L657" i="13"/>
  <c r="L649" i="13"/>
  <c r="L641" i="13"/>
  <c r="L633" i="13"/>
  <c r="L625" i="13"/>
  <c r="L617" i="13"/>
  <c r="L609" i="13"/>
  <c r="L601" i="13"/>
  <c r="L593" i="13"/>
  <c r="L585" i="13"/>
  <c r="L577" i="13"/>
  <c r="L569" i="13"/>
  <c r="L561" i="13"/>
  <c r="L553" i="13"/>
  <c r="L545" i="13"/>
  <c r="L537" i="13"/>
  <c r="L529" i="13"/>
  <c r="L521" i="13"/>
  <c r="L513" i="13"/>
  <c r="L1623" i="13"/>
  <c r="L1612" i="13"/>
  <c r="L1591" i="13"/>
  <c r="L1580" i="13"/>
  <c r="L1559" i="13"/>
  <c r="L1548" i="13"/>
  <c r="L1527" i="13"/>
  <c r="L1516" i="13"/>
  <c r="L1495" i="13"/>
  <c r="L1484" i="13"/>
  <c r="L1463" i="13"/>
  <c r="L1452" i="13"/>
  <c r="L1431" i="13"/>
  <c r="L1420" i="13"/>
  <c r="L1399" i="13"/>
  <c r="L1388" i="13"/>
  <c r="L1367" i="13"/>
  <c r="L1356" i="13"/>
  <c r="L1335" i="13"/>
  <c r="L1324" i="13"/>
  <c r="L1303" i="13"/>
  <c r="L1292" i="13"/>
  <c r="L1271" i="13"/>
  <c r="L1261" i="13"/>
  <c r="L1254" i="13"/>
  <c r="L1247" i="13"/>
  <c r="L1225" i="13"/>
  <c r="L1217" i="13"/>
  <c r="L1209" i="13"/>
  <c r="L1194" i="13"/>
  <c r="L1187" i="13"/>
  <c r="L1180" i="13"/>
  <c r="L1173" i="13"/>
  <c r="L1166" i="13"/>
  <c r="L1159" i="13"/>
  <c r="L1150" i="13"/>
  <c r="L1135" i="13"/>
  <c r="L1113" i="13"/>
  <c r="L1106" i="13"/>
  <c r="L1099" i="13"/>
  <c r="L1091" i="13"/>
  <c r="L1083" i="13"/>
  <c r="L1068" i="13"/>
  <c r="L1061" i="13"/>
  <c r="L1054" i="13"/>
  <c r="L1047" i="13"/>
  <c r="L1001" i="13"/>
  <c r="L994" i="13"/>
  <c r="L987" i="13"/>
  <c r="L980" i="13"/>
  <c r="L973" i="13"/>
  <c r="L966" i="13"/>
  <c r="L957" i="13"/>
  <c r="L928" i="13"/>
  <c r="L927" i="13"/>
  <c r="L926" i="13"/>
  <c r="L925" i="13"/>
  <c r="L924" i="13"/>
  <c r="L923" i="13"/>
  <c r="L922" i="13"/>
  <c r="L864" i="13"/>
  <c r="L863" i="13"/>
  <c r="L862" i="13"/>
  <c r="L861" i="13"/>
  <c r="L860" i="13"/>
  <c r="L859" i="13"/>
  <c r="L858" i="13"/>
  <c r="L800" i="13"/>
  <c r="L799" i="13"/>
  <c r="L798" i="13"/>
  <c r="L797" i="13"/>
  <c r="L796" i="13"/>
  <c r="L795" i="13"/>
  <c r="L794" i="13"/>
  <c r="L736" i="13"/>
  <c r="L735" i="13"/>
  <c r="L734" i="13"/>
  <c r="L733" i="13"/>
  <c r="L732" i="13"/>
  <c r="L731" i="13"/>
  <c r="L730" i="13"/>
  <c r="L672" i="13"/>
  <c r="L671" i="13"/>
  <c r="L670" i="13"/>
  <c r="L669" i="13"/>
  <c r="L668" i="13"/>
  <c r="L667" i="13"/>
  <c r="L666" i="13"/>
  <c r="L608" i="13"/>
  <c r="L607" i="13"/>
  <c r="L606" i="13"/>
  <c r="L605" i="13"/>
  <c r="L604" i="13"/>
  <c r="L603" i="13"/>
  <c r="L602" i="13"/>
  <c r="L536" i="13"/>
  <c r="L535" i="13"/>
  <c r="L534" i="13"/>
  <c r="L533" i="13"/>
  <c r="L532" i="13"/>
  <c r="L531" i="13"/>
  <c r="L530" i="13"/>
  <c r="L504" i="13"/>
  <c r="L496" i="13"/>
  <c r="L488" i="13"/>
  <c r="L480" i="13"/>
  <c r="L472" i="13"/>
  <c r="L464" i="13"/>
  <c r="L456" i="13"/>
  <c r="L448" i="13"/>
  <c r="L440" i="13"/>
  <c r="L432" i="13"/>
  <c r="L424" i="13"/>
  <c r="L416" i="13"/>
  <c r="L408" i="13"/>
  <c r="L400" i="13"/>
  <c r="L392" i="13"/>
  <c r="L384" i="13"/>
  <c r="L376" i="13"/>
  <c r="L364" i="13"/>
  <c r="L356" i="13"/>
  <c r="L348" i="13"/>
  <c r="L340" i="13"/>
  <c r="L332" i="13"/>
  <c r="L324" i="13"/>
  <c r="L1626" i="13"/>
  <c r="L1619" i="13"/>
  <c r="L1598" i="13"/>
  <c r="L1584" i="13"/>
  <c r="L1583" i="13"/>
  <c r="L1577" i="13"/>
  <c r="L1576" i="13"/>
  <c r="L1562" i="13"/>
  <c r="L1555" i="13"/>
  <c r="L1534" i="13"/>
  <c r="L1520" i="13"/>
  <c r="L1519" i="13"/>
  <c r="L1513" i="13"/>
  <c r="L1512" i="13"/>
  <c r="L1498" i="13"/>
  <c r="L1491" i="13"/>
  <c r="L1470" i="13"/>
  <c r="L1456" i="13"/>
  <c r="L1455" i="13"/>
  <c r="L1449" i="13"/>
  <c r="L1448" i="13"/>
  <c r="L1434" i="13"/>
  <c r="L1427" i="13"/>
  <c r="L1406" i="13"/>
  <c r="L1392" i="13"/>
  <c r="L1391" i="13"/>
  <c r="L1385" i="13"/>
  <c r="L1384" i="13"/>
  <c r="L1370" i="13"/>
  <c r="L1363" i="13"/>
  <c r="L1342" i="13"/>
  <c r="L1328" i="13"/>
  <c r="L1327" i="13"/>
  <c r="L1321" i="13"/>
  <c r="L1320" i="13"/>
  <c r="L1306" i="13"/>
  <c r="L1299" i="13"/>
  <c r="L1278" i="13"/>
  <c r="L1257" i="13"/>
  <c r="L1253" i="13"/>
  <c r="L1249" i="13"/>
  <c r="L1220" i="13"/>
  <c r="L1199" i="13"/>
  <c r="L1186" i="13"/>
  <c r="L1178" i="13"/>
  <c r="L1170" i="13"/>
  <c r="L1162" i="13"/>
  <c r="L1153" i="13"/>
  <c r="L1107" i="13"/>
  <c r="L1103" i="13"/>
  <c r="L1095" i="13"/>
  <c r="L1090" i="13"/>
  <c r="L1086" i="13"/>
  <c r="L1081" i="13"/>
  <c r="L1069" i="13"/>
  <c r="L1044" i="13"/>
  <c r="L1036" i="13"/>
  <c r="L1023" i="13"/>
  <c r="L1019" i="13"/>
  <c r="L990" i="13"/>
  <c r="L982" i="13"/>
  <c r="L974" i="13"/>
  <c r="L961" i="13"/>
  <c r="L914" i="13"/>
  <c r="L907" i="13"/>
  <c r="L900" i="13"/>
  <c r="L893" i="13"/>
  <c r="L886" i="13"/>
  <c r="L879" i="13"/>
  <c r="L870" i="13"/>
  <c r="L855" i="13"/>
  <c r="L848" i="13"/>
  <c r="L826" i="13"/>
  <c r="L819" i="13"/>
  <c r="L811" i="13"/>
  <c r="L803" i="13"/>
  <c r="L788" i="13"/>
  <c r="L781" i="13"/>
  <c r="L774" i="13"/>
  <c r="L767" i="13"/>
  <c r="L760" i="13"/>
  <c r="L744" i="13"/>
  <c r="L714" i="13"/>
  <c r="L707" i="13"/>
  <c r="L700" i="13"/>
  <c r="L1633" i="13"/>
  <c r="L1625" i="13"/>
  <c r="L1590" i="13"/>
  <c r="L1582" i="13"/>
  <c r="L1569" i="13"/>
  <c r="L1561" i="13"/>
  <c r="L1526" i="13"/>
  <c r="L1518" i="13"/>
  <c r="L1505" i="13"/>
  <c r="L1497" i="13"/>
  <c r="L1462" i="13"/>
  <c r="L1454" i="13"/>
  <c r="L1441" i="13"/>
  <c r="L1433" i="13"/>
  <c r="L1398" i="13"/>
  <c r="L1390" i="13"/>
  <c r="L1377" i="13"/>
  <c r="L1369" i="13"/>
  <c r="L1334" i="13"/>
  <c r="L1326" i="13"/>
  <c r="L1313" i="13"/>
  <c r="L1305" i="13"/>
  <c r="L1262" i="13"/>
  <c r="L1245" i="13"/>
  <c r="L1241" i="13"/>
  <c r="L1237" i="13"/>
  <c r="L1233" i="13"/>
  <c r="L1229" i="13"/>
  <c r="L1221" i="13"/>
  <c r="L1212" i="13"/>
  <c r="L1195" i="13"/>
  <c r="L1191" i="13"/>
  <c r="L1183" i="13"/>
  <c r="L1175" i="13"/>
  <c r="L1167" i="13"/>
  <c r="L1158" i="13"/>
  <c r="L1149" i="13"/>
  <c r="L1145" i="13"/>
  <c r="L1132" i="13"/>
  <c r="L1124" i="13"/>
  <c r="L1116" i="13"/>
  <c r="L1065" i="13"/>
  <c r="L1057" i="13"/>
  <c r="L1053" i="13"/>
  <c r="L1049" i="13"/>
  <c r="L1028" i="13"/>
  <c r="L1007" i="13"/>
  <c r="L1003" i="13"/>
  <c r="L999" i="13"/>
  <c r="L986" i="13"/>
  <c r="L978" i="13"/>
  <c r="L970" i="13"/>
  <c r="L953" i="13"/>
  <c r="L946" i="13"/>
  <c r="L938" i="13"/>
  <c r="L930" i="13"/>
  <c r="L915" i="13"/>
  <c r="L908" i="13"/>
  <c r="L901" i="13"/>
  <c r="L894" i="13"/>
  <c r="L887" i="13"/>
  <c r="L880" i="13"/>
  <c r="L871" i="13"/>
  <c r="L856" i="13"/>
  <c r="L834" i="13"/>
  <c r="L827" i="13"/>
  <c r="L820" i="13"/>
  <c r="L813" i="13"/>
  <c r="L812" i="13"/>
  <c r="L804" i="13"/>
  <c r="L789" i="13"/>
  <c r="L782" i="13"/>
  <c r="L775" i="13"/>
  <c r="L768" i="13"/>
  <c r="L722" i="13"/>
  <c r="L715" i="13"/>
  <c r="L708" i="13"/>
  <c r="L701" i="13"/>
  <c r="L694" i="13"/>
  <c r="L687" i="13"/>
  <c r="L678" i="13"/>
  <c r="L663" i="13"/>
  <c r="L656" i="13"/>
  <c r="L634" i="13"/>
  <c r="L627" i="13"/>
  <c r="L619" i="13"/>
  <c r="L611" i="13"/>
  <c r="L596" i="13"/>
  <c r="L589" i="13"/>
  <c r="L582" i="13"/>
  <c r="L575" i="13"/>
  <c r="L568" i="13"/>
  <c r="L544" i="13"/>
  <c r="L514" i="13"/>
  <c r="L507" i="13"/>
  <c r="L506" i="13"/>
  <c r="L505" i="13"/>
  <c r="L431" i="13"/>
  <c r="L430" i="13"/>
  <c r="L429" i="13"/>
  <c r="L428" i="13"/>
  <c r="L427" i="13"/>
  <c r="L426" i="13"/>
  <c r="L425" i="13"/>
  <c r="L422" i="13"/>
  <c r="L421" i="13"/>
  <c r="L420" i="13"/>
  <c r="L419" i="13"/>
  <c r="L418" i="13"/>
  <c r="L417" i="13"/>
  <c r="L414" i="13"/>
  <c r="L413" i="13"/>
  <c r="L412" i="13"/>
  <c r="L411" i="13"/>
  <c r="L410" i="13"/>
  <c r="L409" i="13"/>
  <c r="L366" i="13"/>
  <c r="L315" i="13"/>
  <c r="L307" i="13"/>
  <c r="L299" i="13"/>
  <c r="L291" i="13"/>
  <c r="L283" i="13"/>
  <c r="L275" i="13"/>
  <c r="L267" i="13"/>
  <c r="L259" i="13"/>
  <c r="L251" i="13"/>
  <c r="L243" i="13"/>
  <c r="L235" i="13"/>
  <c r="L227" i="13"/>
  <c r="L219" i="13"/>
  <c r="L211" i="13"/>
  <c r="L203" i="13"/>
  <c r="L195" i="13"/>
  <c r="L187" i="13"/>
  <c r="L179" i="13"/>
  <c r="L171" i="13"/>
  <c r="L163" i="13"/>
  <c r="L155" i="13"/>
  <c r="L147" i="13"/>
  <c r="L139" i="13"/>
  <c r="L131" i="13"/>
  <c r="L123" i="13"/>
  <c r="L115" i="13"/>
  <c r="L107" i="13"/>
  <c r="L99" i="13"/>
  <c r="L91" i="13"/>
  <c r="L83" i="13"/>
  <c r="L75" i="13"/>
  <c r="L67" i="13"/>
  <c r="L59" i="13"/>
  <c r="L51" i="13"/>
  <c r="L43" i="13"/>
  <c r="L35" i="13"/>
  <c r="L27" i="13"/>
  <c r="L19" i="13"/>
  <c r="L1630" i="13"/>
  <c r="L1616" i="13"/>
  <c r="L1615" i="13"/>
  <c r="L1609" i="13"/>
  <c r="L1608" i="13"/>
  <c r="L1594" i="13"/>
  <c r="L1587" i="13"/>
  <c r="L1566" i="13"/>
  <c r="L1552" i="13"/>
  <c r="L1551" i="13"/>
  <c r="L1545" i="13"/>
  <c r="L1544" i="13"/>
  <c r="L1530" i="13"/>
  <c r="L1523" i="13"/>
  <c r="L1502" i="13"/>
  <c r="L1488" i="13"/>
  <c r="L1487" i="13"/>
  <c r="L1481" i="13"/>
  <c r="L1480" i="13"/>
  <c r="L1466" i="13"/>
  <c r="L1459" i="13"/>
  <c r="L1438" i="13"/>
  <c r="L1424" i="13"/>
  <c r="L1423" i="13"/>
  <c r="L1417" i="13"/>
  <c r="L1416" i="13"/>
  <c r="L1402" i="13"/>
  <c r="L1395" i="13"/>
  <c r="L1374" i="13"/>
  <c r="L1360" i="13"/>
  <c r="L1359" i="13"/>
  <c r="L1353" i="13"/>
  <c r="L1352" i="13"/>
  <c r="L1338" i="13"/>
  <c r="L1331" i="13"/>
  <c r="L1310" i="13"/>
  <c r="L1296" i="13"/>
  <c r="L1295" i="13"/>
  <c r="L1289" i="13"/>
  <c r="L1288" i="13"/>
  <c r="L1274" i="13"/>
  <c r="L1259" i="13"/>
  <c r="L1251" i="13"/>
  <c r="L1218" i="13"/>
  <c r="L1197" i="13"/>
  <c r="L1172" i="13"/>
  <c r="L1164" i="13"/>
  <c r="L1155" i="13"/>
  <c r="L1151" i="13"/>
  <c r="L1101" i="13"/>
  <c r="L1093" i="13"/>
  <c r="L1071" i="13"/>
  <c r="L1063" i="13"/>
  <c r="L1055" i="13"/>
  <c r="L1046" i="13"/>
  <c r="L1042" i="13"/>
  <c r="L1038" i="13"/>
  <c r="L1034" i="13"/>
  <c r="L1030" i="13"/>
  <c r="L1622" i="13"/>
  <c r="L1614" i="13"/>
  <c r="L1601" i="13"/>
  <c r="L1593" i="13"/>
  <c r="L1558" i="13"/>
  <c r="L1550" i="13"/>
  <c r="L1537" i="13"/>
  <c r="L1529" i="13"/>
  <c r="L1494" i="13"/>
  <c r="L1486" i="13"/>
  <c r="L1473" i="13"/>
  <c r="L1465" i="13"/>
  <c r="L1430" i="13"/>
  <c r="L1422" i="13"/>
  <c r="L1409" i="13"/>
  <c r="L1401" i="13"/>
  <c r="L1366" i="13"/>
  <c r="L1358" i="13"/>
  <c r="L1345" i="13"/>
  <c r="L1337" i="13"/>
  <c r="L1302" i="13"/>
  <c r="L1294" i="13"/>
  <c r="L1281" i="13"/>
  <c r="L1273" i="13"/>
  <c r="L1243" i="13"/>
  <c r="L1239" i="13"/>
  <c r="L1235" i="13"/>
  <c r="L1231" i="13"/>
  <c r="L1227" i="13"/>
  <c r="L1223" i="13"/>
  <c r="L1214" i="13"/>
  <c r="L1210" i="13"/>
  <c r="L1189" i="13"/>
  <c r="L1181" i="13"/>
  <c r="L1147" i="13"/>
  <c r="L1134" i="13"/>
  <c r="L1130" i="13"/>
  <c r="L1126" i="13"/>
  <c r="L1122" i="13"/>
  <c r="L1118" i="13"/>
  <c r="L1114" i="13"/>
  <c r="L1110" i="13"/>
  <c r="L1105" i="13"/>
  <c r="L1097" i="13"/>
  <c r="L1084" i="13"/>
  <c r="L1067" i="13"/>
  <c r="L1059" i="13"/>
  <c r="L1051" i="13"/>
  <c r="L1026" i="13"/>
  <c r="L1005" i="13"/>
  <c r="L997" i="13"/>
  <c r="L972" i="13"/>
  <c r="L955" i="13"/>
  <c r="L950" i="13"/>
  <c r="L943" i="13"/>
  <c r="L934" i="13"/>
  <c r="L919" i="13"/>
  <c r="L912" i="13"/>
  <c r="L890" i="13"/>
  <c r="L883" i="13"/>
  <c r="L875" i="13"/>
  <c r="L1599" i="13"/>
  <c r="L1585" i="13"/>
  <c r="L1546" i="13"/>
  <c r="L1532" i="13"/>
  <c r="L1511" i="13"/>
  <c r="L1446" i="13"/>
  <c r="L1443" i="13"/>
  <c r="L1432" i="13"/>
  <c r="L1408" i="13"/>
  <c r="L1343" i="13"/>
  <c r="L1329" i="13"/>
  <c r="L1290" i="13"/>
  <c r="L1276" i="13"/>
  <c r="L1263" i="13"/>
  <c r="L1234" i="13"/>
  <c r="L1148" i="13"/>
  <c r="L1117" i="13"/>
  <c r="L1041" i="13"/>
  <c r="L1033" i="13"/>
  <c r="L1017" i="13"/>
  <c r="L988" i="13"/>
  <c r="L975" i="13"/>
  <c r="L971" i="13"/>
  <c r="L969" i="13"/>
  <c r="L947" i="13"/>
  <c r="L933" i="13"/>
  <c r="L931" i="13"/>
  <c r="L917" i="13"/>
  <c r="L1632" i="13"/>
  <c r="L1567" i="13"/>
  <c r="L1553" i="13"/>
  <c r="L1514" i="13"/>
  <c r="L1500" i="13"/>
  <c r="L1479" i="13"/>
  <c r="L1414" i="13"/>
  <c r="L1411" i="13"/>
  <c r="L1400" i="13"/>
  <c r="L1376" i="13"/>
  <c r="L1311" i="13"/>
  <c r="L1297" i="13"/>
  <c r="L1258" i="13"/>
  <c r="L1244" i="13"/>
  <c r="L1226" i="13"/>
  <c r="L1211" i="13"/>
  <c r="L1165" i="13"/>
  <c r="L1127" i="13"/>
  <c r="L1100" i="13"/>
  <c r="L1098" i="13"/>
  <c r="L1085" i="13"/>
  <c r="L1066" i="13"/>
  <c r="L1025" i="13"/>
  <c r="L940" i="13"/>
  <c r="L899" i="13"/>
  <c r="L1635" i="13"/>
  <c r="L1624" i="13"/>
  <c r="L1600" i="13"/>
  <c r="L1535" i="13"/>
  <c r="L1521" i="13"/>
  <c r="L1482" i="13"/>
  <c r="L1468" i="13"/>
  <c r="L1447" i="13"/>
  <c r="L1382" i="13"/>
  <c r="L1379" i="13"/>
  <c r="L1368" i="13"/>
  <c r="L1344" i="13"/>
  <c r="L1606" i="13"/>
  <c r="L1603" i="13"/>
  <c r="L1592" i="13"/>
  <c r="L1568" i="13"/>
  <c r="L1503" i="13"/>
  <c r="L1489" i="13"/>
  <c r="L1450" i="13"/>
  <c r="L1436" i="13"/>
  <c r="L1415" i="13"/>
  <c r="L1350" i="13"/>
  <c r="L1347" i="13"/>
  <c r="L1336" i="13"/>
  <c r="L1312" i="13"/>
  <c r="L1574" i="13"/>
  <c r="L1571" i="13"/>
  <c r="L1560" i="13"/>
  <c r="L1536" i="13"/>
  <c r="L1471" i="13"/>
  <c r="L1457" i="13"/>
  <c r="L1418" i="13"/>
  <c r="L1404" i="13"/>
  <c r="L1383" i="13"/>
  <c r="L1318" i="13"/>
  <c r="L1315" i="13"/>
  <c r="L1304" i="13"/>
  <c r="L1280" i="13"/>
  <c r="L1250" i="13"/>
  <c r="L1230" i="13"/>
  <c r="L1215" i="13"/>
  <c r="L1198" i="13"/>
  <c r="L1196" i="13"/>
  <c r="L1188" i="13"/>
  <c r="L1154" i="13"/>
  <c r="L1131" i="13"/>
  <c r="L1111" i="13"/>
  <c r="L1092" i="13"/>
  <c r="L1082" i="13"/>
  <c r="L1045" i="13"/>
  <c r="L1037" i="13"/>
  <c r="L1029" i="13"/>
  <c r="L1018" i="13"/>
  <c r="L991" i="13"/>
  <c r="L989" i="13"/>
  <c r="L985" i="13"/>
  <c r="L1628" i="13"/>
  <c r="L1607" i="13"/>
  <c r="L1542" i="13"/>
  <c r="L1539" i="13"/>
  <c r="L1528" i="13"/>
  <c r="L1504" i="13"/>
  <c r="L1439" i="13"/>
  <c r="L1425" i="13"/>
  <c r="L1386" i="13"/>
  <c r="L1372" i="13"/>
  <c r="L1351" i="13"/>
  <c r="L1286" i="13"/>
  <c r="L1283" i="13"/>
  <c r="L1272" i="13"/>
  <c r="L1252" i="13"/>
  <c r="L1222" i="13"/>
  <c r="L1193" i="13"/>
  <c r="L1185" i="13"/>
  <c r="L1177" i="13"/>
  <c r="L1169" i="13"/>
  <c r="L1161" i="13"/>
  <c r="L1123" i="13"/>
  <c r="L1094" i="13"/>
  <c r="L1089" i="13"/>
  <c r="L1062" i="13"/>
  <c r="L1060" i="13"/>
  <c r="L1050" i="13"/>
  <c r="L995" i="13"/>
  <c r="L939" i="13"/>
  <c r="L916" i="13"/>
  <c r="L898" i="13"/>
  <c r="L896" i="13"/>
  <c r="L1610" i="13"/>
  <c r="L1596" i="13"/>
  <c r="L1575" i="13"/>
  <c r="L1510" i="13"/>
  <c r="L1507" i="13"/>
  <c r="L1496" i="13"/>
  <c r="L1472" i="13"/>
  <c r="L1407" i="13"/>
  <c r="L1393" i="13"/>
  <c r="L1354" i="13"/>
  <c r="L1340" i="13"/>
  <c r="L1319" i="13"/>
  <c r="L1631" i="13"/>
  <c r="L1578" i="13"/>
  <c r="L1279" i="13"/>
  <c r="L1255" i="13"/>
  <c r="L1238" i="13"/>
  <c r="L1043" i="13"/>
  <c r="L979" i="13"/>
  <c r="L963" i="13"/>
  <c r="L906" i="13"/>
  <c r="L888" i="13"/>
  <c r="L884" i="13"/>
  <c r="L882" i="13"/>
  <c r="L878" i="13"/>
  <c r="L844" i="13"/>
  <c r="L838" i="13"/>
  <c r="L835" i="13"/>
  <c r="L832" i="13"/>
  <c r="L815" i="13"/>
  <c r="L806" i="13"/>
  <c r="L762" i="13"/>
  <c r="L759" i="13"/>
  <c r="L718" i="13"/>
  <c r="L712" i="13"/>
  <c r="L709" i="13"/>
  <c r="L686" i="13"/>
  <c r="L677" i="13"/>
  <c r="L660" i="13"/>
  <c r="L652" i="13"/>
  <c r="L635" i="13"/>
  <c r="L631" i="13"/>
  <c r="L623" i="13"/>
  <c r="L618" i="13"/>
  <c r="L614" i="13"/>
  <c r="L588" i="13"/>
  <c r="L580" i="13"/>
  <c r="L576" i="13"/>
  <c r="L567" i="13"/>
  <c r="L563" i="13"/>
  <c r="L550" i="13"/>
  <c r="L525" i="13"/>
  <c r="L516" i="13"/>
  <c r="L512" i="13"/>
  <c r="L508" i="13"/>
  <c r="L501" i="13"/>
  <c r="L494" i="13"/>
  <c r="L487" i="13"/>
  <c r="L486" i="13"/>
  <c r="L479" i="13"/>
  <c r="L478" i="13"/>
  <c r="L471" i="13"/>
  <c r="L449" i="13"/>
  <c r="L401" i="13"/>
  <c r="L394" i="13"/>
  <c r="L387" i="13"/>
  <c r="L380" i="13"/>
  <c r="L373" i="13"/>
  <c r="L367" i="13"/>
  <c r="L361" i="13"/>
  <c r="L353" i="13"/>
  <c r="L345" i="13"/>
  <c r="L338" i="13"/>
  <c r="L331" i="13"/>
  <c r="L274" i="13"/>
  <c r="L266" i="13"/>
  <c r="L258" i="13"/>
  <c r="L257" i="13"/>
  <c r="L256" i="13"/>
  <c r="L255" i="13"/>
  <c r="L254" i="13"/>
  <c r="L253" i="13"/>
  <c r="L252" i="13"/>
  <c r="L146" i="13"/>
  <c r="L138" i="13"/>
  <c r="L130" i="13"/>
  <c r="L129" i="13"/>
  <c r="L128" i="13"/>
  <c r="L127" i="13"/>
  <c r="L126" i="13"/>
  <c r="L125" i="13"/>
  <c r="L124" i="13"/>
  <c r="L1361" i="13"/>
  <c r="L1246" i="13"/>
  <c r="L1242" i="13"/>
  <c r="L1171" i="13"/>
  <c r="L1157" i="13"/>
  <c r="L1109" i="13"/>
  <c r="L1102" i="13"/>
  <c r="L1004" i="13"/>
  <c r="L962" i="13"/>
  <c r="L956" i="13"/>
  <c r="L935" i="13"/>
  <c r="L932" i="13"/>
  <c r="L911" i="13"/>
  <c r="L892" i="13"/>
  <c r="L876" i="13"/>
  <c r="L850" i="13"/>
  <c r="L847" i="13"/>
  <c r="L821" i="13"/>
  <c r="L783" i="13"/>
  <c r="L771" i="13"/>
  <c r="L765" i="13"/>
  <c r="L739" i="13"/>
  <c r="L727" i="13"/>
  <c r="L724" i="13"/>
  <c r="L706" i="13"/>
  <c r="L695" i="13"/>
  <c r="L691" i="13"/>
  <c r="L682" i="13"/>
  <c r="L648" i="13"/>
  <c r="L644" i="13"/>
  <c r="L640" i="13"/>
  <c r="L597" i="13"/>
  <c r="L572" i="13"/>
  <c r="L559" i="13"/>
  <c r="L555" i="13"/>
  <c r="L551" i="13"/>
  <c r="L546" i="13"/>
  <c r="L542" i="13"/>
  <c r="L538" i="13"/>
  <c r="L517" i="13"/>
  <c r="L502" i="13"/>
  <c r="L495" i="13"/>
  <c r="L457" i="13"/>
  <c r="L450" i="13"/>
  <c r="L441" i="13"/>
  <c r="L433" i="13"/>
  <c r="L402" i="13"/>
  <c r="L395" i="13"/>
  <c r="L388" i="13"/>
  <c r="L381" i="13"/>
  <c r="L374" i="13"/>
  <c r="L362" i="13"/>
  <c r="L355" i="13"/>
  <c r="L354" i="13"/>
  <c r="L347" i="13"/>
  <c r="L346" i="13"/>
  <c r="L339" i="13"/>
  <c r="L282" i="13"/>
  <c r="L281" i="13"/>
  <c r="L280" i="13"/>
  <c r="L279" i="13"/>
  <c r="L278" i="13"/>
  <c r="L277" i="13"/>
  <c r="L276" i="13"/>
  <c r="L273" i="13"/>
  <c r="L272" i="13"/>
  <c r="L271" i="13"/>
  <c r="L270" i="13"/>
  <c r="L269" i="13"/>
  <c r="L268" i="13"/>
  <c r="L265" i="13"/>
  <c r="L264" i="13"/>
  <c r="L263" i="13"/>
  <c r="L262" i="13"/>
  <c r="L261" i="13"/>
  <c r="L260" i="13"/>
  <c r="L154" i="13"/>
  <c r="L153" i="13"/>
  <c r="L152" i="13"/>
  <c r="L1617" i="13"/>
  <c r="L1464" i="13"/>
  <c r="L1190" i="13"/>
  <c r="L1129" i="13"/>
  <c r="L1121" i="13"/>
  <c r="L1052" i="13"/>
  <c r="L1027" i="13"/>
  <c r="L993" i="13"/>
  <c r="L981" i="13"/>
  <c r="L959" i="13"/>
  <c r="L948" i="13"/>
  <c r="L903" i="13"/>
  <c r="L874" i="13"/>
  <c r="L868" i="13"/>
  <c r="L853" i="13"/>
  <c r="L830" i="13"/>
  <c r="L824" i="13"/>
  <c r="L818" i="13"/>
  <c r="L792" i="13"/>
  <c r="L780" i="13"/>
  <c r="L757" i="13"/>
  <c r="L754" i="13"/>
  <c r="L751" i="13"/>
  <c r="L748" i="13"/>
  <c r="L742" i="13"/>
  <c r="L704" i="13"/>
  <c r="L674" i="13"/>
  <c r="L661" i="13"/>
  <c r="L653" i="13"/>
  <c r="L636" i="13"/>
  <c r="L632" i="13"/>
  <c r="L628" i="13"/>
  <c r="L624" i="13"/>
  <c r="L615" i="13"/>
  <c r="L610" i="13"/>
  <c r="L581" i="13"/>
  <c r="L564" i="13"/>
  <c r="L560" i="13"/>
  <c r="L547" i="13"/>
  <c r="L526" i="13"/>
  <c r="L509" i="13"/>
  <c r="L503" i="13"/>
  <c r="L465" i="13"/>
  <c r="L458" i="13"/>
  <c r="L451" i="13"/>
  <c r="L443" i="13"/>
  <c r="L442" i="13"/>
  <c r="L434" i="13"/>
  <c r="L403" i="13"/>
  <c r="L396" i="13"/>
  <c r="L389" i="13"/>
  <c r="L382" i="13"/>
  <c r="L375" i="13"/>
  <c r="L368" i="13"/>
  <c r="L363" i="13"/>
  <c r="L325" i="13"/>
  <c r="L306" i="13"/>
  <c r="L298" i="13"/>
  <c r="L290" i="13"/>
  <c r="L289" i="13"/>
  <c r="L288" i="13"/>
  <c r="L287" i="13"/>
  <c r="L286" i="13"/>
  <c r="L285" i="13"/>
  <c r="L284" i="13"/>
  <c r="L178" i="13"/>
  <c r="L1219" i="13"/>
  <c r="L1133" i="13"/>
  <c r="L1125" i="13"/>
  <c r="L1031" i="13"/>
  <c r="L1022" i="13"/>
  <c r="L1006" i="13"/>
  <c r="L996" i="13"/>
  <c r="L965" i="13"/>
  <c r="L958" i="13"/>
  <c r="L895" i="13"/>
  <c r="L845" i="13"/>
  <c r="L842" i="13"/>
  <c r="L839" i="13"/>
  <c r="L836" i="13"/>
  <c r="L816" i="13"/>
  <c r="L807" i="13"/>
  <c r="L786" i="13"/>
  <c r="L763" i="13"/>
  <c r="L725" i="13"/>
  <c r="L719" i="13"/>
  <c r="L716" i="13"/>
  <c r="L710" i="13"/>
  <c r="L698" i="13"/>
  <c r="L692" i="13"/>
  <c r="L688" i="13"/>
  <c r="L683" i="13"/>
  <c r="L679" i="13"/>
  <c r="L645" i="13"/>
  <c r="L637" i="13"/>
  <c r="L620" i="13"/>
  <c r="L598" i="13"/>
  <c r="L590" i="13"/>
  <c r="L573" i="13"/>
  <c r="L556" i="13"/>
  <c r="L552" i="13"/>
  <c r="L543" i="13"/>
  <c r="L539" i="13"/>
  <c r="L522" i="13"/>
  <c r="L518" i="13"/>
  <c r="L489" i="13"/>
  <c r="L481" i="13"/>
  <c r="L473" i="13"/>
  <c r="L466" i="13"/>
  <c r="L459" i="13"/>
  <c r="L452" i="13"/>
  <c r="L445" i="13"/>
  <c r="L444" i="13"/>
  <c r="L435" i="13"/>
  <c r="L404" i="13"/>
  <c r="L397" i="13"/>
  <c r="L390" i="13"/>
  <c r="L383" i="13"/>
  <c r="L333" i="13"/>
  <c r="L326" i="13"/>
  <c r="L314" i="13"/>
  <c r="L313" i="13"/>
  <c r="L312" i="13"/>
  <c r="L311" i="13"/>
  <c r="L310" i="13"/>
  <c r="L309" i="13"/>
  <c r="L308" i="13"/>
  <c r="L305" i="13"/>
  <c r="L304" i="13"/>
  <c r="L303" i="13"/>
  <c r="L302" i="13"/>
  <c r="L301" i="13"/>
  <c r="L300" i="13"/>
  <c r="L297" i="13"/>
  <c r="L296" i="13"/>
  <c r="L295" i="13"/>
  <c r="L294" i="13"/>
  <c r="L293" i="13"/>
  <c r="L292" i="13"/>
  <c r="L1564" i="13"/>
  <c r="L1543" i="13"/>
  <c r="L1475" i="13"/>
  <c r="L1440" i="13"/>
  <c r="L1179" i="13"/>
  <c r="L1174" i="13"/>
  <c r="L1156" i="13"/>
  <c r="L1115" i="13"/>
  <c r="L1108" i="13"/>
  <c r="L952" i="13"/>
  <c r="L918" i="13"/>
  <c r="L910" i="13"/>
  <c r="L885" i="13"/>
  <c r="L877" i="13"/>
  <c r="L872" i="13"/>
  <c r="L866" i="13"/>
  <c r="L851" i="13"/>
  <c r="L822" i="13"/>
  <c r="L810" i="13"/>
  <c r="L784" i="13"/>
  <c r="L778" i="13"/>
  <c r="L772" i="13"/>
  <c r="L766" i="13"/>
  <c r="L755" i="13"/>
  <c r="L749" i="13"/>
  <c r="L746" i="13"/>
  <c r="L740" i="13"/>
  <c r="L728" i="13"/>
  <c r="L696" i="13"/>
  <c r="L675" i="13"/>
  <c r="L662" i="13"/>
  <c r="L658" i="13"/>
  <c r="L654" i="13"/>
  <c r="L629" i="13"/>
  <c r="L621" i="13"/>
  <c r="L616" i="13"/>
  <c r="L599" i="13"/>
  <c r="L594" i="13"/>
  <c r="L586" i="13"/>
  <c r="L578" i="13"/>
  <c r="L565" i="13"/>
  <c r="L548" i="13"/>
  <c r="L527" i="13"/>
  <c r="L510" i="13"/>
  <c r="L497" i="13"/>
  <c r="L490" i="13"/>
  <c r="L482" i="13"/>
  <c r="L474" i="13"/>
  <c r="L467" i="13"/>
  <c r="L460" i="13"/>
  <c r="L453" i="13"/>
  <c r="L446" i="13"/>
  <c r="L436" i="13"/>
  <c r="L405" i="13"/>
  <c r="L398" i="13"/>
  <c r="L391" i="13"/>
  <c r="L369" i="13"/>
  <c r="L357" i="13"/>
  <c r="L349" i="13"/>
  <c r="L341" i="13"/>
  <c r="L334" i="13"/>
  <c r="L327" i="13"/>
  <c r="L320" i="13"/>
  <c r="L319" i="13"/>
  <c r="L318" i="13"/>
  <c r="L317" i="13"/>
  <c r="L316" i="13"/>
  <c r="L210" i="13"/>
  <c r="L202" i="13"/>
  <c r="L194" i="13"/>
  <c r="L1478" i="13"/>
  <c r="L1308" i="13"/>
  <c r="L1260" i="13"/>
  <c r="L1236" i="13"/>
  <c r="L1228" i="13"/>
  <c r="L1146" i="13"/>
  <c r="L1087" i="13"/>
  <c r="L1058" i="13"/>
  <c r="L1035" i="13"/>
  <c r="L1021" i="13"/>
  <c r="L1002" i="13"/>
  <c r="L998" i="13"/>
  <c r="L983" i="13"/>
  <c r="L967" i="13"/>
  <c r="L964" i="13"/>
  <c r="L942" i="13"/>
  <c r="L902" i="13"/>
  <c r="L891" i="13"/>
  <c r="L869" i="13"/>
  <c r="L854" i="13"/>
  <c r="L843" i="13"/>
  <c r="L837" i="13"/>
  <c r="L831" i="13"/>
  <c r="L828" i="13"/>
  <c r="L814" i="13"/>
  <c r="L805" i="13"/>
  <c r="L790" i="13"/>
  <c r="L758" i="13"/>
  <c r="L752" i="13"/>
  <c r="L743" i="13"/>
  <c r="L717" i="13"/>
  <c r="L711" i="13"/>
  <c r="L702" i="13"/>
  <c r="L693" i="13"/>
  <c r="L684" i="13"/>
  <c r="L680" i="13"/>
  <c r="L650" i="13"/>
  <c r="L646" i="13"/>
  <c r="L642" i="13"/>
  <c r="L638" i="13"/>
  <c r="L612" i="13"/>
  <c r="L591" i="13"/>
  <c r="L583" i="13"/>
  <c r="L574" i="13"/>
  <c r="L570" i="13"/>
  <c r="L557" i="13"/>
  <c r="L540" i="13"/>
  <c r="L523" i="13"/>
  <c r="L519" i="13"/>
  <c r="L498" i="13"/>
  <c r="L491" i="13"/>
  <c r="L483" i="13"/>
  <c r="L475" i="13"/>
  <c r="L468" i="13"/>
  <c r="L461" i="13"/>
  <c r="L454" i="13"/>
  <c r="L447" i="13"/>
  <c r="L437" i="13"/>
  <c r="L406" i="13"/>
  <c r="L399" i="13"/>
  <c r="L377" i="13"/>
  <c r="L370" i="13"/>
  <c r="L365" i="13"/>
  <c r="L358" i="13"/>
  <c r="L350" i="13"/>
  <c r="L342" i="13"/>
  <c r="L335" i="13"/>
  <c r="L328" i="13"/>
  <c r="L321" i="13"/>
  <c r="L218" i="13"/>
  <c r="L217" i="13"/>
  <c r="L216" i="13"/>
  <c r="L215" i="13"/>
  <c r="L214" i="13"/>
  <c r="L213" i="13"/>
  <c r="L212" i="13"/>
  <c r="L209" i="13"/>
  <c r="L208" i="13"/>
  <c r="L207" i="13"/>
  <c r="L206" i="13"/>
  <c r="L205" i="13"/>
  <c r="L204" i="13"/>
  <c r="L201" i="13"/>
  <c r="L200" i="13"/>
  <c r="L199" i="13"/>
  <c r="L198" i="13"/>
  <c r="L197" i="13"/>
  <c r="L196" i="13"/>
  <c r="L1287" i="13"/>
  <c r="L1163" i="13"/>
  <c r="L1119" i="13"/>
  <c r="L1070" i="13"/>
  <c r="L977" i="13"/>
  <c r="L954" i="13"/>
  <c r="L936" i="13"/>
  <c r="L920" i="13"/>
  <c r="L909" i="13"/>
  <c r="L846" i="13"/>
  <c r="L840" i="13"/>
  <c r="L808" i="13"/>
  <c r="L787" i="13"/>
  <c r="L776" i="13"/>
  <c r="L770" i="13"/>
  <c r="L764" i="13"/>
  <c r="L738" i="13"/>
  <c r="L726" i="13"/>
  <c r="L723" i="13"/>
  <c r="L720" i="13"/>
  <c r="L699" i="13"/>
  <c r="L685" i="13"/>
  <c r="L676" i="13"/>
  <c r="L659" i="13"/>
  <c r="L655" i="13"/>
  <c r="L651" i="13"/>
  <c r="L630" i="13"/>
  <c r="L622" i="13"/>
  <c r="L613" i="13"/>
  <c r="L600" i="13"/>
  <c r="L595" i="13"/>
  <c r="L587" i="13"/>
  <c r="L579" i="13"/>
  <c r="L566" i="13"/>
  <c r="L562" i="13"/>
  <c r="L549" i="13"/>
  <c r="L528" i="13"/>
  <c r="L524" i="13"/>
  <c r="L515" i="13"/>
  <c r="L511" i="13"/>
  <c r="L499" i="13"/>
  <c r="L492" i="13"/>
  <c r="L484" i="13"/>
  <c r="L476" i="13"/>
  <c r="L469" i="13"/>
  <c r="L462" i="13"/>
  <c r="L455" i="13"/>
  <c r="L438" i="13"/>
  <c r="L423" i="13"/>
  <c r="L415" i="13"/>
  <c r="L407" i="13"/>
  <c r="L385" i="13"/>
  <c r="L378" i="13"/>
  <c r="L371" i="13"/>
  <c r="L359" i="13"/>
  <c r="L351" i="13"/>
  <c r="L343" i="13"/>
  <c r="L336" i="13"/>
  <c r="L329" i="13"/>
  <c r="L322" i="13"/>
  <c r="L242" i="13"/>
  <c r="L234" i="13"/>
  <c r="L226" i="13"/>
  <c r="L225" i="13"/>
  <c r="L224" i="13"/>
  <c r="L223" i="13"/>
  <c r="L222" i="13"/>
  <c r="L221" i="13"/>
  <c r="L220" i="13"/>
  <c r="L904" i="13"/>
  <c r="L852" i="13"/>
  <c r="L741" i="13"/>
  <c r="L703" i="13"/>
  <c r="L584" i="13"/>
  <c r="L520" i="13"/>
  <c r="L372" i="13"/>
  <c r="L337" i="13"/>
  <c r="L248" i="13"/>
  <c r="L231" i="13"/>
  <c r="L192" i="13"/>
  <c r="L190" i="13"/>
  <c r="L188" i="13"/>
  <c r="L177" i="13"/>
  <c r="L169" i="13"/>
  <c r="L164" i="13"/>
  <c r="L162" i="13"/>
  <c r="L157" i="13"/>
  <c r="L148" i="13"/>
  <c r="L144" i="13"/>
  <c r="L140" i="13"/>
  <c r="L136" i="13"/>
  <c r="L132" i="13"/>
  <c r="L121" i="13"/>
  <c r="L117" i="13"/>
  <c r="L110" i="13"/>
  <c r="L102" i="13"/>
  <c r="L95" i="13"/>
  <c r="L88" i="13"/>
  <c r="L80" i="13"/>
  <c r="L72" i="13"/>
  <c r="L64" i="13"/>
  <c r="L56" i="13"/>
  <c r="L49" i="13"/>
  <c r="L42" i="13"/>
  <c r="L1213" i="13"/>
  <c r="L352" i="13"/>
  <c r="L63" i="13"/>
  <c r="L756" i="13"/>
  <c r="L639" i="13"/>
  <c r="L541" i="13"/>
  <c r="L477" i="13"/>
  <c r="L439" i="13"/>
  <c r="L239" i="13"/>
  <c r="L183" i="13"/>
  <c r="L181" i="13"/>
  <c r="L172" i="13"/>
  <c r="L167" i="13"/>
  <c r="L160" i="13"/>
  <c r="L111" i="13"/>
  <c r="L103" i="13"/>
  <c r="L96" i="13"/>
  <c r="L89" i="13"/>
  <c r="L82" i="13"/>
  <c r="L81" i="13"/>
  <c r="L74" i="13"/>
  <c r="L73" i="13"/>
  <c r="L66" i="13"/>
  <c r="L65" i="13"/>
  <c r="L58" i="13"/>
  <c r="L57" i="13"/>
  <c r="L50" i="13"/>
  <c r="L17" i="13"/>
  <c r="L12" i="13"/>
  <c r="L30" i="13"/>
  <c r="L22" i="13"/>
  <c r="L240" i="13"/>
  <c r="L94" i="13"/>
  <c r="L71" i="13"/>
  <c r="L1039" i="13"/>
  <c r="L867" i="13"/>
  <c r="L791" i="13"/>
  <c r="L747" i="13"/>
  <c r="L554" i="13"/>
  <c r="L500" i="13"/>
  <c r="L393" i="13"/>
  <c r="L247" i="13"/>
  <c r="L230" i="13"/>
  <c r="L185" i="13"/>
  <c r="L175" i="13"/>
  <c r="L170" i="13"/>
  <c r="L149" i="13"/>
  <c r="L145" i="13"/>
  <c r="L141" i="13"/>
  <c r="L137" i="13"/>
  <c r="L133" i="13"/>
  <c r="L122" i="13"/>
  <c r="L118" i="13"/>
  <c r="L112" i="13"/>
  <c r="L104" i="13"/>
  <c r="L97" i="13"/>
  <c r="L90" i="13"/>
  <c r="L45" i="13"/>
  <c r="L15" i="13"/>
  <c r="L32" i="13"/>
  <c r="L25" i="13"/>
  <c r="L750" i="13"/>
  <c r="L463" i="13"/>
  <c r="L236" i="13"/>
  <c r="L186" i="13"/>
  <c r="L101" i="13"/>
  <c r="L55" i="13"/>
  <c r="L1020" i="13"/>
  <c r="L951" i="13"/>
  <c r="L944" i="13"/>
  <c r="L690" i="13"/>
  <c r="L643" i="13"/>
  <c r="L592" i="13"/>
  <c r="L571" i="13"/>
  <c r="L360" i="13"/>
  <c r="L330" i="13"/>
  <c r="L238" i="13"/>
  <c r="L165" i="13"/>
  <c r="L158" i="13"/>
  <c r="L114" i="13"/>
  <c r="L113" i="13"/>
  <c r="L106" i="13"/>
  <c r="L105" i="13"/>
  <c r="L98" i="13"/>
  <c r="L44" i="13"/>
  <c r="L68" i="13"/>
  <c r="L60" i="13"/>
  <c r="L52" i="13"/>
  <c r="L34" i="13"/>
  <c r="L16" i="13"/>
  <c r="L36" i="13"/>
  <c r="L28" i="13"/>
  <c r="L20" i="13"/>
  <c r="L232" i="13"/>
  <c r="L174" i="13"/>
  <c r="L109" i="13"/>
  <c r="L87" i="13"/>
  <c r="L1322" i="13"/>
  <c r="L941" i="13"/>
  <c r="L779" i="13"/>
  <c r="L773" i="13"/>
  <c r="L626" i="13"/>
  <c r="L485" i="13"/>
  <c r="L470" i="13"/>
  <c r="L386" i="13"/>
  <c r="L246" i="13"/>
  <c r="L229" i="13"/>
  <c r="L191" i="13"/>
  <c r="L189" i="13"/>
  <c r="L180" i="13"/>
  <c r="L173" i="13"/>
  <c r="L161" i="13"/>
  <c r="L150" i="13"/>
  <c r="L142" i="13"/>
  <c r="L134" i="13"/>
  <c r="L119" i="13"/>
  <c r="L84" i="13"/>
  <c r="L76" i="13"/>
  <c r="L18" i="13"/>
  <c r="L13" i="13"/>
  <c r="L31" i="13"/>
  <c r="L23" i="13"/>
  <c r="L244" i="13"/>
  <c r="L79" i="13"/>
  <c r="L41" i="13"/>
  <c r="L1375" i="13"/>
  <c r="L1182" i="13"/>
  <c r="L829" i="13"/>
  <c r="L823" i="13"/>
  <c r="L802" i="13"/>
  <c r="L664" i="13"/>
  <c r="L558" i="13"/>
  <c r="L344" i="13"/>
  <c r="L241" i="13"/>
  <c r="L237" i="13"/>
  <c r="L233" i="13"/>
  <c r="L193" i="13"/>
  <c r="L184" i="13"/>
  <c r="L182" i="13"/>
  <c r="L176" i="13"/>
  <c r="L168" i="13"/>
  <c r="L156" i="13"/>
  <c r="L92" i="13"/>
  <c r="L85" i="13"/>
  <c r="L77" i="13"/>
  <c r="L69" i="13"/>
  <c r="L61" i="13"/>
  <c r="L53" i="13"/>
  <c r="L46" i="13"/>
  <c r="L26" i="13"/>
  <c r="L14" i="13"/>
  <c r="L33" i="13"/>
  <c r="L24" i="13"/>
  <c r="L48" i="13"/>
  <c r="L949" i="13"/>
  <c r="L647" i="13"/>
  <c r="L493" i="13"/>
  <c r="L379" i="13"/>
  <c r="L323" i="13"/>
  <c r="L250" i="13"/>
  <c r="L245" i="13"/>
  <c r="L228" i="13"/>
  <c r="L166" i="13"/>
  <c r="L159" i="13"/>
  <c r="L151" i="13"/>
  <c r="L143" i="13"/>
  <c r="L135" i="13"/>
  <c r="L120" i="13"/>
  <c r="L116" i="13"/>
  <c r="L108" i="13"/>
  <c r="L100" i="13"/>
  <c r="L93" i="13"/>
  <c r="L86" i="13"/>
  <c r="L78" i="13"/>
  <c r="L70" i="13"/>
  <c r="L62" i="13"/>
  <c r="L54" i="13"/>
  <c r="L47" i="13"/>
  <c r="L40" i="13"/>
  <c r="L39" i="13"/>
  <c r="L38" i="13"/>
  <c r="L37" i="13"/>
  <c r="L29" i="13"/>
  <c r="L21" i="13"/>
  <c r="L249" i="13"/>
  <c r="F1521" i="13"/>
  <c r="C1521" i="13"/>
  <c r="F1513" i="13"/>
  <c r="C1513" i="13"/>
  <c r="C1427" i="13"/>
  <c r="F1427" i="13"/>
  <c r="C1437" i="13"/>
  <c r="F1437" i="13"/>
  <c r="C1363" i="13"/>
  <c r="F1363" i="13"/>
  <c r="F1335" i="13"/>
  <c r="C1335" i="13"/>
  <c r="C1342" i="13"/>
  <c r="F1342" i="13"/>
  <c r="C1533" i="13"/>
  <c r="F1533" i="13"/>
  <c r="F1465" i="13"/>
  <c r="C1465" i="13"/>
  <c r="C1497" i="13"/>
  <c r="F1497" i="13"/>
  <c r="C1448" i="13"/>
  <c r="F1448" i="13"/>
  <c r="C1449" i="13"/>
  <c r="F1449" i="13"/>
  <c r="C1408" i="13"/>
  <c r="F1408" i="13"/>
  <c r="F1340" i="13"/>
  <c r="C1340" i="13"/>
  <c r="F1633" i="13"/>
  <c r="C1633" i="13"/>
  <c r="F1511" i="13"/>
  <c r="C1511" i="13"/>
  <c r="C1508" i="13"/>
  <c r="F1508" i="13"/>
  <c r="F1591" i="13"/>
  <c r="C1591" i="13"/>
  <c r="C61" i="13"/>
  <c r="C1328" i="13"/>
  <c r="F1328" i="13"/>
  <c r="C1267" i="13"/>
  <c r="F1267" i="13"/>
  <c r="F23" i="13"/>
  <c r="F39" i="13"/>
  <c r="C1337" i="13"/>
  <c r="F1337" i="13"/>
  <c r="C1624" i="13"/>
  <c r="F1624" i="13"/>
  <c r="C53" i="13"/>
  <c r="F1531" i="13"/>
  <c r="C1531" i="13"/>
  <c r="C1547" i="13"/>
  <c r="F1547" i="13"/>
  <c r="C1460" i="13"/>
  <c r="F1460" i="13"/>
  <c r="C1397" i="13"/>
  <c r="F1397" i="13"/>
  <c r="C1607" i="13"/>
  <c r="F1607" i="13"/>
  <c r="F1623" i="13"/>
  <c r="C1623" i="13"/>
  <c r="C1612" i="13"/>
  <c r="F1612" i="13"/>
  <c r="C1537" i="13"/>
  <c r="F1537" i="13"/>
  <c r="C1510" i="13"/>
  <c r="F1510" i="13"/>
  <c r="F1455" i="13"/>
  <c r="C1455" i="13"/>
  <c r="F1289" i="13"/>
  <c r="C1289" i="13"/>
  <c r="F1361" i="13"/>
  <c r="C1361" i="13"/>
  <c r="C1634" i="13"/>
  <c r="F1634" i="13"/>
  <c r="C1291" i="13"/>
  <c r="F1291" i="13"/>
  <c r="C1333" i="13"/>
  <c r="F1333" i="13"/>
  <c r="F1503" i="13"/>
  <c r="C1503" i="13"/>
  <c r="F1330" i="13"/>
  <c r="C1330" i="13"/>
  <c r="F1562" i="13"/>
  <c r="C1562" i="13"/>
  <c r="F1616" i="13"/>
  <c r="C1616" i="13"/>
  <c r="C35" i="13"/>
  <c r="F1357" i="13"/>
  <c r="C1357" i="13"/>
  <c r="C1507" i="13"/>
  <c r="F1507" i="13"/>
  <c r="F1462" i="13"/>
  <c r="C1462" i="13"/>
  <c r="F1451" i="13"/>
  <c r="C1451" i="13"/>
  <c r="F1351" i="13"/>
  <c r="F1527" i="13"/>
  <c r="C1527" i="13"/>
  <c r="C1442" i="13"/>
  <c r="F1442" i="13"/>
  <c r="C1450" i="13"/>
  <c r="F1450" i="13"/>
  <c r="C1392" i="13"/>
  <c r="F1392" i="13"/>
  <c r="F1567" i="13"/>
  <c r="C1567" i="13"/>
  <c r="F1512" i="13"/>
  <c r="C1512" i="13"/>
  <c r="F1439" i="13"/>
  <c r="C1439" i="13"/>
  <c r="C1425" i="13"/>
  <c r="F1425" i="13"/>
  <c r="F1554" i="13"/>
  <c r="C1554" i="13"/>
  <c r="C1464" i="13"/>
  <c r="F1464" i="13"/>
  <c r="F1436" i="13"/>
  <c r="C1436" i="13"/>
  <c r="C107" i="13"/>
  <c r="F1509" i="13"/>
  <c r="C1509" i="13"/>
  <c r="C1435" i="13"/>
  <c r="F1435" i="13"/>
  <c r="C1472" i="13"/>
  <c r="F1472" i="13"/>
  <c r="F1334" i="13"/>
  <c r="C1334" i="13"/>
  <c r="C1461" i="13"/>
  <c r="F1461" i="13"/>
  <c r="F1434" i="13"/>
  <c r="C1434" i="13"/>
  <c r="C1494" i="13"/>
  <c r="F1494" i="13"/>
  <c r="F1414" i="13"/>
  <c r="C1414" i="13"/>
  <c r="F1526" i="13"/>
  <c r="C1526" i="13"/>
  <c r="C1433" i="13"/>
  <c r="F1433" i="13"/>
  <c r="C76" i="13"/>
  <c r="F29" i="13"/>
  <c r="F17" i="13"/>
  <c r="F13" i="13"/>
  <c r="F61" i="13"/>
  <c r="F53" i="13"/>
  <c r="C67" i="13"/>
  <c r="F50" i="13"/>
  <c r="C83" i="13"/>
  <c r="F121" i="13"/>
  <c r="F194" i="13"/>
  <c r="C403" i="13"/>
  <c r="C141" i="13"/>
  <c r="C249" i="13"/>
  <c r="F420" i="13"/>
  <c r="C50" i="13"/>
  <c r="F68" i="13"/>
  <c r="F84" i="13"/>
  <c r="C118" i="13"/>
  <c r="C187" i="13"/>
  <c r="C268" i="13"/>
  <c r="F329" i="13"/>
  <c r="C436" i="13"/>
  <c r="F663" i="13"/>
  <c r="F789" i="13"/>
  <c r="C1017" i="13"/>
  <c r="F185" i="13"/>
  <c r="F441" i="13"/>
  <c r="F59" i="13"/>
  <c r="F102" i="13"/>
  <c r="C132" i="13"/>
  <c r="C155" i="13"/>
  <c r="C269" i="13"/>
  <c r="F436" i="13"/>
  <c r="F570" i="13"/>
  <c r="F713" i="13"/>
  <c r="F866" i="13"/>
  <c r="F275" i="13"/>
  <c r="F164" i="13"/>
  <c r="C25" i="13"/>
  <c r="C64" i="13"/>
  <c r="F94" i="13"/>
  <c r="C127" i="13"/>
  <c r="C183" i="13"/>
  <c r="C278" i="13"/>
  <c r="F370" i="13"/>
  <c r="F591" i="13"/>
  <c r="C701" i="13"/>
  <c r="C849" i="13"/>
  <c r="F343" i="13"/>
  <c r="C505" i="13"/>
  <c r="F30" i="13"/>
  <c r="C45" i="13"/>
  <c r="F21" i="13"/>
  <c r="F384" i="13"/>
  <c r="C801" i="13"/>
  <c r="C44" i="13"/>
  <c r="F156" i="13"/>
  <c r="F37" i="13"/>
  <c r="F75" i="13"/>
  <c r="C100" i="13"/>
  <c r="C147" i="13"/>
  <c r="F279" i="13"/>
  <c r="F518" i="13"/>
  <c r="C181" i="13"/>
  <c r="C360" i="13"/>
  <c r="F531" i="13"/>
  <c r="F60" i="13"/>
  <c r="F76" i="13"/>
  <c r="C104" i="13"/>
  <c r="F146" i="13"/>
  <c r="F197" i="13"/>
  <c r="C287" i="13"/>
  <c r="C411" i="13"/>
  <c r="C489" i="13"/>
  <c r="F772" i="13"/>
  <c r="F822" i="13"/>
  <c r="C145" i="13"/>
  <c r="F313" i="13"/>
  <c r="C42" i="13"/>
  <c r="F80" i="13"/>
  <c r="C111" i="13"/>
  <c r="C144" i="13"/>
  <c r="F210" i="13"/>
  <c r="C375" i="13"/>
  <c r="F480" i="13"/>
  <c r="F659" i="13"/>
  <c r="C842" i="13"/>
  <c r="C891" i="13"/>
  <c r="F309" i="13"/>
  <c r="F55" i="13"/>
  <c r="F74" i="13"/>
  <c r="F104" i="13"/>
  <c r="F149" i="13"/>
  <c r="F216" i="13"/>
  <c r="F325" i="13"/>
  <c r="C443" i="13"/>
  <c r="C649" i="13"/>
  <c r="C754" i="13"/>
  <c r="F1050" i="13"/>
  <c r="C292" i="13"/>
  <c r="F467" i="13"/>
  <c r="C535" i="13"/>
  <c r="C560" i="13"/>
  <c r="F1381" i="13"/>
  <c r="F1161" i="13"/>
  <c r="F1031" i="13"/>
  <c r="C889" i="13"/>
  <c r="F1593" i="13"/>
  <c r="F36" i="13"/>
  <c r="F20" i="13"/>
  <c r="C363" i="13"/>
  <c r="F116" i="13"/>
  <c r="C503" i="13"/>
  <c r="C122" i="13"/>
  <c r="C37" i="13"/>
  <c r="F79" i="13"/>
  <c r="F117" i="13"/>
  <c r="F147" i="13"/>
  <c r="C279" i="13"/>
  <c r="F573" i="13"/>
  <c r="F181" i="13"/>
  <c r="C390" i="13"/>
  <c r="C552" i="13"/>
  <c r="C65" i="13"/>
  <c r="C81" i="13"/>
  <c r="F107" i="13"/>
  <c r="F153" i="13"/>
  <c r="F260" i="13"/>
  <c r="F297" i="13"/>
  <c r="C421" i="13"/>
  <c r="F509" i="13"/>
  <c r="C772" i="13"/>
  <c r="C836" i="13"/>
  <c r="C197" i="13"/>
  <c r="C377" i="13"/>
  <c r="C49" i="13"/>
  <c r="F88" i="13"/>
  <c r="F114" i="13"/>
  <c r="F145" i="13"/>
  <c r="F261" i="13"/>
  <c r="F406" i="13"/>
  <c r="C480" i="13"/>
  <c r="F670" i="13"/>
  <c r="C848" i="13"/>
  <c r="C899" i="13"/>
  <c r="F386" i="13"/>
  <c r="C56" i="13"/>
  <c r="C80" i="13"/>
  <c r="C110" i="13"/>
  <c r="F155" i="13"/>
  <c r="F270" i="13"/>
  <c r="C325" i="13"/>
  <c r="F460" i="13"/>
  <c r="F671" i="13"/>
  <c r="F754" i="13"/>
  <c r="C1140" i="13"/>
  <c r="F292" i="13"/>
  <c r="C467" i="13"/>
  <c r="F535" i="13"/>
  <c r="C1589" i="13"/>
  <c r="C1155" i="13"/>
  <c r="C1025" i="13"/>
  <c r="C873" i="13"/>
  <c r="C997" i="13"/>
  <c r="F487" i="13"/>
  <c r="F1285" i="13"/>
  <c r="C1211" i="13"/>
  <c r="C1103" i="13"/>
  <c r="F1201" i="13"/>
  <c r="C1023" i="13"/>
  <c r="C937" i="13"/>
  <c r="C1577" i="13"/>
  <c r="C1321" i="13"/>
  <c r="F1158" i="13"/>
  <c r="C1047" i="13"/>
  <c r="F980" i="13"/>
  <c r="C1593" i="13"/>
  <c r="F1105" i="13"/>
  <c r="F1023" i="13"/>
  <c r="C939" i="13"/>
  <c r="C1475" i="13"/>
  <c r="C1310" i="13"/>
  <c r="C1443" i="13"/>
  <c r="F1311" i="13"/>
  <c r="C1186" i="13"/>
  <c r="C1085" i="13"/>
  <c r="F1008" i="13"/>
  <c r="C1269" i="13"/>
  <c r="F1092" i="13"/>
  <c r="C954" i="13"/>
  <c r="F882" i="13"/>
  <c r="F1266" i="13"/>
  <c r="F1114" i="13"/>
  <c r="C875" i="13"/>
  <c r="F738" i="13"/>
  <c r="C510" i="13"/>
  <c r="C298" i="13"/>
  <c r="C1477" i="13"/>
  <c r="F1162" i="13"/>
  <c r="F966" i="13"/>
  <c r="C843" i="13"/>
  <c r="C684" i="13"/>
  <c r="C616" i="13"/>
  <c r="C483" i="13"/>
  <c r="C358" i="13"/>
  <c r="C317" i="13"/>
  <c r="F236" i="13"/>
  <c r="F223" i="13"/>
  <c r="F1216" i="13"/>
  <c r="C1004" i="13"/>
  <c r="C861" i="13"/>
  <c r="C805" i="13"/>
  <c r="F703" i="13"/>
  <c r="F601" i="13"/>
  <c r="C524" i="13"/>
  <c r="F402" i="13"/>
  <c r="F247" i="13"/>
  <c r="F1577" i="13"/>
  <c r="F1199" i="13"/>
  <c r="F972" i="13"/>
  <c r="F859" i="13"/>
  <c r="C788" i="13"/>
  <c r="C706" i="13"/>
  <c r="C622" i="13"/>
  <c r="F555" i="13"/>
  <c r="F517" i="13"/>
  <c r="F464" i="13"/>
  <c r="C379" i="13"/>
  <c r="F324" i="13"/>
  <c r="C222" i="13"/>
  <c r="C68" i="13"/>
  <c r="F19" i="13"/>
  <c r="C348" i="13"/>
  <c r="F108" i="13"/>
  <c r="C24" i="13"/>
  <c r="F87" i="13"/>
  <c r="C151" i="13"/>
  <c r="C488" i="13"/>
  <c r="C215" i="13"/>
  <c r="C531" i="13"/>
  <c r="C73" i="13"/>
  <c r="C112" i="13"/>
  <c r="C191" i="13"/>
  <c r="F305" i="13"/>
  <c r="C459" i="13"/>
  <c r="C789" i="13"/>
  <c r="F219" i="13"/>
  <c r="C569" i="13"/>
  <c r="F98" i="13"/>
  <c r="C140" i="13"/>
  <c r="F277" i="13"/>
  <c r="C522" i="13"/>
  <c r="F766" i="13"/>
  <c r="C1244" i="13"/>
  <c r="F198" i="13"/>
  <c r="F58" i="13"/>
  <c r="F97" i="13"/>
  <c r="C167" i="13"/>
  <c r="F319" i="13"/>
  <c r="F602" i="13"/>
  <c r="F790" i="13"/>
  <c r="F636" i="13"/>
  <c r="F501" i="13"/>
  <c r="C1153" i="13"/>
  <c r="F1317" i="13"/>
  <c r="C1105" i="13"/>
  <c r="C941" i="13"/>
  <c r="F877" i="13"/>
  <c r="F391" i="13"/>
  <c r="F1221" i="13"/>
  <c r="F1129" i="13"/>
  <c r="C1053" i="13"/>
  <c r="C1279" i="13"/>
  <c r="F1087" i="13"/>
  <c r="F983" i="13"/>
  <c r="F1610" i="13"/>
  <c r="C1445" i="13"/>
  <c r="F1153" i="13"/>
  <c r="C1024" i="13"/>
  <c r="F912" i="13"/>
  <c r="F1319" i="13"/>
  <c r="C1143" i="13"/>
  <c r="F1013" i="13"/>
  <c r="C914" i="13"/>
  <c r="C1381" i="13"/>
  <c r="C1573" i="13"/>
  <c r="F1417" i="13"/>
  <c r="F1262" i="13"/>
  <c r="C1157" i="13"/>
  <c r="C1056" i="13"/>
  <c r="C1285" i="13"/>
  <c r="C1121" i="13"/>
  <c r="C952" i="13"/>
  <c r="F1589" i="13"/>
  <c r="F1302" i="13"/>
  <c r="C1154" i="13"/>
  <c r="C920" i="13"/>
  <c r="F770" i="13"/>
  <c r="F447" i="13"/>
  <c r="F218" i="13"/>
  <c r="C1302" i="13"/>
  <c r="F1038" i="13"/>
  <c r="F878" i="13"/>
  <c r="C720" i="13"/>
  <c r="F34" i="13"/>
  <c r="C641" i="13"/>
  <c r="F729" i="13"/>
  <c r="F77" i="13"/>
  <c r="C54" i="13"/>
  <c r="C121" i="13"/>
  <c r="C262" i="13"/>
  <c r="C149" i="13"/>
  <c r="F390" i="13"/>
  <c r="F57" i="13"/>
  <c r="C82" i="13"/>
  <c r="F138" i="13"/>
  <c r="F276" i="13"/>
  <c r="F426" i="13"/>
  <c r="F723" i="13"/>
  <c r="F939" i="13"/>
  <c r="C313" i="13"/>
  <c r="F64" i="13"/>
  <c r="F123" i="13"/>
  <c r="F191" i="13"/>
  <c r="F421" i="13"/>
  <c r="F642" i="13"/>
  <c r="C871" i="13"/>
  <c r="F22" i="13"/>
  <c r="C72" i="13"/>
  <c r="F129" i="13"/>
  <c r="C270" i="13"/>
  <c r="C397" i="13"/>
  <c r="F701" i="13"/>
  <c r="C1050" i="13"/>
  <c r="F322" i="13"/>
  <c r="C514" i="13"/>
  <c r="C1201" i="13"/>
  <c r="C1021" i="13"/>
  <c r="F809" i="13"/>
  <c r="F1157" i="13"/>
  <c r="F549" i="13"/>
  <c r="C1249" i="13"/>
  <c r="C1203" i="13"/>
  <c r="C1073" i="13"/>
  <c r="C1343" i="13"/>
  <c r="F1209" i="13"/>
  <c r="C1015" i="13"/>
  <c r="F881" i="13"/>
  <c r="C1261" i="13"/>
  <c r="C1115" i="13"/>
  <c r="F982" i="13"/>
  <c r="F1590" i="13"/>
  <c r="C1219" i="13"/>
  <c r="F1061" i="13"/>
  <c r="F959" i="13"/>
  <c r="F1478" i="13"/>
  <c r="F1308" i="13"/>
  <c r="C1194" i="13"/>
  <c r="F1095" i="13"/>
  <c r="C994" i="13"/>
  <c r="C1175" i="13"/>
  <c r="F970" i="13"/>
  <c r="F918" i="13"/>
  <c r="C1217" i="13"/>
  <c r="F1069" i="13"/>
  <c r="C857" i="13"/>
  <c r="C658" i="13"/>
  <c r="F415" i="13"/>
  <c r="F90" i="13"/>
  <c r="C1196" i="13"/>
  <c r="C960" i="13"/>
  <c r="F791" i="13"/>
  <c r="F28" i="13"/>
  <c r="F205" i="13"/>
  <c r="C59" i="13"/>
  <c r="F69" i="13"/>
  <c r="C75" i="13"/>
  <c r="F130" i="13"/>
  <c r="C356" i="13"/>
  <c r="C163" i="13"/>
  <c r="C420" i="13"/>
  <c r="C58" i="13"/>
  <c r="C89" i="13"/>
  <c r="C158" i="13"/>
  <c r="C276" i="13"/>
  <c r="C426" i="13"/>
  <c r="F743" i="13"/>
  <c r="F1017" i="13"/>
  <c r="F407" i="13"/>
  <c r="F67" i="13"/>
  <c r="C128" i="13"/>
  <c r="F202" i="13"/>
  <c r="C460" i="13"/>
  <c r="C670" i="13"/>
  <c r="F871" i="13"/>
  <c r="C33" i="13"/>
  <c r="F82" i="13"/>
  <c r="F133" i="13"/>
  <c r="F278" i="13"/>
  <c r="C427" i="13"/>
  <c r="F707" i="13"/>
  <c r="F1275" i="13"/>
  <c r="C343" i="13"/>
  <c r="F548" i="13"/>
  <c r="C1197" i="13"/>
  <c r="C1013" i="13"/>
  <c r="C777" i="13"/>
  <c r="C1093" i="13"/>
  <c r="C547" i="13"/>
  <c r="C1245" i="13"/>
  <c r="C1199" i="13"/>
  <c r="C1069" i="13"/>
  <c r="C1191" i="13"/>
  <c r="C1011" i="13"/>
  <c r="C1630" i="13"/>
  <c r="F1366" i="13"/>
  <c r="C1232" i="13"/>
  <c r="F1086" i="13"/>
  <c r="C978" i="13"/>
  <c r="F1578" i="13"/>
  <c r="F1176" i="13"/>
  <c r="F1049" i="13"/>
  <c r="F949" i="13"/>
  <c r="C1349" i="13"/>
  <c r="F1341" i="13"/>
  <c r="F1191" i="13"/>
  <c r="C1068" i="13"/>
  <c r="F1621" i="13"/>
  <c r="C1417" i="13"/>
  <c r="F1172" i="13"/>
  <c r="F968" i="13"/>
  <c r="C893" i="13"/>
  <c r="F1213" i="13"/>
  <c r="C1008" i="13"/>
  <c r="F814" i="13"/>
  <c r="C620" i="13"/>
  <c r="C383" i="13"/>
  <c r="C1571" i="13"/>
  <c r="C1135" i="13"/>
  <c r="F938" i="13"/>
  <c r="F747" i="13"/>
  <c r="F630" i="13"/>
  <c r="C523" i="13"/>
  <c r="C391" i="13"/>
  <c r="C318" i="13"/>
  <c r="F235" i="13"/>
  <c r="F1574" i="13"/>
  <c r="F1134" i="13"/>
  <c r="C60" i="13"/>
  <c r="C90" i="13"/>
  <c r="F45" i="13"/>
  <c r="F83" i="13"/>
  <c r="F262" i="13"/>
  <c r="F249" i="13"/>
  <c r="F65" i="13"/>
  <c r="F119" i="13"/>
  <c r="C301" i="13"/>
  <c r="F717" i="13"/>
  <c r="C185" i="13"/>
  <c r="F72" i="13"/>
  <c r="C152" i="13"/>
  <c r="C465" i="13"/>
  <c r="C860" i="13"/>
  <c r="C130" i="13"/>
  <c r="F66" i="13"/>
  <c r="C160" i="13"/>
  <c r="C376" i="13"/>
  <c r="C810" i="13"/>
  <c r="C454" i="13"/>
  <c r="F1573" i="13"/>
  <c r="F1127" i="13"/>
  <c r="C837" i="13"/>
  <c r="C749" i="13"/>
  <c r="F1477" i="13"/>
  <c r="C1215" i="13"/>
  <c r="C1061" i="13"/>
  <c r="C1007" i="13"/>
  <c r="F1143" i="13"/>
  <c r="C905" i="13"/>
  <c r="C1091" i="13"/>
  <c r="C921" i="13"/>
  <c r="F1481" i="13"/>
  <c r="F1343" i="13"/>
  <c r="C1170" i="13"/>
  <c r="F1032" i="13"/>
  <c r="F1279" i="13"/>
  <c r="C964" i="13"/>
  <c r="C1315" i="13"/>
  <c r="C1082" i="13"/>
  <c r="F685" i="13"/>
  <c r="C306" i="13"/>
  <c r="C1251" i="13"/>
  <c r="F880" i="13"/>
  <c r="F664" i="13"/>
  <c r="F545" i="13"/>
  <c r="C365" i="13"/>
  <c r="C315" i="13"/>
  <c r="F227" i="13"/>
  <c r="F1254" i="13"/>
  <c r="C979" i="13"/>
  <c r="F835" i="13"/>
  <c r="F762" i="13"/>
  <c r="F665" i="13"/>
  <c r="C544" i="13"/>
  <c r="F417" i="13"/>
  <c r="F248" i="13"/>
  <c r="C1113" i="13"/>
  <c r="C924" i="13"/>
  <c r="F815" i="13"/>
  <c r="F739" i="13"/>
  <c r="F640" i="13"/>
  <c r="F559" i="13"/>
  <c r="C507" i="13"/>
  <c r="C455" i="13"/>
  <c r="C352" i="13"/>
  <c r="F256" i="13"/>
  <c r="C1609" i="13"/>
  <c r="F1026" i="13"/>
  <c r="C876" i="13"/>
  <c r="C800" i="13"/>
  <c r="C744" i="13"/>
  <c r="C686" i="13"/>
  <c r="C609" i="13"/>
  <c r="F560" i="13"/>
  <c r="C508" i="13"/>
  <c r="C408" i="13"/>
  <c r="C361" i="13"/>
  <c r="C248" i="13"/>
  <c r="C238" i="13"/>
  <c r="C227" i="13"/>
  <c r="C1184" i="13"/>
  <c r="C1041" i="13"/>
  <c r="C900" i="13"/>
  <c r="C850" i="13"/>
  <c r="F798" i="13"/>
  <c r="C736" i="13"/>
  <c r="C682" i="13"/>
  <c r="F641" i="13"/>
  <c r="C593" i="13"/>
  <c r="C534" i="13"/>
  <c r="F466" i="13"/>
  <c r="C409" i="13"/>
  <c r="F364" i="13"/>
  <c r="F300" i="13"/>
  <c r="F287" i="13"/>
  <c r="F180" i="13"/>
  <c r="F163" i="13"/>
  <c r="C1278" i="13"/>
  <c r="C1087" i="13"/>
  <c r="C760" i="13"/>
  <c r="F633" i="13"/>
  <c r="C568" i="13"/>
  <c r="F444" i="13"/>
  <c r="F314" i="13"/>
  <c r="F183" i="13"/>
  <c r="F14" i="13"/>
  <c r="C30" i="13"/>
  <c r="F42" i="13"/>
  <c r="F78" i="13"/>
  <c r="C126" i="13"/>
  <c r="F152" i="13"/>
  <c r="C263" i="13"/>
  <c r="F433" i="13"/>
  <c r="F528" i="13"/>
  <c r="F811" i="13"/>
  <c r="C211" i="13"/>
  <c r="C62" i="13"/>
  <c r="C116" i="13"/>
  <c r="C192" i="13"/>
  <c r="C272" i="13"/>
  <c r="F332" i="13"/>
  <c r="F451" i="13"/>
  <c r="C628" i="13"/>
  <c r="F833" i="13"/>
  <c r="C1210" i="13"/>
  <c r="C168" i="13"/>
  <c r="F471" i="13"/>
  <c r="C15" i="13"/>
  <c r="C92" i="13"/>
  <c r="F154" i="13"/>
  <c r="C273" i="13"/>
  <c r="C404" i="13"/>
  <c r="F536" i="13"/>
  <c r="F615" i="13"/>
  <c r="C769" i="13"/>
  <c r="F885" i="13"/>
  <c r="F450" i="13"/>
  <c r="C119" i="13"/>
  <c r="C184" i="13"/>
  <c r="F328" i="13"/>
  <c r="C410" i="13"/>
  <c r="C611" i="13"/>
  <c r="C716" i="13"/>
  <c r="F887" i="13"/>
  <c r="F1193" i="13"/>
  <c r="C257" i="13"/>
  <c r="C354" i="13"/>
  <c r="C502" i="13"/>
  <c r="F675" i="13"/>
  <c r="F839" i="13"/>
  <c r="C971" i="13"/>
  <c r="C1054" i="13"/>
  <c r="F1206" i="13"/>
  <c r="C1347" i="13"/>
  <c r="F1588" i="13"/>
  <c r="F338" i="13"/>
  <c r="F516" i="13"/>
  <c r="F26" i="13"/>
  <c r="C20" i="13"/>
  <c r="C41" i="13"/>
  <c r="F134" i="13"/>
  <c r="C573" i="13"/>
  <c r="C484" i="13"/>
  <c r="F81" i="13"/>
  <c r="F193" i="13"/>
  <c r="C442" i="13"/>
  <c r="C795" i="13"/>
  <c r="C441" i="13"/>
  <c r="F110" i="13"/>
  <c r="C277" i="13"/>
  <c r="F689" i="13"/>
  <c r="C675" i="13"/>
  <c r="C386" i="13"/>
  <c r="C102" i="13"/>
  <c r="C284" i="13"/>
  <c r="C633" i="13"/>
  <c r="F514" i="13"/>
  <c r="C1263" i="13"/>
  <c r="C963" i="13"/>
  <c r="C447" i="13"/>
  <c r="C1301" i="13"/>
  <c r="C1107" i="13"/>
  <c r="F1113" i="13"/>
  <c r="F917" i="13"/>
  <c r="F1197" i="13"/>
  <c r="F1005" i="13"/>
  <c r="F1239" i="13"/>
  <c r="F984" i="13"/>
  <c r="C1481" i="13"/>
  <c r="F1233" i="13"/>
  <c r="F1065" i="13"/>
  <c r="F1164" i="13"/>
  <c r="F925" i="13"/>
  <c r="C1385" i="13"/>
  <c r="C1192" i="13"/>
  <c r="F873" i="13"/>
  <c r="F600" i="13"/>
  <c r="C162" i="13"/>
  <c r="C1016" i="13"/>
  <c r="C746" i="13"/>
  <c r="F618" i="13"/>
  <c r="C468" i="13"/>
  <c r="C328" i="13"/>
  <c r="F242" i="13"/>
  <c r="C186" i="13"/>
  <c r="F1109" i="13"/>
  <c r="C906" i="13"/>
  <c r="C811" i="13"/>
  <c r="F718" i="13"/>
  <c r="C600" i="13"/>
  <c r="F440" i="13"/>
  <c r="F253" i="13"/>
  <c r="F233" i="13"/>
  <c r="C1265" i="13"/>
  <c r="F1042" i="13"/>
  <c r="F862" i="13"/>
  <c r="F783" i="13"/>
  <c r="F691" i="13"/>
  <c r="F597" i="13"/>
  <c r="C541" i="13"/>
  <c r="C493" i="13"/>
  <c r="C393" i="13"/>
  <c r="F331" i="13"/>
  <c r="C221" i="13"/>
  <c r="C1133" i="13"/>
  <c r="C981" i="13"/>
  <c r="C841" i="13"/>
  <c r="C780" i="13"/>
  <c r="C715" i="13"/>
  <c r="C656" i="13"/>
  <c r="C584" i="13"/>
  <c r="C537" i="13"/>
  <c r="F442" i="13"/>
  <c r="F381" i="13"/>
  <c r="F285" i="13"/>
  <c r="C243" i="13"/>
  <c r="C234" i="13"/>
  <c r="C1137" i="13"/>
  <c r="F952" i="13"/>
  <c r="C868" i="13"/>
  <c r="F819" i="13"/>
  <c r="C768" i="13"/>
  <c r="F719" i="13"/>
  <c r="F658" i="13"/>
  <c r="F603" i="13"/>
  <c r="C576" i="13"/>
  <c r="F504" i="13"/>
  <c r="C439" i="13"/>
  <c r="C395" i="13"/>
  <c r="F308" i="13"/>
  <c r="F291" i="13"/>
  <c r="C253" i="13"/>
  <c r="F172" i="13"/>
  <c r="F159" i="13"/>
  <c r="F1236" i="13"/>
  <c r="F893" i="13"/>
  <c r="C745" i="13"/>
  <c r="C606" i="13"/>
  <c r="F498" i="13"/>
  <c r="C347" i="13"/>
  <c r="F188" i="13"/>
  <c r="F169" i="13"/>
  <c r="C22" i="13"/>
  <c r="C36" i="13"/>
  <c r="F62" i="13"/>
  <c r="C101" i="13"/>
  <c r="F136" i="13"/>
  <c r="C195" i="13"/>
  <c r="C326" i="13"/>
  <c r="F472" i="13"/>
  <c r="F666" i="13"/>
  <c r="C52" i="13"/>
  <c r="F85" i="13"/>
  <c r="F54" i="13"/>
  <c r="F403" i="13"/>
  <c r="F484" i="13"/>
  <c r="F99" i="13"/>
  <c r="C364" i="13"/>
  <c r="F795" i="13"/>
  <c r="F51" i="13"/>
  <c r="C175" i="13"/>
  <c r="C637" i="13"/>
  <c r="F71" i="13"/>
  <c r="F207" i="13"/>
  <c r="C707" i="13"/>
  <c r="C322" i="13"/>
  <c r="F1445" i="13"/>
  <c r="F943" i="13"/>
  <c r="F965" i="13"/>
  <c r="C1081" i="13"/>
  <c r="C1479" i="13"/>
  <c r="F1255" i="13"/>
  <c r="C1026" i="13"/>
  <c r="F1103" i="13"/>
  <c r="C1317" i="13"/>
  <c r="C1058" i="13"/>
  <c r="F941" i="13"/>
  <c r="C1123" i="13"/>
  <c r="F672" i="13"/>
  <c r="F896" i="13"/>
  <c r="F622" i="13"/>
  <c r="C461" i="13"/>
  <c r="C316" i="13"/>
  <c r="F225" i="13"/>
  <c r="C1089" i="13"/>
  <c r="F850" i="13"/>
  <c r="F736" i="13"/>
  <c r="F563" i="13"/>
  <c r="F425" i="13"/>
  <c r="F240" i="13"/>
  <c r="F1241" i="13"/>
  <c r="F945" i="13"/>
  <c r="F800" i="13"/>
  <c r="F682" i="13"/>
  <c r="F576" i="13"/>
  <c r="C500" i="13"/>
  <c r="F380" i="13"/>
  <c r="F257" i="13"/>
  <c r="F1170" i="13"/>
  <c r="F937" i="13"/>
  <c r="C809" i="13"/>
  <c r="F722" i="13"/>
  <c r="F653" i="13"/>
  <c r="F568" i="13"/>
  <c r="F496" i="13"/>
  <c r="C380" i="13"/>
  <c r="F282" i="13"/>
  <c r="C236" i="13"/>
  <c r="F1264" i="13"/>
  <c r="F1079" i="13"/>
  <c r="F883" i="13"/>
  <c r="F813" i="13"/>
  <c r="F737" i="13"/>
  <c r="F662" i="13"/>
  <c r="F598" i="13"/>
  <c r="F539" i="13"/>
  <c r="C457" i="13"/>
  <c r="C388" i="13"/>
  <c r="F301" i="13"/>
  <c r="C255" i="13"/>
  <c r="F171" i="13"/>
  <c r="F1290" i="13"/>
  <c r="C931" i="13"/>
  <c r="F688" i="13"/>
  <c r="C577" i="13"/>
  <c r="F369" i="13"/>
  <c r="F187" i="13"/>
  <c r="C138" i="13"/>
  <c r="C32" i="13"/>
  <c r="C63" i="13"/>
  <c r="F111" i="13"/>
  <c r="C157" i="13"/>
  <c r="F398" i="13"/>
  <c r="C506" i="13"/>
  <c r="F933" i="13"/>
  <c r="F259" i="13"/>
  <c r="C258" i="13"/>
  <c r="C93" i="13"/>
  <c r="F148" i="13"/>
  <c r="F272" i="13"/>
  <c r="C332" i="13"/>
  <c r="C496" i="13"/>
  <c r="C667" i="13"/>
  <c r="F1001" i="13"/>
  <c r="F267" i="13"/>
  <c r="F437" i="13"/>
  <c r="C14" i="13"/>
  <c r="C124" i="13"/>
  <c r="C171" i="13"/>
  <c r="F281" i="13"/>
  <c r="F492" i="13"/>
  <c r="F610" i="13"/>
  <c r="F734" i="13"/>
  <c r="C885" i="13"/>
  <c r="C137" i="13"/>
  <c r="C98" i="13"/>
  <c r="F131" i="13"/>
  <c r="C282" i="13"/>
  <c r="F400" i="13"/>
  <c r="F537" i="13"/>
  <c r="C710" i="13"/>
  <c r="C897" i="13"/>
  <c r="F16" i="13"/>
  <c r="F574" i="13"/>
  <c r="C117" i="13"/>
  <c r="C173" i="13"/>
  <c r="C66" i="13"/>
  <c r="C189" i="13"/>
  <c r="C509" i="13"/>
  <c r="F245" i="13"/>
  <c r="F106" i="13"/>
  <c r="C412" i="13"/>
  <c r="F891" i="13"/>
  <c r="C309" i="13"/>
  <c r="F122" i="13"/>
  <c r="F476" i="13"/>
  <c r="C1275" i="13"/>
  <c r="C548" i="13"/>
  <c r="F1135" i="13"/>
  <c r="C725" i="13"/>
  <c r="F355" i="13"/>
  <c r="F1217" i="13"/>
  <c r="F1025" i="13"/>
  <c r="C1156" i="13"/>
  <c r="C916" i="13"/>
  <c r="C965" i="13"/>
  <c r="F1482" i="13"/>
  <c r="C1178" i="13"/>
  <c r="F1077" i="13"/>
  <c r="F858" i="13"/>
  <c r="F423" i="13"/>
  <c r="F1130" i="13"/>
  <c r="F744" i="13"/>
  <c r="C570" i="13"/>
  <c r="C342" i="13"/>
  <c r="F237" i="13"/>
  <c r="F1321" i="13"/>
  <c r="F953" i="13"/>
  <c r="C808" i="13"/>
  <c r="F669" i="13"/>
  <c r="C528" i="13"/>
  <c r="F252" i="13"/>
  <c r="C202" i="13"/>
  <c r="F1093" i="13"/>
  <c r="F856" i="13"/>
  <c r="F745" i="13"/>
  <c r="F619" i="13"/>
  <c r="F538" i="13"/>
  <c r="F457" i="13"/>
  <c r="C344" i="13"/>
  <c r="C220" i="13"/>
  <c r="F1046" i="13"/>
  <c r="C853" i="13"/>
  <c r="C774" i="13"/>
  <c r="F687" i="13"/>
  <c r="C605" i="13"/>
  <c r="F526" i="13"/>
  <c r="C416" i="13"/>
  <c r="C345" i="13"/>
  <c r="C242" i="13"/>
  <c r="C229" i="13"/>
  <c r="F1160" i="13"/>
  <c r="C934" i="13"/>
  <c r="F851" i="13"/>
  <c r="F781" i="13"/>
  <c r="F704" i="13"/>
  <c r="C644" i="13"/>
  <c r="C589" i="13"/>
  <c r="F497" i="13"/>
  <c r="C417" i="13"/>
  <c r="C331" i="13"/>
  <c r="F290" i="13"/>
  <c r="C250" i="13"/>
  <c r="F161" i="13"/>
  <c r="C1188" i="13"/>
  <c r="F784" i="13"/>
  <c r="C619" i="13"/>
  <c r="C495" i="13"/>
  <c r="F315" i="13"/>
  <c r="F176" i="13"/>
  <c r="C23" i="13"/>
  <c r="C40" i="13"/>
  <c r="F93" i="13"/>
  <c r="C139" i="13"/>
  <c r="F263" i="13"/>
  <c r="F461" i="13"/>
  <c r="F696" i="13"/>
  <c r="F1270" i="13"/>
  <c r="F807" i="13"/>
  <c r="C70" i="13"/>
  <c r="C125" i="13"/>
  <c r="F208" i="13"/>
  <c r="C299" i="13"/>
  <c r="F413" i="13"/>
  <c r="F621" i="13"/>
  <c r="C798" i="13"/>
  <c r="F1222" i="13"/>
  <c r="F232" i="13"/>
  <c r="F565" i="13"/>
  <c r="F33" i="13"/>
  <c r="F143" i="13"/>
  <c r="C265" i="13"/>
  <c r="F399" i="13"/>
  <c r="F556" i="13"/>
  <c r="F679" i="13"/>
  <c r="F827" i="13"/>
  <c r="C1104" i="13"/>
  <c r="C373" i="13"/>
  <c r="C113" i="13"/>
  <c r="C176" i="13"/>
  <c r="C333" i="13"/>
  <c r="F429" i="13"/>
  <c r="C657" i="13"/>
  <c r="F793" i="13"/>
  <c r="C947" i="13"/>
  <c r="C129" i="13"/>
  <c r="C346" i="13"/>
  <c r="F534" i="13"/>
  <c r="F698" i="13"/>
  <c r="C883" i="13"/>
  <c r="F1009" i="13"/>
  <c r="C1169" i="13"/>
  <c r="F1293" i="13"/>
  <c r="F387" i="13"/>
  <c r="F572" i="13"/>
  <c r="F721" i="13"/>
  <c r="F853" i="13"/>
  <c r="C1202" i="13"/>
  <c r="F337" i="13"/>
  <c r="F470" i="13"/>
  <c r="F580" i="13"/>
  <c r="F706" i="13"/>
  <c r="F794" i="13"/>
  <c r="C1003" i="13"/>
  <c r="F1098" i="13"/>
  <c r="F214" i="13"/>
  <c r="C414" i="13"/>
  <c r="C562" i="13"/>
  <c r="F614" i="13"/>
  <c r="F668" i="13"/>
  <c r="C765" i="13"/>
  <c r="C838" i="13"/>
  <c r="F908" i="13"/>
  <c r="C985" i="13"/>
  <c r="F1208" i="13"/>
  <c r="C206" i="13"/>
  <c r="C329" i="13"/>
  <c r="F353" i="13"/>
  <c r="C385" i="13"/>
  <c r="C476" i="13"/>
  <c r="C511" i="13"/>
  <c r="F540" i="13"/>
  <c r="F595" i="13"/>
  <c r="C655" i="13"/>
  <c r="F708" i="13"/>
  <c r="F773" i="13"/>
  <c r="F852" i="13"/>
  <c r="C901" i="13"/>
  <c r="C1033" i="13"/>
  <c r="F1421" i="13"/>
  <c r="F166" i="13"/>
  <c r="C297" i="13"/>
  <c r="F15" i="13"/>
  <c r="F12" i="13"/>
  <c r="C134" i="13"/>
  <c r="F215" i="13"/>
  <c r="F73" i="13"/>
  <c r="C260" i="13"/>
  <c r="C590" i="13"/>
  <c r="C245" i="13"/>
  <c r="C136" i="13"/>
  <c r="F465" i="13"/>
  <c r="F1244" i="13"/>
  <c r="F38" i="13"/>
  <c r="F141" i="13"/>
  <c r="F553" i="13"/>
  <c r="C1221" i="13"/>
  <c r="C1079" i="13"/>
  <c r="F347" i="13"/>
  <c r="C1207" i="13"/>
  <c r="F1305" i="13"/>
  <c r="C999" i="13"/>
  <c r="F1151" i="13"/>
  <c r="C1622" i="13"/>
  <c r="C1242" i="13"/>
  <c r="C961" i="13"/>
  <c r="F1479" i="13"/>
  <c r="C1129" i="13"/>
  <c r="F1016" i="13"/>
  <c r="F1277" i="13"/>
  <c r="F805" i="13"/>
  <c r="C290" i="13"/>
  <c r="C1127" i="13"/>
  <c r="C717" i="13"/>
  <c r="C498" i="13"/>
  <c r="C335" i="13"/>
  <c r="F234" i="13"/>
  <c r="C1234" i="13"/>
  <c r="F911" i="13"/>
  <c r="F803" i="13"/>
  <c r="C651" i="13"/>
  <c r="F463" i="13"/>
  <c r="F251" i="13"/>
  <c r="C1072" i="13"/>
  <c r="C832" i="13"/>
  <c r="C738" i="13"/>
  <c r="C613" i="13"/>
  <c r="C533" i="13"/>
  <c r="C423" i="13"/>
  <c r="C337" i="13"/>
  <c r="C219" i="13"/>
  <c r="C1010" i="13"/>
  <c r="F848" i="13"/>
  <c r="C762" i="13"/>
  <c r="C677" i="13"/>
  <c r="C601" i="13"/>
  <c r="F522" i="13"/>
  <c r="C401" i="13"/>
  <c r="C323" i="13"/>
  <c r="C240" i="13"/>
  <c r="C226" i="13"/>
  <c r="F1141" i="13"/>
  <c r="F915" i="13"/>
  <c r="F845" i="13"/>
  <c r="F769" i="13"/>
  <c r="C698" i="13"/>
  <c r="C640" i="13"/>
  <c r="C581" i="13"/>
  <c r="C487" i="13"/>
  <c r="F404" i="13"/>
  <c r="C324" i="13"/>
  <c r="F289" i="13"/>
  <c r="F179" i="13"/>
  <c r="F160" i="13"/>
  <c r="F1132" i="13"/>
  <c r="F755" i="13"/>
  <c r="F607" i="13"/>
  <c r="F452" i="13"/>
  <c r="C274" i="13"/>
  <c r="F175" i="13"/>
  <c r="C26" i="13"/>
  <c r="C48" i="13"/>
  <c r="C94" i="13"/>
  <c r="C143" i="13"/>
  <c r="F271" i="13"/>
  <c r="C466" i="13"/>
  <c r="F702" i="13"/>
  <c r="F228" i="13"/>
  <c r="C78" i="13"/>
  <c r="F127" i="13"/>
  <c r="F212" i="13"/>
  <c r="C303" i="13"/>
  <c r="F418" i="13"/>
  <c r="F628" i="13"/>
  <c r="C833" i="13"/>
  <c r="C1248" i="13"/>
  <c r="C232" i="13"/>
  <c r="C46" i="13"/>
  <c r="F150" i="13"/>
  <c r="F265" i="13"/>
  <c r="C429" i="13"/>
  <c r="C556" i="13"/>
  <c r="F692" i="13"/>
  <c r="C827" i="13"/>
  <c r="F1145" i="13"/>
  <c r="F373" i="13"/>
  <c r="C114" i="13"/>
  <c r="F196" i="13"/>
  <c r="C384" i="13"/>
  <c r="F446" i="13"/>
  <c r="C662" i="13"/>
  <c r="F834" i="13"/>
  <c r="F947" i="13"/>
  <c r="F254" i="13"/>
  <c r="C362" i="13"/>
  <c r="F564" i="13"/>
  <c r="C719" i="13"/>
  <c r="F913" i="13"/>
  <c r="F1041" i="13"/>
  <c r="F1169" i="13"/>
  <c r="F1347" i="13"/>
  <c r="C1588" i="13"/>
  <c r="F394" i="13"/>
  <c r="F609" i="13"/>
  <c r="C757" i="13"/>
  <c r="C859" i="13"/>
  <c r="C372" i="13"/>
  <c r="F507" i="13"/>
  <c r="F588" i="13"/>
  <c r="C727" i="13"/>
  <c r="C847" i="13"/>
  <c r="C1014" i="13"/>
  <c r="C1165" i="13"/>
  <c r="C217" i="13"/>
  <c r="C422" i="13"/>
  <c r="C571" i="13"/>
  <c r="C626" i="13"/>
  <c r="F676" i="13"/>
  <c r="F771" i="13"/>
  <c r="C855" i="13"/>
  <c r="C908" i="13"/>
  <c r="C989" i="13"/>
  <c r="C1208" i="13"/>
  <c r="C207" i="13"/>
  <c r="F330" i="13"/>
  <c r="F358" i="13"/>
  <c r="C392" i="13"/>
  <c r="F478" i="13"/>
  <c r="F511" i="13"/>
  <c r="C553" i="13"/>
  <c r="C604" i="13"/>
  <c r="C659" i="13"/>
  <c r="F714" i="13"/>
  <c r="F779" i="13"/>
  <c r="C852" i="13"/>
  <c r="C919" i="13"/>
  <c r="F1033" i="13"/>
  <c r="C169" i="13"/>
  <c r="F302" i="13"/>
  <c r="F357" i="13"/>
  <c r="C453" i="13"/>
  <c r="F500" i="13"/>
  <c r="F35" i="13"/>
  <c r="F24" i="13"/>
  <c r="C518" i="13"/>
  <c r="F89" i="13"/>
  <c r="F453" i="13"/>
  <c r="F56" i="13"/>
  <c r="F544" i="13"/>
  <c r="F199" i="13"/>
  <c r="F872" i="13"/>
  <c r="F1089" i="13"/>
  <c r="C865" i="13"/>
  <c r="F1159" i="13"/>
  <c r="F986" i="13"/>
  <c r="C1151" i="13"/>
  <c r="F1597" i="13"/>
  <c r="C1119" i="13"/>
  <c r="F1205" i="13"/>
  <c r="F1418" i="13"/>
  <c r="C917" i="13"/>
  <c r="F1318" i="13"/>
  <c r="F681" i="13"/>
  <c r="F431" i="13"/>
  <c r="F226" i="13"/>
  <c r="F976" i="13"/>
  <c r="F730" i="13"/>
  <c r="F439" i="13"/>
  <c r="F231" i="13"/>
  <c r="F962" i="13"/>
  <c r="F768" i="13"/>
  <c r="F551" i="13"/>
  <c r="C415" i="13"/>
  <c r="C224" i="13"/>
  <c r="F996" i="13"/>
  <c r="F786" i="13"/>
  <c r="C635" i="13"/>
  <c r="C512" i="13"/>
  <c r="F363" i="13"/>
  <c r="C237" i="13"/>
  <c r="F1174" i="13"/>
  <c r="F879" i="13"/>
  <c r="F763" i="13"/>
  <c r="C653" i="13"/>
  <c r="C542" i="13"/>
  <c r="C425" i="13"/>
  <c r="F299" i="13"/>
  <c r="F178" i="13"/>
  <c r="F1260" i="13"/>
  <c r="F746" i="13"/>
  <c r="F523" i="13"/>
  <c r="F186" i="13"/>
  <c r="C28" i="13"/>
  <c r="C71" i="13"/>
  <c r="C154" i="13"/>
  <c r="C433" i="13"/>
  <c r="C1070" i="13"/>
  <c r="C807" i="13"/>
  <c r="F95" i="13"/>
  <c r="F264" i="13"/>
  <c r="C382" i="13"/>
  <c r="C645" i="13"/>
  <c r="C1173" i="13"/>
  <c r="C437" i="13"/>
  <c r="F47" i="13"/>
  <c r="F204" i="13"/>
  <c r="C473" i="13"/>
  <c r="F655" i="13"/>
  <c r="C977" i="13"/>
  <c r="C450" i="13"/>
  <c r="C153" i="13"/>
  <c r="C389" i="13"/>
  <c r="F657" i="13"/>
  <c r="F897" i="13"/>
  <c r="F126" i="13"/>
  <c r="F376" i="13"/>
  <c r="C585" i="13"/>
  <c r="F868" i="13"/>
  <c r="C1045" i="13"/>
  <c r="C478" i="13"/>
  <c r="C691" i="13"/>
  <c r="F841" i="13"/>
  <c r="C448" i="13"/>
  <c r="C567" i="13"/>
  <c r="C733" i="13"/>
  <c r="F926" i="13"/>
  <c r="C1098" i="13"/>
  <c r="F351" i="13"/>
  <c r="F499" i="13"/>
  <c r="F612" i="13"/>
  <c r="C694" i="13"/>
  <c r="C820" i="13"/>
  <c r="F898" i="13"/>
  <c r="F1037" i="13"/>
  <c r="C1250" i="13"/>
  <c r="C199" i="13"/>
  <c r="C321" i="13"/>
  <c r="F361" i="13"/>
  <c r="F468" i="13"/>
  <c r="C499" i="13"/>
  <c r="F567" i="13"/>
  <c r="C634" i="13"/>
  <c r="F697" i="13"/>
  <c r="F796" i="13"/>
  <c r="F890" i="13"/>
  <c r="F969" i="13"/>
  <c r="C188" i="13"/>
  <c r="F349" i="13"/>
  <c r="F448" i="13"/>
  <c r="C519" i="13"/>
  <c r="F571" i="13"/>
  <c r="C638" i="13"/>
  <c r="C693" i="13"/>
  <c r="C743" i="13"/>
  <c r="F787" i="13"/>
  <c r="F846" i="13"/>
  <c r="F1012" i="13"/>
  <c r="C1230" i="13"/>
  <c r="C1350" i="13"/>
  <c r="C166" i="13"/>
  <c r="F220" i="13"/>
  <c r="F321" i="13"/>
  <c r="F385" i="13"/>
  <c r="C435" i="13"/>
  <c r="C490" i="13"/>
  <c r="F566" i="13"/>
  <c r="F634" i="13"/>
  <c r="F726" i="13"/>
  <c r="F775" i="13"/>
  <c r="F831" i="13"/>
  <c r="F899" i="13"/>
  <c r="C1020" i="13"/>
  <c r="F1210" i="13"/>
  <c r="F1379" i="13"/>
  <c r="C1500" i="13"/>
  <c r="C718" i="13"/>
  <c r="C874" i="13"/>
  <c r="C958" i="13"/>
  <c r="F990" i="13"/>
  <c r="C1046" i="13"/>
  <c r="C1102" i="13"/>
  <c r="C1130" i="13"/>
  <c r="F1150" i="13"/>
  <c r="F1182" i="13"/>
  <c r="F1226" i="13"/>
  <c r="C1290" i="13"/>
  <c r="C1314" i="13"/>
  <c r="C1418" i="13"/>
  <c r="F1490" i="13"/>
  <c r="C1570" i="13"/>
  <c r="F1594" i="13"/>
  <c r="F1618" i="13"/>
  <c r="F906" i="13"/>
  <c r="F1006" i="13"/>
  <c r="C1238" i="13"/>
  <c r="C1379" i="13"/>
  <c r="C1485" i="13"/>
  <c r="F998" i="13"/>
  <c r="C1246" i="13"/>
  <c r="C799" i="13"/>
  <c r="C1059" i="13"/>
  <c r="F1215" i="13"/>
  <c r="F1303" i="13"/>
  <c r="C1499" i="13"/>
  <c r="F1325" i="13"/>
  <c r="C1416" i="13"/>
  <c r="F584" i="13"/>
  <c r="C680" i="13"/>
  <c r="F728" i="13"/>
  <c r="F776" i="13"/>
  <c r="F836" i="13"/>
  <c r="C896" i="13"/>
  <c r="C932" i="13"/>
  <c r="F960" i="13"/>
  <c r="C988" i="13"/>
  <c r="C1028" i="13"/>
  <c r="C1088" i="13"/>
  <c r="C1144" i="13"/>
  <c r="F1180" i="13"/>
  <c r="F1224" i="13"/>
  <c r="C1284" i="13"/>
  <c r="F1324" i="13"/>
  <c r="F1452" i="13"/>
  <c r="F1580" i="13"/>
  <c r="F955" i="13"/>
  <c r="F1120" i="13"/>
  <c r="C1179" i="13"/>
  <c r="C1268" i="13"/>
  <c r="F1072" i="13"/>
  <c r="C1200" i="13"/>
  <c r="F1315" i="13"/>
  <c r="F1571" i="13"/>
  <c r="C1057" i="13"/>
  <c r="F1245" i="13"/>
  <c r="C1621" i="13"/>
  <c r="C599" i="13"/>
  <c r="C949" i="13"/>
  <c r="F1261" i="13"/>
  <c r="C703" i="13"/>
  <c r="C1205" i="13"/>
  <c r="C1419" i="13"/>
  <c r="C879" i="13"/>
  <c r="F1011" i="13"/>
  <c r="F1091" i="13"/>
  <c r="C1183" i="13"/>
  <c r="C551" i="13"/>
  <c r="F18" i="13"/>
  <c r="C79" i="13"/>
  <c r="F326" i="13"/>
  <c r="F124" i="13"/>
  <c r="C778" i="13"/>
  <c r="C103" i="13"/>
  <c r="C713" i="13"/>
  <c r="C198" i="13"/>
  <c r="C288" i="13"/>
  <c r="F1273" i="13"/>
  <c r="C1237" i="13"/>
  <c r="F1029" i="13"/>
  <c r="F1286" i="13"/>
  <c r="C1598" i="13"/>
  <c r="C1044" i="13"/>
  <c r="F1375" i="13"/>
  <c r="F1048" i="13"/>
  <c r="C1000" i="13"/>
  <c r="F1383" i="13"/>
  <c r="F680" i="13"/>
  <c r="C1204" i="13"/>
  <c r="C621" i="13"/>
  <c r="C320" i="13"/>
  <c r="F886" i="13"/>
  <c r="C685" i="13"/>
  <c r="F409" i="13"/>
  <c r="F1301" i="13"/>
  <c r="F874" i="13"/>
  <c r="C700" i="13"/>
  <c r="F542" i="13"/>
  <c r="F362" i="13"/>
  <c r="C218" i="13"/>
  <c r="F923" i="13"/>
  <c r="F731" i="13"/>
  <c r="F606" i="13"/>
  <c r="C463" i="13"/>
  <c r="F284" i="13"/>
  <c r="C231" i="13"/>
  <c r="F1112" i="13"/>
  <c r="F857" i="13"/>
  <c r="C730" i="13"/>
  <c r="F624" i="13"/>
  <c r="C521" i="13"/>
  <c r="F397" i="13"/>
  <c r="F293" i="13"/>
  <c r="F170" i="13"/>
  <c r="F1124" i="13"/>
  <c r="F637" i="13"/>
  <c r="F383" i="13"/>
  <c r="F177" i="13"/>
  <c r="C34" i="13"/>
  <c r="F103" i="13"/>
  <c r="F203" i="13"/>
  <c r="C481" i="13"/>
  <c r="C1270" i="13"/>
  <c r="F258" i="13"/>
  <c r="C120" i="13"/>
  <c r="F280" i="13"/>
  <c r="C418" i="13"/>
  <c r="C678" i="13"/>
  <c r="C97" i="13"/>
  <c r="C565" i="13"/>
  <c r="F135" i="13"/>
  <c r="F273" i="13"/>
  <c r="F530" i="13"/>
  <c r="C728" i="13"/>
  <c r="F1096" i="13"/>
  <c r="C105" i="13"/>
  <c r="C205" i="13"/>
  <c r="F410" i="13"/>
  <c r="C674" i="13"/>
  <c r="F936" i="13"/>
  <c r="F303" i="13"/>
  <c r="F395" i="13"/>
  <c r="C695" i="13"/>
  <c r="F934" i="13"/>
  <c r="C1112" i="13"/>
  <c r="C1293" i="13"/>
  <c r="C233" i="13"/>
  <c r="C494" i="13"/>
  <c r="F715" i="13"/>
  <c r="F1010" i="13"/>
  <c r="F222" i="13"/>
  <c r="C470" i="13"/>
  <c r="C631" i="13"/>
  <c r="F765" i="13"/>
  <c r="F1003" i="13"/>
  <c r="F1185" i="13"/>
  <c r="F371" i="13"/>
  <c r="C558" i="13"/>
  <c r="C639" i="13"/>
  <c r="F733" i="13"/>
  <c r="F838" i="13"/>
  <c r="C935" i="13"/>
  <c r="C1064" i="13"/>
  <c r="C204" i="13"/>
  <c r="C336" i="13"/>
  <c r="C370" i="13"/>
  <c r="F475" i="13"/>
  <c r="F521" i="13"/>
  <c r="F583" i="13"/>
  <c r="F650" i="13"/>
  <c r="C729" i="13"/>
  <c r="C817" i="13"/>
  <c r="F901" i="13"/>
  <c r="C1117" i="13"/>
  <c r="F294" i="13"/>
  <c r="C398" i="13"/>
  <c r="F474" i="13"/>
  <c r="C540" i="13"/>
  <c r="C579" i="13"/>
  <c r="F643" i="13"/>
  <c r="F699" i="13"/>
  <c r="F759" i="13"/>
  <c r="C796" i="13"/>
  <c r="F870" i="13"/>
  <c r="F1082" i="13"/>
  <c r="F1269" i="13"/>
  <c r="C174" i="13"/>
  <c r="C289" i="13"/>
  <c r="F340" i="13"/>
  <c r="F411" i="13"/>
  <c r="F459" i="13"/>
  <c r="C504" i="13"/>
  <c r="C578" i="13"/>
  <c r="C646" i="13"/>
  <c r="F740" i="13"/>
  <c r="C793" i="13"/>
  <c r="C846" i="13"/>
  <c r="C909" i="13"/>
  <c r="F1104" i="13"/>
  <c r="C1252" i="13"/>
  <c r="C770" i="13"/>
  <c r="C886" i="13"/>
  <c r="C966" i="13"/>
  <c r="F1018" i="13"/>
  <c r="F1078" i="13"/>
  <c r="C1110" i="13"/>
  <c r="C1138" i="13"/>
  <c r="C1158" i="13"/>
  <c r="C1190" i="13"/>
  <c r="F1242" i="13"/>
  <c r="C1294" i="13"/>
  <c r="C1322" i="13"/>
  <c r="C1346" i="13"/>
  <c r="F1370" i="13"/>
  <c r="C1422" i="13"/>
  <c r="C1474" i="13"/>
  <c r="F1498" i="13"/>
  <c r="C1578" i="13"/>
  <c r="C1602" i="13"/>
  <c r="C922" i="13"/>
  <c r="F1068" i="13"/>
  <c r="C1262" i="13"/>
  <c r="C1320" i="13"/>
  <c r="F1382" i="13"/>
  <c r="C1488" i="13"/>
  <c r="C1043" i="13"/>
  <c r="C1260" i="13"/>
  <c r="C1373" i="13"/>
  <c r="F1443" i="13"/>
  <c r="C851" i="13"/>
  <c r="F1067" i="13"/>
  <c r="C1235" i="13"/>
  <c r="C1319" i="13"/>
  <c r="C1575" i="13"/>
  <c r="C1384" i="13"/>
  <c r="F1587" i="13"/>
  <c r="C546" i="13"/>
  <c r="F616" i="13"/>
  <c r="C688" i="13"/>
  <c r="C732" i="13"/>
  <c r="C792" i="13"/>
  <c r="F844" i="13"/>
  <c r="F904" i="13"/>
  <c r="F940" i="13"/>
  <c r="C968" i="13"/>
  <c r="C992" i="13"/>
  <c r="C1036" i="13"/>
  <c r="F1116" i="13"/>
  <c r="C1152" i="13"/>
  <c r="F1188" i="13"/>
  <c r="F1232" i="13"/>
  <c r="F1292" i="13"/>
  <c r="C1344" i="13"/>
  <c r="C1380" i="13"/>
  <c r="F1420" i="13"/>
  <c r="C1636" i="13"/>
  <c r="F995" i="13"/>
  <c r="F1125" i="13"/>
  <c r="C1187" i="13"/>
  <c r="C1304" i="13"/>
  <c r="F1613" i="13"/>
  <c r="C946" i="13"/>
  <c r="C1084" i="13"/>
  <c r="F1212" i="13"/>
  <c r="F1300" i="13"/>
  <c r="F1480" i="13"/>
  <c r="F907" i="13"/>
  <c r="F1099" i="13"/>
  <c r="F1323" i="13"/>
  <c r="F1387" i="13"/>
  <c r="F1579" i="13"/>
  <c r="C689" i="13"/>
  <c r="F1021" i="13"/>
  <c r="C791" i="13"/>
  <c r="F1259" i="13"/>
  <c r="F1313" i="13"/>
  <c r="F1377" i="13"/>
  <c r="F1569" i="13"/>
  <c r="C959" i="13"/>
  <c r="C1027" i="13"/>
  <c r="F1111" i="13"/>
  <c r="F1211" i="13"/>
  <c r="C1303" i="13"/>
  <c r="F1249" i="13"/>
  <c r="F412" i="13"/>
  <c r="F971" i="13"/>
  <c r="F238" i="13"/>
  <c r="F757" i="13"/>
  <c r="C516" i="13"/>
  <c r="C771" i="13"/>
  <c r="F1014" i="13"/>
  <c r="F693" i="13"/>
  <c r="C87" i="13"/>
  <c r="F360" i="13"/>
  <c r="C165" i="13"/>
  <c r="F922" i="13"/>
  <c r="F137" i="13"/>
  <c r="C766" i="13"/>
  <c r="F43" i="13"/>
  <c r="C340" i="13"/>
  <c r="C636" i="13"/>
  <c r="C1255" i="13"/>
  <c r="F1085" i="13"/>
  <c r="F1229" i="13"/>
  <c r="F975" i="13"/>
  <c r="F1575" i="13"/>
  <c r="F1036" i="13"/>
  <c r="C1605" i="13"/>
  <c r="F1040" i="13"/>
  <c r="C962" i="13"/>
  <c r="C1300" i="13"/>
  <c r="F608" i="13"/>
  <c r="F997" i="13"/>
  <c r="F613" i="13"/>
  <c r="C319" i="13"/>
  <c r="F1386" i="13"/>
  <c r="F829" i="13"/>
  <c r="C617" i="13"/>
  <c r="C399" i="13"/>
  <c r="F1276" i="13"/>
  <c r="F865" i="13"/>
  <c r="C672" i="13"/>
  <c r="C520" i="13"/>
  <c r="F354" i="13"/>
  <c r="F1189" i="13"/>
  <c r="C864" i="13"/>
  <c r="C721" i="13"/>
  <c r="F577" i="13"/>
  <c r="F434" i="13"/>
  <c r="F283" i="13"/>
  <c r="C230" i="13"/>
  <c r="C1018" i="13"/>
  <c r="F830" i="13"/>
  <c r="F725" i="13"/>
  <c r="F611" i="13"/>
  <c r="C517" i="13"/>
  <c r="C381" i="13"/>
  <c r="F288" i="13"/>
  <c r="F165" i="13"/>
  <c r="F974" i="13"/>
  <c r="C632" i="13"/>
  <c r="C355" i="13"/>
  <c r="F167" i="13"/>
  <c r="C38" i="13"/>
  <c r="C109" i="13"/>
  <c r="F221" i="13"/>
  <c r="C582" i="13"/>
  <c r="F424" i="13"/>
  <c r="F132" i="13"/>
  <c r="C280" i="13"/>
  <c r="C451" i="13"/>
  <c r="F761" i="13"/>
  <c r="C267" i="13"/>
  <c r="C12" i="13"/>
  <c r="F142" i="13"/>
  <c r="C281" i="13"/>
  <c r="C530" i="13"/>
  <c r="C734" i="13"/>
  <c r="C1305" i="13"/>
  <c r="C106" i="13"/>
  <c r="F213" i="13"/>
  <c r="C419" i="13"/>
  <c r="C722" i="13"/>
  <c r="F1073" i="13"/>
  <c r="F304" i="13"/>
  <c r="F742" i="13"/>
  <c r="C1141" i="13"/>
  <c r="F508" i="13"/>
  <c r="C1189" i="13"/>
  <c r="C225" i="13"/>
  <c r="F652" i="13"/>
  <c r="C1185" i="13"/>
  <c r="C877" i="13"/>
  <c r="F100" i="13"/>
  <c r="F552" i="13"/>
  <c r="F268" i="13"/>
  <c r="C1029" i="13"/>
  <c r="C148" i="13"/>
  <c r="C854" i="13"/>
  <c r="F63" i="13"/>
  <c r="F365" i="13"/>
  <c r="C194" i="13"/>
  <c r="C1209" i="13"/>
  <c r="C681" i="13"/>
  <c r="F1175" i="13"/>
  <c r="F967" i="13"/>
  <c r="F1268" i="13"/>
  <c r="F942" i="13"/>
  <c r="C938" i="13"/>
  <c r="C1172" i="13"/>
  <c r="C445" i="13"/>
  <c r="C986" i="13"/>
  <c r="F592" i="13"/>
  <c r="C314" i="13"/>
  <c r="F1166" i="13"/>
  <c r="F823" i="13"/>
  <c r="C608" i="13"/>
  <c r="F323" i="13"/>
  <c r="C1216" i="13"/>
  <c r="C829" i="13"/>
  <c r="C660" i="13"/>
  <c r="F502" i="13"/>
  <c r="F346" i="13"/>
  <c r="F1137" i="13"/>
  <c r="C835" i="13"/>
  <c r="C709" i="13"/>
  <c r="C572" i="13"/>
  <c r="C431" i="13"/>
  <c r="C247" i="13"/>
  <c r="C975" i="13"/>
  <c r="C824" i="13"/>
  <c r="C724" i="13"/>
  <c r="C597" i="13"/>
  <c r="C479" i="13"/>
  <c r="F375" i="13"/>
  <c r="C256" i="13"/>
  <c r="F162" i="13"/>
  <c r="C907" i="13"/>
  <c r="F599" i="13"/>
  <c r="F317" i="13"/>
  <c r="C146" i="13"/>
  <c r="C39" i="13"/>
  <c r="F128" i="13"/>
  <c r="C271" i="13"/>
  <c r="C654" i="13"/>
  <c r="C424" i="13"/>
  <c r="F140" i="13"/>
  <c r="C285" i="13"/>
  <c r="F506" i="13"/>
  <c r="C902" i="13"/>
  <c r="F368" i="13"/>
  <c r="C13" i="13"/>
  <c r="C142" i="13"/>
  <c r="C295" i="13"/>
  <c r="F579" i="13"/>
  <c r="C781" i="13"/>
  <c r="F109" i="13"/>
  <c r="C286" i="13"/>
  <c r="F458" i="13"/>
  <c r="F749" i="13"/>
  <c r="C1193" i="13"/>
  <c r="F311" i="13"/>
  <c r="F428" i="13"/>
  <c r="C783" i="13"/>
  <c r="F1002" i="13"/>
  <c r="C1160" i="13"/>
  <c r="C241" i="13"/>
  <c r="C559" i="13"/>
  <c r="F774" i="13"/>
  <c r="C1198" i="13"/>
  <c r="C330" i="13"/>
  <c r="C525" i="13"/>
  <c r="C652" i="13"/>
  <c r="F788" i="13"/>
  <c r="C1022" i="13"/>
  <c r="C1258" i="13"/>
  <c r="C201" i="13"/>
  <c r="F392" i="13"/>
  <c r="C580" i="13"/>
  <c r="C643" i="13"/>
  <c r="C759" i="13"/>
  <c r="C870" i="13"/>
  <c r="F956" i="13"/>
  <c r="F1076" i="13"/>
  <c r="C212" i="13"/>
  <c r="F345" i="13"/>
  <c r="C378" i="13"/>
  <c r="F486" i="13"/>
  <c r="F532" i="13"/>
  <c r="C591" i="13"/>
  <c r="C668" i="13"/>
  <c r="F735" i="13"/>
  <c r="F828" i="13"/>
  <c r="C927" i="13"/>
  <c r="C1181" i="13"/>
  <c r="F1606" i="13"/>
  <c r="F310" i="13"/>
  <c r="F408" i="13"/>
  <c r="F482" i="13"/>
  <c r="C557" i="13"/>
  <c r="C595" i="13"/>
  <c r="C650" i="13"/>
  <c r="F705" i="13"/>
  <c r="C764" i="13"/>
  <c r="F825" i="13"/>
  <c r="F930" i="13"/>
  <c r="C1122" i="13"/>
  <c r="C1277" i="13"/>
  <c r="F1627" i="13"/>
  <c r="C182" i="13"/>
  <c r="C300" i="13"/>
  <c r="F348" i="13"/>
  <c r="F419" i="13"/>
  <c r="C474" i="13"/>
  <c r="F527" i="13"/>
  <c r="F586" i="13"/>
  <c r="F654" i="13"/>
  <c r="C758" i="13"/>
  <c r="C804" i="13"/>
  <c r="F855" i="13"/>
  <c r="C957" i="13"/>
  <c r="C1131" i="13"/>
  <c r="C1371" i="13"/>
  <c r="C1309" i="13"/>
  <c r="C446" i="13"/>
  <c r="F810" i="13"/>
  <c r="F914" i="13"/>
  <c r="C974" i="13"/>
  <c r="F1030" i="13"/>
  <c r="F1090" i="13"/>
  <c r="C1118" i="13"/>
  <c r="C1142" i="13"/>
  <c r="C1166" i="13"/>
  <c r="F1194" i="13"/>
  <c r="F1274" i="13"/>
  <c r="F1298" i="13"/>
  <c r="C1326" i="13"/>
  <c r="C1378" i="13"/>
  <c r="C1482" i="13"/>
  <c r="C1610" i="13"/>
  <c r="F950" i="13"/>
  <c r="C1139" i="13"/>
  <c r="C1329" i="13"/>
  <c r="C1597" i="13"/>
  <c r="F1100" i="13"/>
  <c r="F1352" i="13"/>
  <c r="F1051" i="13"/>
  <c r="F1075" i="13"/>
  <c r="F1243" i="13"/>
  <c r="C1478" i="13"/>
  <c r="C624" i="13"/>
  <c r="C704" i="13"/>
  <c r="C748" i="13"/>
  <c r="F812" i="13"/>
  <c r="C872" i="13"/>
  <c r="F920" i="13"/>
  <c r="C944" i="13"/>
  <c r="C976" i="13"/>
  <c r="F1000" i="13"/>
  <c r="F1044" i="13"/>
  <c r="C1124" i="13"/>
  <c r="F1156" i="13"/>
  <c r="F1196" i="13"/>
  <c r="F1248" i="13"/>
  <c r="C1312" i="13"/>
  <c r="C1348" i="13"/>
  <c r="C1476" i="13"/>
  <c r="C1568" i="13"/>
  <c r="F916" i="13"/>
  <c r="F1052" i="13"/>
  <c r="C1163" i="13"/>
  <c r="C1195" i="13"/>
  <c r="C995" i="13"/>
  <c r="C1108" i="13"/>
  <c r="C1227" i="13"/>
  <c r="F1489" i="13"/>
  <c r="F1019" i="13"/>
  <c r="F1107" i="13"/>
  <c r="C1257" i="13"/>
  <c r="F711" i="13"/>
  <c r="F1097" i="13"/>
  <c r="C881" i="13"/>
  <c r="C623" i="13"/>
  <c r="C967" i="13"/>
  <c r="F1035" i="13"/>
  <c r="F1123" i="13"/>
  <c r="C1223" i="13"/>
  <c r="F581" i="13"/>
  <c r="C1264" i="13"/>
  <c r="C338" i="13"/>
  <c r="C818" i="13"/>
  <c r="F541" i="13"/>
  <c r="F892" i="13"/>
  <c r="C209" i="13"/>
  <c r="C596" i="13"/>
  <c r="C892" i="13"/>
  <c r="F985" i="13"/>
  <c r="C193" i="13"/>
  <c r="C351" i="13"/>
  <c r="C492" i="13"/>
  <c r="C612" i="13"/>
  <c r="C767" i="13"/>
  <c r="C930" i="13"/>
  <c r="C1421" i="13"/>
  <c r="F341" i="13"/>
  <c r="F558" i="13"/>
  <c r="C714" i="13"/>
  <c r="F973" i="13"/>
  <c r="F209" i="13"/>
  <c r="C543" i="13"/>
  <c r="C607" i="13"/>
  <c r="F767" i="13"/>
  <c r="F1136" i="13"/>
  <c r="C830" i="13"/>
  <c r="C982" i="13"/>
  <c r="C1094" i="13"/>
  <c r="F1178" i="13"/>
  <c r="C1386" i="13"/>
  <c r="C1486" i="13"/>
  <c r="F1586" i="13"/>
  <c r="C1147" i="13"/>
  <c r="F1576" i="13"/>
  <c r="F751" i="13"/>
  <c r="C1247" i="13"/>
  <c r="C1383" i="13"/>
  <c r="F512" i="13"/>
  <c r="F756" i="13"/>
  <c r="C880" i="13"/>
  <c r="F928" i="13"/>
  <c r="F1024" i="13"/>
  <c r="C1168" i="13"/>
  <c r="C1316" i="13"/>
  <c r="C1572" i="13"/>
  <c r="F1084" i="13"/>
  <c r="C1062" i="13"/>
  <c r="C1389" i="13"/>
  <c r="C1229" i="13"/>
  <c r="C1601" i="13"/>
  <c r="F837" i="13"/>
  <c r="C751" i="13"/>
  <c r="F1055" i="13"/>
  <c r="C51" i="13"/>
  <c r="F151" i="13"/>
  <c r="C43" i="13"/>
  <c r="C283" i="13"/>
  <c r="C1066" i="13"/>
  <c r="C261" i="13"/>
  <c r="C275" i="13"/>
  <c r="C88" i="13"/>
  <c r="C602" i="13"/>
  <c r="F454" i="13"/>
  <c r="F1047" i="13"/>
  <c r="F617" i="13"/>
  <c r="F1167" i="13"/>
  <c r="F1622" i="13"/>
  <c r="C1146" i="13"/>
  <c r="C1366" i="13"/>
  <c r="C912" i="13"/>
  <c r="C888" i="13"/>
  <c r="F1149" i="13"/>
  <c r="C444" i="13"/>
  <c r="F867" i="13"/>
  <c r="C491" i="13"/>
  <c r="F244" i="13"/>
  <c r="C1148" i="13"/>
  <c r="C814" i="13"/>
  <c r="F550" i="13"/>
  <c r="F250" i="13"/>
  <c r="C1180" i="13"/>
  <c r="F806" i="13"/>
  <c r="F623" i="13"/>
  <c r="F495" i="13"/>
  <c r="F274" i="13"/>
  <c r="F1101" i="13"/>
  <c r="F821" i="13"/>
  <c r="F695" i="13"/>
  <c r="C550" i="13"/>
  <c r="C394" i="13"/>
  <c r="C246" i="13"/>
  <c r="F961" i="13"/>
  <c r="C812" i="13"/>
  <c r="F683" i="13"/>
  <c r="F594" i="13"/>
  <c r="C464" i="13"/>
  <c r="F333" i="13"/>
  <c r="C254" i="13"/>
  <c r="C856" i="13"/>
  <c r="F578" i="13"/>
  <c r="F316" i="13"/>
  <c r="C17" i="13"/>
  <c r="F49" i="13"/>
  <c r="C131" i="13"/>
  <c r="C311" i="13"/>
  <c r="C666" i="13"/>
  <c r="C133" i="13"/>
  <c r="F46" i="13"/>
  <c r="F157" i="13"/>
  <c r="C307" i="13"/>
  <c r="F513" i="13"/>
  <c r="C987" i="13"/>
  <c r="F168" i="13"/>
  <c r="C16" i="13"/>
  <c r="C150" i="13"/>
  <c r="C312" i="13"/>
  <c r="C598" i="13"/>
  <c r="C813" i="13"/>
  <c r="C296" i="13"/>
  <c r="F120" i="13"/>
  <c r="C291" i="13"/>
  <c r="C458" i="13"/>
  <c r="F782" i="13"/>
  <c r="F312" i="13"/>
  <c r="C564" i="13"/>
  <c r="C821" i="13"/>
  <c r="C1002" i="13"/>
  <c r="C1206" i="13"/>
  <c r="F246" i="13"/>
  <c r="C614" i="13"/>
  <c r="F780" i="13"/>
  <c r="F1198" i="13"/>
  <c r="F379" i="13"/>
  <c r="C529" i="13"/>
  <c r="F660" i="13"/>
  <c r="F847" i="13"/>
  <c r="F1022" i="13"/>
  <c r="F206" i="13"/>
  <c r="C430" i="13"/>
  <c r="C588" i="13"/>
  <c r="C647" i="13"/>
  <c r="C785" i="13"/>
  <c r="C890" i="13"/>
  <c r="C956" i="13"/>
  <c r="C1225" i="13"/>
  <c r="C1468" i="13"/>
  <c r="F190" i="13"/>
  <c r="C214" i="13"/>
  <c r="F350" i="13"/>
  <c r="C406" i="13"/>
  <c r="F491" i="13"/>
  <c r="C532" i="13"/>
  <c r="F605" i="13"/>
  <c r="F673" i="13"/>
  <c r="C741" i="13"/>
  <c r="C867" i="13"/>
  <c r="F927" i="13"/>
  <c r="F1272" i="13"/>
  <c r="F174" i="13"/>
  <c r="F327" i="13"/>
  <c r="F416" i="13"/>
  <c r="F485" i="13"/>
  <c r="F557" i="13"/>
  <c r="C625" i="13"/>
  <c r="C671" i="13"/>
  <c r="C708" i="13"/>
  <c r="C773" i="13"/>
  <c r="F826" i="13"/>
  <c r="C973" i="13"/>
  <c r="C1149" i="13"/>
  <c r="C1627" i="13"/>
  <c r="F201" i="13"/>
  <c r="C302" i="13"/>
  <c r="C349" i="13"/>
  <c r="F422" i="13"/>
  <c r="F481" i="13"/>
  <c r="C539" i="13"/>
  <c r="C603" i="13"/>
  <c r="C699" i="13"/>
  <c r="F758" i="13"/>
  <c r="C819" i="13"/>
  <c r="F860" i="13"/>
  <c r="F957" i="13"/>
  <c r="C1136" i="13"/>
  <c r="F1488" i="13"/>
  <c r="F510" i="13"/>
  <c r="C822" i="13"/>
  <c r="C918" i="13"/>
  <c r="F978" i="13"/>
  <c r="C1034" i="13"/>
  <c r="C1090" i="13"/>
  <c r="F1118" i="13"/>
  <c r="F1142" i="13"/>
  <c r="C1174" i="13"/>
  <c r="C1218" i="13"/>
  <c r="F1278" i="13"/>
  <c r="C1306" i="13"/>
  <c r="F1378" i="13"/>
  <c r="F1486" i="13"/>
  <c r="C1586" i="13"/>
  <c r="F1614" i="13"/>
  <c r="F979" i="13"/>
  <c r="F1147" i="13"/>
  <c r="C1635" i="13"/>
  <c r="C1114" i="13"/>
  <c r="C1352" i="13"/>
  <c r="C739" i="13"/>
  <c r="C1051" i="13"/>
  <c r="C1075" i="13"/>
  <c r="C1243" i="13"/>
  <c r="C1375" i="13"/>
  <c r="F1496" i="13"/>
  <c r="F632" i="13"/>
  <c r="F712" i="13"/>
  <c r="C752" i="13"/>
  <c r="C816" i="13"/>
  <c r="F876" i="13"/>
  <c r="F924" i="13"/>
  <c r="F944" i="13"/>
  <c r="C980" i="13"/>
  <c r="F1004" i="13"/>
  <c r="C1048" i="13"/>
  <c r="C1132" i="13"/>
  <c r="C1164" i="13"/>
  <c r="F1204" i="13"/>
  <c r="F1316" i="13"/>
  <c r="F1572" i="13"/>
  <c r="C951" i="13"/>
  <c r="F1074" i="13"/>
  <c r="F1171" i="13"/>
  <c r="F1200" i="13"/>
  <c r="C1052" i="13"/>
  <c r="C1125" i="13"/>
  <c r="C1254" i="13"/>
  <c r="C1489" i="13"/>
  <c r="C1019" i="13"/>
  <c r="F1203" i="13"/>
  <c r="F1345" i="13"/>
  <c r="F1473" i="13"/>
  <c r="F1601" i="13"/>
  <c r="F777" i="13"/>
  <c r="C1101" i="13"/>
  <c r="C903" i="13"/>
  <c r="C687" i="13"/>
  <c r="C983" i="13"/>
  <c r="C1035" i="13"/>
  <c r="F1155" i="13"/>
  <c r="F1223" i="13"/>
  <c r="C1487" i="13"/>
  <c r="F125" i="13"/>
  <c r="F211" i="13"/>
  <c r="C57" i="13"/>
  <c r="F396" i="13"/>
  <c r="C407" i="13"/>
  <c r="F269" i="13"/>
  <c r="C95" i="13"/>
  <c r="C683" i="13"/>
  <c r="F1039" i="13"/>
  <c r="C1077" i="13"/>
  <c r="F1322" i="13"/>
  <c r="F1385" i="13"/>
  <c r="C991" i="13"/>
  <c r="C178" i="13"/>
  <c r="C475" i="13"/>
  <c r="F243" i="13"/>
  <c r="F797" i="13"/>
  <c r="C1106" i="13"/>
  <c r="C485" i="13"/>
  <c r="F1063" i="13"/>
  <c r="C387" i="13"/>
  <c r="C1253" i="13"/>
  <c r="F590" i="13"/>
  <c r="F816" i="13"/>
  <c r="C55" i="13"/>
  <c r="C259" i="13"/>
  <c r="F320" i="13"/>
  <c r="C47" i="13"/>
  <c r="C610" i="13"/>
  <c r="F296" i="13"/>
  <c r="C1009" i="13"/>
  <c r="F1202" i="13"/>
  <c r="F802" i="13"/>
  <c r="C216" i="13"/>
  <c r="F533" i="13"/>
  <c r="F435" i="13"/>
  <c r="C779" i="13"/>
  <c r="C482" i="13"/>
  <c r="C866" i="13"/>
  <c r="C630" i="13"/>
  <c r="F1146" i="13"/>
  <c r="C895" i="13"/>
  <c r="C1308" i="13"/>
  <c r="F1617" i="13"/>
  <c r="F720" i="13"/>
  <c r="C984" i="13"/>
  <c r="F1140" i="13"/>
  <c r="C1171" i="13"/>
  <c r="C1128" i="13"/>
  <c r="F1053" i="13"/>
  <c r="C1345" i="13"/>
  <c r="F1253" i="13"/>
  <c r="F991" i="13"/>
  <c r="F1235" i="13"/>
  <c r="C501" i="13"/>
  <c r="F479" i="13"/>
  <c r="C1039" i="13"/>
  <c r="C1590" i="13"/>
  <c r="F1228" i="13"/>
  <c r="F1609" i="13"/>
  <c r="F864" i="13"/>
  <c r="C1076" i="13"/>
  <c r="C549" i="13"/>
  <c r="F241" i="13"/>
  <c r="C794" i="13"/>
  <c r="F593" i="13"/>
  <c r="F266" i="13"/>
  <c r="C797" i="13"/>
  <c r="C669" i="13"/>
  <c r="F547" i="13"/>
  <c r="C244" i="13"/>
  <c r="C910" i="13"/>
  <c r="C803" i="13"/>
  <c r="C665" i="13"/>
  <c r="C440" i="13"/>
  <c r="F307" i="13"/>
  <c r="C252" i="13"/>
  <c r="F561" i="13"/>
  <c r="C266" i="13"/>
  <c r="C18" i="13"/>
  <c r="C135" i="13"/>
  <c r="C413" i="13"/>
  <c r="C761" i="13"/>
  <c r="C86" i="13"/>
  <c r="F195" i="13"/>
  <c r="C513" i="13"/>
  <c r="C1111" i="13"/>
  <c r="F339" i="13"/>
  <c r="C159" i="13"/>
  <c r="F378" i="13"/>
  <c r="F863" i="13"/>
  <c r="C123" i="13"/>
  <c r="C304" i="13"/>
  <c r="C594" i="13"/>
  <c r="F869" i="13"/>
  <c r="F334" i="13"/>
  <c r="C839" i="13"/>
  <c r="C627" i="13"/>
  <c r="F393" i="13"/>
  <c r="F700" i="13"/>
  <c r="F1080" i="13"/>
  <c r="C462" i="13"/>
  <c r="F647" i="13"/>
  <c r="F1225" i="13"/>
  <c r="F1468" i="13"/>
  <c r="F449" i="13"/>
  <c r="C676" i="13"/>
  <c r="F884" i="13"/>
  <c r="C1272" i="13"/>
  <c r="C177" i="13"/>
  <c r="F490" i="13"/>
  <c r="F625" i="13"/>
  <c r="C679" i="13"/>
  <c r="C828" i="13"/>
  <c r="F1177" i="13"/>
  <c r="F158" i="13"/>
  <c r="C308" i="13"/>
  <c r="C357" i="13"/>
  <c r="F427" i="13"/>
  <c r="C705" i="13"/>
  <c r="C825" i="13"/>
  <c r="F977" i="13"/>
  <c r="C942" i="13"/>
  <c r="C1038" i="13"/>
  <c r="C1126" i="13"/>
  <c r="C1222" i="13"/>
  <c r="F1306" i="13"/>
  <c r="C1614" i="13"/>
  <c r="F981" i="13"/>
  <c r="C1236" i="13"/>
  <c r="C1055" i="13"/>
  <c r="F1083" i="13"/>
  <c r="C1496" i="13"/>
  <c r="F644" i="13"/>
  <c r="F824" i="13"/>
  <c r="F948" i="13"/>
  <c r="F1056" i="13"/>
  <c r="C1220" i="13"/>
  <c r="F951" i="13"/>
  <c r="C1214" i="13"/>
  <c r="C1286" i="13"/>
  <c r="C1266" i="13"/>
  <c r="C1473" i="13"/>
  <c r="F443" i="13"/>
  <c r="F903" i="13"/>
  <c r="C1159" i="13"/>
  <c r="F27" i="13"/>
  <c r="F778" i="13"/>
  <c r="C164" i="13"/>
  <c r="C925" i="13"/>
  <c r="F946" i="13"/>
  <c r="F229" i="13"/>
  <c r="F239" i="13"/>
  <c r="C477" i="13"/>
  <c r="C664" i="13"/>
  <c r="F1218" i="13"/>
  <c r="F543" i="13"/>
  <c r="C1273" i="13"/>
  <c r="C19" i="13"/>
  <c r="F849" i="13"/>
  <c r="C264" i="13"/>
  <c r="C471" i="13"/>
  <c r="C692" i="13"/>
  <c r="F405" i="13"/>
  <c r="F295" i="13"/>
  <c r="F1054" i="13"/>
  <c r="C449" i="13"/>
  <c r="C438" i="13"/>
  <c r="C1080" i="13"/>
  <c r="F359" i="13"/>
  <c r="C690" i="13"/>
  <c r="F935" i="13"/>
  <c r="C200" i="13"/>
  <c r="F456" i="13"/>
  <c r="F587" i="13"/>
  <c r="C802" i="13"/>
  <c r="F352" i="13"/>
  <c r="C561" i="13"/>
  <c r="C702" i="13"/>
  <c r="C863" i="13"/>
  <c r="F286" i="13"/>
  <c r="F430" i="13"/>
  <c r="F582" i="13"/>
  <c r="C787" i="13"/>
  <c r="F987" i="13"/>
  <c r="C806" i="13"/>
  <c r="F994" i="13"/>
  <c r="F1126" i="13"/>
  <c r="F1190" i="13"/>
  <c r="F1314" i="13"/>
  <c r="C1594" i="13"/>
  <c r="C950" i="13"/>
  <c r="C1341" i="13"/>
  <c r="F1043" i="13"/>
  <c r="C1067" i="13"/>
  <c r="C1372" i="13"/>
  <c r="F732" i="13"/>
  <c r="F888" i="13"/>
  <c r="C972" i="13"/>
  <c r="C1092" i="13"/>
  <c r="C1224" i="13"/>
  <c r="F1348" i="13"/>
  <c r="C1580" i="13"/>
  <c r="C1001" i="13"/>
  <c r="F1106" i="13"/>
  <c r="F52" i="13"/>
  <c r="F569" i="13"/>
  <c r="F112" i="13"/>
  <c r="C747" i="13"/>
  <c r="C1374" i="13"/>
  <c r="F799" i="13"/>
  <c r="F224" i="13"/>
  <c r="C210" i="13"/>
  <c r="C400" i="13"/>
  <c r="C618" i="13"/>
  <c r="F1128" i="13"/>
  <c r="C526" i="13"/>
  <c r="C1240" i="13"/>
  <c r="C31" i="13"/>
  <c r="F1070" i="13"/>
  <c r="F377" i="13"/>
  <c r="F25" i="13"/>
  <c r="F875" i="13"/>
  <c r="F629" i="13"/>
  <c r="C374" i="13"/>
  <c r="C486" i="13"/>
  <c r="C456" i="13"/>
  <c r="F1165" i="13"/>
  <c r="C371" i="13"/>
  <c r="C697" i="13"/>
  <c r="C1037" i="13"/>
  <c r="C208" i="13"/>
  <c r="C469" i="13"/>
  <c r="F627" i="13"/>
  <c r="F817" i="13"/>
  <c r="F401" i="13"/>
  <c r="F575" i="13"/>
  <c r="C726" i="13"/>
  <c r="F909" i="13"/>
  <c r="C294" i="13"/>
  <c r="C452" i="13"/>
  <c r="F626" i="13"/>
  <c r="F801" i="13"/>
  <c r="F1066" i="13"/>
  <c r="C858" i="13"/>
  <c r="C1030" i="13"/>
  <c r="C1134" i="13"/>
  <c r="C1226" i="13"/>
  <c r="F1326" i="13"/>
  <c r="F1598" i="13"/>
  <c r="C1006" i="13"/>
  <c r="C1100" i="13"/>
  <c r="F1500" i="13"/>
  <c r="C1083" i="13"/>
  <c r="F1487" i="13"/>
  <c r="C1325" i="13"/>
  <c r="C555" i="13"/>
  <c r="F748" i="13"/>
  <c r="F900" i="13"/>
  <c r="F988" i="13"/>
  <c r="C1116" i="13"/>
  <c r="C1228" i="13"/>
  <c r="F1376" i="13"/>
  <c r="F1476" i="13"/>
  <c r="F1108" i="13"/>
  <c r="F1133" i="13"/>
  <c r="F1372" i="13"/>
  <c r="F1237" i="13"/>
  <c r="C1097" i="13"/>
  <c r="C1071" i="13"/>
  <c r="C1327" i="13"/>
  <c r="C1161" i="13"/>
  <c r="C1377" i="13"/>
  <c r="F1119" i="13"/>
  <c r="C940" i="13"/>
  <c r="C1176" i="13"/>
  <c r="F1187" i="13"/>
  <c r="C945" i="13"/>
  <c r="F41" i="13"/>
  <c r="C96" i="13"/>
  <c r="C203" i="13"/>
  <c r="F1605" i="13"/>
  <c r="F1015" i="13"/>
  <c r="C1213" i="13"/>
  <c r="C170" i="13"/>
  <c r="C1060" i="13"/>
  <c r="C993" i="13"/>
  <c r="F255" i="13"/>
  <c r="C545" i="13"/>
  <c r="F889" i="13"/>
  <c r="C432" i="13"/>
  <c r="F752" i="13"/>
  <c r="F70" i="13"/>
  <c r="F382" i="13"/>
  <c r="F91" i="13"/>
  <c r="C1096" i="13"/>
  <c r="F674" i="13"/>
  <c r="F388" i="13"/>
  <c r="C673" i="13"/>
  <c r="C554" i="13"/>
  <c r="F469" i="13"/>
  <c r="F741" i="13"/>
  <c r="F1060" i="13"/>
  <c r="F318" i="13"/>
  <c r="F483" i="13"/>
  <c r="F635" i="13"/>
  <c r="C884" i="13"/>
  <c r="F438" i="13"/>
  <c r="C587" i="13"/>
  <c r="F753" i="13"/>
  <c r="C1012" i="13"/>
  <c r="C310" i="13"/>
  <c r="F473" i="13"/>
  <c r="F638" i="13"/>
  <c r="C831" i="13"/>
  <c r="F1131" i="13"/>
  <c r="C882" i="13"/>
  <c r="C1042" i="13"/>
  <c r="F1138" i="13"/>
  <c r="F1234" i="13"/>
  <c r="F1602" i="13"/>
  <c r="F1058" i="13"/>
  <c r="F1309" i="13"/>
  <c r="F1485" i="13"/>
  <c r="C1241" i="13"/>
  <c r="C1231" i="13"/>
  <c r="C592" i="13"/>
  <c r="C756" i="13"/>
  <c r="C904" i="13"/>
  <c r="F992" i="13"/>
  <c r="F1144" i="13"/>
  <c r="F1240" i="13"/>
  <c r="F1380" i="13"/>
  <c r="C1120" i="13"/>
  <c r="C1212" i="13"/>
  <c r="F1257" i="13"/>
  <c r="C755" i="13"/>
  <c r="C1095" i="13"/>
  <c r="C1311" i="13"/>
  <c r="C563" i="13"/>
  <c r="F832" i="13"/>
  <c r="F488" i="13"/>
  <c r="C293" i="13"/>
  <c r="C731" i="13"/>
  <c r="F1349" i="13"/>
  <c r="C923" i="13"/>
  <c r="C1109" i="13"/>
  <c r="C1259" i="13"/>
  <c r="C898" i="13"/>
  <c r="C878" i="13"/>
  <c r="C223" i="13"/>
  <c r="F503" i="13"/>
  <c r="C862" i="13"/>
  <c r="C402" i="13"/>
  <c r="F667" i="13"/>
  <c r="F86" i="13"/>
  <c r="C334" i="13"/>
  <c r="F645" i="13"/>
  <c r="F192" i="13"/>
  <c r="F356" i="13"/>
  <c r="C887" i="13"/>
  <c r="F585" i="13"/>
  <c r="F709" i="13"/>
  <c r="F596" i="13"/>
  <c r="F515" i="13"/>
  <c r="F820" i="13"/>
  <c r="F1064" i="13"/>
  <c r="F335" i="13"/>
  <c r="F494" i="13"/>
  <c r="C663" i="13"/>
  <c r="F894" i="13"/>
  <c r="C1606" i="13"/>
  <c r="F462" i="13"/>
  <c r="C629" i="13"/>
  <c r="F764" i="13"/>
  <c r="F1020" i="13"/>
  <c r="F1350" i="13"/>
  <c r="C327" i="13"/>
  <c r="F489" i="13"/>
  <c r="F649" i="13"/>
  <c r="F842" i="13"/>
  <c r="C1145" i="13"/>
  <c r="F910" i="13"/>
  <c r="C1078" i="13"/>
  <c r="C1150" i="13"/>
  <c r="C1274" i="13"/>
  <c r="F1474" i="13"/>
  <c r="C1618" i="13"/>
  <c r="F1139" i="13"/>
  <c r="C1576" i="13"/>
  <c r="F1246" i="13"/>
  <c r="C763" i="13"/>
  <c r="C1239" i="13"/>
  <c r="F620" i="13"/>
  <c r="C784" i="13"/>
  <c r="F932" i="13"/>
  <c r="C996" i="13"/>
  <c r="F1148" i="13"/>
  <c r="F1284" i="13"/>
  <c r="F1163" i="13"/>
  <c r="F1227" i="13"/>
  <c r="F1265" i="13"/>
  <c r="F843" i="13"/>
  <c r="C815" i="13"/>
  <c r="F1183" i="13"/>
  <c r="F1312" i="13"/>
  <c r="F993" i="13"/>
  <c r="F118" i="13"/>
  <c r="C586" i="13"/>
  <c r="F1034" i="13"/>
  <c r="C1065" i="13"/>
  <c r="F1168" i="13"/>
  <c r="F1220" i="13"/>
  <c r="C840" i="13"/>
  <c r="C750" i="13"/>
  <c r="C776" i="13"/>
  <c r="F999" i="13"/>
  <c r="F374" i="13"/>
  <c r="C786" i="13"/>
  <c r="F306" i="13"/>
  <c r="C538" i="13"/>
  <c r="F144" i="13"/>
  <c r="C228" i="13"/>
  <c r="F678" i="13"/>
  <c r="C213" i="13"/>
  <c r="C91" i="13"/>
  <c r="C928" i="13"/>
  <c r="F661" i="13"/>
  <c r="F818" i="13"/>
  <c r="F727" i="13"/>
  <c r="C575" i="13"/>
  <c r="C826" i="13"/>
  <c r="F1250" i="13"/>
  <c r="F342" i="13"/>
  <c r="C515" i="13"/>
  <c r="F677" i="13"/>
  <c r="F919" i="13"/>
  <c r="F182" i="13"/>
  <c r="F477" i="13"/>
  <c r="C642" i="13"/>
  <c r="F785" i="13"/>
  <c r="F1122" i="13"/>
  <c r="C161" i="13"/>
  <c r="C341" i="13"/>
  <c r="C497" i="13"/>
  <c r="F716" i="13"/>
  <c r="F854" i="13"/>
  <c r="F1252" i="13"/>
  <c r="F954" i="13"/>
  <c r="C1086" i="13"/>
  <c r="F1154" i="13"/>
  <c r="F1346" i="13"/>
  <c r="F1422" i="13"/>
  <c r="C1490" i="13"/>
  <c r="C1233" i="13"/>
  <c r="F1320" i="13"/>
  <c r="C823" i="13"/>
  <c r="F1295" i="13"/>
  <c r="F520" i="13"/>
  <c r="F648" i="13"/>
  <c r="F808" i="13"/>
  <c r="C936" i="13"/>
  <c r="F1028" i="13"/>
  <c r="F1152" i="13"/>
  <c r="C1292" i="13"/>
  <c r="F1636" i="13"/>
  <c r="F1179" i="13"/>
  <c r="C1318" i="13"/>
  <c r="F1115" i="13"/>
  <c r="C1579" i="13"/>
  <c r="F524" i="13"/>
  <c r="F1121" i="13"/>
  <c r="C1313" i="13"/>
  <c r="C1569" i="13"/>
  <c r="C943" i="13"/>
  <c r="C911" i="13"/>
  <c r="F1475" i="13"/>
  <c r="C1032" i="13"/>
  <c r="C1420" i="13"/>
  <c r="C1613" i="13"/>
  <c r="C1387" i="13"/>
  <c r="C74" i="13"/>
  <c r="F1071" i="13"/>
  <c r="C1167" i="13"/>
  <c r="F656" i="13"/>
  <c r="F686" i="13"/>
  <c r="C712" i="13"/>
  <c r="F931" i="13"/>
  <c r="C353" i="13"/>
  <c r="C742" i="13"/>
  <c r="F298" i="13"/>
  <c r="F445" i="13"/>
  <c r="C179" i="13"/>
  <c r="F92" i="13"/>
  <c r="F1173" i="13"/>
  <c r="C434" i="13"/>
  <c r="F139" i="13"/>
  <c r="C845" i="13"/>
  <c r="C929" i="13"/>
  <c r="C753" i="13"/>
  <c r="F604" i="13"/>
  <c r="F861" i="13"/>
  <c r="F1258" i="13"/>
  <c r="C359" i="13"/>
  <c r="F525" i="13"/>
  <c r="C723" i="13"/>
  <c r="C969" i="13"/>
  <c r="C190" i="13"/>
  <c r="F493" i="13"/>
  <c r="F646" i="13"/>
  <c r="C790" i="13"/>
  <c r="C1177" i="13"/>
  <c r="C172" i="13"/>
  <c r="F366" i="13"/>
  <c r="C527" i="13"/>
  <c r="C737" i="13"/>
  <c r="C869" i="13"/>
  <c r="F1371" i="13"/>
  <c r="F1635" i="13"/>
  <c r="F958" i="13"/>
  <c r="F1094" i="13"/>
  <c r="C1162" i="13"/>
  <c r="F1294" i="13"/>
  <c r="C1498" i="13"/>
  <c r="F1630" i="13"/>
  <c r="F1238" i="13"/>
  <c r="F1329" i="13"/>
  <c r="F684" i="13"/>
  <c r="F905" i="13"/>
  <c r="F115" i="13"/>
  <c r="F505" i="13"/>
  <c r="F1263" i="13"/>
  <c r="F455" i="13"/>
  <c r="C536" i="13"/>
  <c r="F589" i="13"/>
  <c r="F792" i="13"/>
  <c r="C239" i="13"/>
  <c r="C661" i="13"/>
  <c r="C251" i="13"/>
  <c r="F189" i="13"/>
  <c r="C428" i="13"/>
  <c r="C108" i="13"/>
  <c r="F519" i="13"/>
  <c r="C156" i="13"/>
  <c r="C913" i="13"/>
  <c r="C1288" i="13"/>
  <c r="C926" i="13"/>
  <c r="F631" i="13"/>
  <c r="C894" i="13"/>
  <c r="F367" i="13"/>
  <c r="C566" i="13"/>
  <c r="C735" i="13"/>
  <c r="F1117" i="13"/>
  <c r="C305" i="13"/>
  <c r="F529" i="13"/>
  <c r="F690" i="13"/>
  <c r="F804" i="13"/>
  <c r="F1230" i="13"/>
  <c r="C180" i="13"/>
  <c r="C405" i="13"/>
  <c r="F562" i="13"/>
  <c r="C740" i="13"/>
  <c r="F902" i="13"/>
  <c r="C1382" i="13"/>
  <c r="F710" i="13"/>
  <c r="C970" i="13"/>
  <c r="F1102" i="13"/>
  <c r="C1182" i="13"/>
  <c r="C1298" i="13"/>
  <c r="C1370" i="13"/>
  <c r="F1570" i="13"/>
  <c r="F895" i="13"/>
  <c r="C1276" i="13"/>
  <c r="C1617" i="13"/>
  <c r="F1059" i="13"/>
  <c r="F1384" i="13"/>
  <c r="F1499" i="13"/>
  <c r="F1416" i="13"/>
  <c r="C696" i="13"/>
  <c r="F840" i="13"/>
  <c r="C948" i="13"/>
  <c r="C1040" i="13"/>
  <c r="F1184" i="13"/>
  <c r="C1324" i="13"/>
  <c r="C953" i="13"/>
  <c r="F1195" i="13"/>
  <c r="F1304" i="13"/>
  <c r="F1062" i="13"/>
  <c r="F1389" i="13"/>
  <c r="C1480" i="13"/>
  <c r="F1057" i="13"/>
  <c r="C711" i="13"/>
  <c r="F1419" i="13"/>
  <c r="F1007" i="13"/>
  <c r="F1219" i="13"/>
  <c r="C84" i="13"/>
  <c r="C396" i="13"/>
  <c r="C1049" i="13"/>
  <c r="C350" i="13"/>
  <c r="F432" i="13"/>
  <c r="F546" i="13"/>
  <c r="F760" i="13"/>
  <c r="C235" i="13"/>
  <c r="C648" i="13"/>
  <c r="F173" i="13"/>
  <c r="F184" i="13"/>
  <c r="C472" i="13"/>
  <c r="F200" i="13"/>
  <c r="C339" i="13"/>
  <c r="C615" i="13"/>
  <c r="F389" i="13"/>
  <c r="F1045" i="13"/>
  <c r="F230" i="13"/>
  <c r="F989" i="13"/>
  <c r="F336" i="13"/>
  <c r="F639" i="13"/>
  <c r="F929" i="13"/>
  <c r="C196" i="13"/>
  <c r="F372" i="13"/>
  <c r="C583" i="13"/>
  <c r="C782" i="13"/>
  <c r="F1181" i="13"/>
  <c r="F344" i="13"/>
  <c r="F554" i="13"/>
  <c r="F694" i="13"/>
  <c r="C834" i="13"/>
  <c r="F217" i="13"/>
  <c r="F414" i="13"/>
  <c r="C574" i="13"/>
  <c r="C775" i="13"/>
  <c r="C933" i="13"/>
  <c r="F750" i="13"/>
  <c r="C990" i="13"/>
  <c r="F1110" i="13"/>
  <c r="F1186" i="13"/>
  <c r="F1310" i="13"/>
  <c r="F1374" i="13"/>
  <c r="C915" i="13"/>
  <c r="C998" i="13"/>
  <c r="C1063" i="13"/>
  <c r="C1587" i="13"/>
  <c r="F724" i="13"/>
  <c r="C844" i="13"/>
  <c r="F964" i="13"/>
  <c r="F1088" i="13"/>
  <c r="F1192" i="13"/>
  <c r="F1344" i="13"/>
  <c r="C1452" i="13"/>
  <c r="F1568" i="13"/>
  <c r="C955" i="13"/>
  <c r="F1214" i="13"/>
  <c r="F1307" i="13"/>
  <c r="C1074" i="13"/>
  <c r="C1574" i="13"/>
  <c r="F1081" i="13"/>
  <c r="C1005" i="13"/>
  <c r="C1295" i="13"/>
  <c r="F963" i="13"/>
  <c r="C1031" i="13"/>
  <c r="F921" i="13"/>
  <c r="F1027" i="13"/>
  <c r="F651" i="13"/>
  <c r="F1247" i="13"/>
  <c r="C1323" i="13"/>
  <c r="F1207" i="13"/>
  <c r="F1251" i="13"/>
  <c r="C1099" i="13"/>
  <c r="C1355" i="13"/>
  <c r="F1355" i="13"/>
  <c r="C1412" i="13"/>
  <c r="F1412" i="13"/>
  <c r="F1394" i="13"/>
  <c r="C1394" i="13"/>
  <c r="C1632" i="13"/>
  <c r="F1632" i="13"/>
  <c r="F1281" i="13"/>
  <c r="C1281" i="13"/>
  <c r="F1544" i="13"/>
  <c r="C1544" i="13"/>
  <c r="F1516" i="13"/>
  <c r="C1516" i="13"/>
  <c r="F1373" i="13"/>
  <c r="F1288" i="13"/>
  <c r="F1484" i="13"/>
  <c r="C1484" i="13"/>
  <c r="F1406" i="13"/>
  <c r="C1406" i="13"/>
  <c r="C1428" i="13"/>
  <c r="F1428" i="13"/>
  <c r="F1297" i="13"/>
  <c r="C1297" i="13"/>
  <c r="F1525" i="13"/>
  <c r="C1525" i="13"/>
  <c r="F1441" i="13"/>
  <c r="C1441" i="13"/>
  <c r="F1426" i="13"/>
  <c r="C1426" i="13"/>
  <c r="F1391" i="13"/>
  <c r="C1391" i="13"/>
  <c r="F1523" i="13"/>
  <c r="C1523" i="13"/>
  <c r="C1440" i="13"/>
  <c r="F1440" i="13"/>
  <c r="F1402" i="13"/>
  <c r="C1402" i="13"/>
  <c r="C1543" i="13"/>
  <c r="F1543" i="13"/>
  <c r="F1463" i="13"/>
  <c r="C1463" i="13"/>
  <c r="C1401" i="13"/>
  <c r="F1401" i="13"/>
  <c r="C1299" i="13"/>
  <c r="F1299" i="13"/>
  <c r="F1287" i="13"/>
  <c r="C1287" i="13"/>
  <c r="C1415" i="13"/>
  <c r="F1415" i="13"/>
  <c r="C1411" i="13"/>
  <c r="F1411" i="13"/>
  <c r="C1471" i="13"/>
  <c r="F1471" i="13"/>
  <c r="F1356" i="13"/>
  <c r="C1356" i="13"/>
  <c r="C1459" i="13"/>
  <c r="F1459" i="13"/>
  <c r="F1409" i="13"/>
  <c r="C1409" i="13"/>
  <c r="C1296" i="13"/>
  <c r="F1296" i="13"/>
  <c r="C1331" i="13"/>
  <c r="F1331" i="13"/>
  <c r="F1631" i="13"/>
  <c r="C1631" i="13"/>
  <c r="C1620" i="13"/>
  <c r="F1620" i="13"/>
  <c r="C69" i="13"/>
  <c r="C1611" i="13"/>
  <c r="F1611" i="13"/>
  <c r="F1514" i="13"/>
  <c r="C1514" i="13"/>
  <c r="C1492" i="13"/>
  <c r="F1492" i="13"/>
  <c r="F1369" i="13"/>
  <c r="C1354" i="13"/>
  <c r="C1444" i="13"/>
  <c r="F1444" i="13"/>
  <c r="F1367" i="13"/>
  <c r="C1367" i="13"/>
  <c r="F1404" i="13"/>
  <c r="C1404" i="13"/>
  <c r="F1388" i="13"/>
  <c r="C1388" i="13"/>
  <c r="C1483" i="13"/>
  <c r="F1483" i="13"/>
  <c r="C1405" i="13"/>
  <c r="F1405" i="13"/>
  <c r="F1403" i="13"/>
  <c r="C1403" i="13"/>
  <c r="F1629" i="13"/>
  <c r="C1629" i="13"/>
  <c r="C1365" i="13"/>
  <c r="F1365" i="13"/>
  <c r="F1362" i="13"/>
  <c r="C1362" i="13"/>
  <c r="C1604" i="13"/>
  <c r="F1604" i="13"/>
  <c r="F1364" i="13"/>
  <c r="C1364" i="13"/>
  <c r="C1438" i="13"/>
  <c r="F1438" i="13"/>
  <c r="C1360" i="13"/>
  <c r="F1360" i="13"/>
  <c r="F32" i="13"/>
  <c r="C1628" i="13"/>
  <c r="F1628" i="13"/>
  <c r="C1359" i="13"/>
  <c r="F1359" i="13"/>
  <c r="F1400" i="13"/>
  <c r="C1400" i="13"/>
  <c r="C1423" i="13"/>
  <c r="F1423" i="13"/>
  <c r="F1332" i="13"/>
  <c r="C1332" i="13"/>
  <c r="F1413" i="13"/>
  <c r="C1413" i="13"/>
  <c r="F1398" i="13"/>
  <c r="C1398" i="13"/>
  <c r="C1282" i="13"/>
  <c r="F1282" i="13"/>
  <c r="F1545" i="13"/>
  <c r="C1545" i="13"/>
  <c r="F1535" i="13"/>
  <c r="C1535" i="13"/>
  <c r="C115" i="13"/>
  <c r="F1559" i="13"/>
  <c r="C1559" i="13"/>
  <c r="C1457" i="13"/>
  <c r="F1457" i="13"/>
  <c r="F1466" i="13"/>
  <c r="C1466" i="13"/>
  <c r="C1369" i="13"/>
  <c r="C1307" i="13"/>
  <c r="F1256" i="13"/>
  <c r="C1256" i="13"/>
  <c r="C1596" i="13"/>
  <c r="F1596" i="13"/>
  <c r="F31" i="13"/>
  <c r="C1283" i="13"/>
  <c r="F1283" i="13"/>
  <c r="C1358" i="13"/>
  <c r="F1358" i="13"/>
  <c r="F1626" i="13"/>
  <c r="C1626" i="13"/>
  <c r="C29" i="13"/>
  <c r="C1615" i="13"/>
  <c r="F1615" i="13"/>
  <c r="C1517" i="13"/>
  <c r="F1517" i="13"/>
  <c r="F1495" i="13"/>
  <c r="C1495" i="13"/>
  <c r="F113" i="13"/>
  <c r="C1539" i="13"/>
  <c r="F1539" i="13"/>
  <c r="C1430" i="13"/>
  <c r="F1430" i="13"/>
  <c r="C1429" i="13"/>
  <c r="F1429" i="13"/>
  <c r="F1354" i="13"/>
  <c r="C1376" i="13"/>
  <c r="F1271" i="13"/>
  <c r="C1271" i="13"/>
  <c r="F1336" i="13"/>
  <c r="C1336" i="13"/>
  <c r="C1280" i="13"/>
  <c r="F1280" i="13"/>
  <c r="C77" i="13"/>
  <c r="C1599" i="13"/>
  <c r="F1599" i="13"/>
  <c r="F1581" i="13"/>
  <c r="C1581" i="13"/>
  <c r="C1454" i="13"/>
  <c r="F1454" i="13"/>
  <c r="C1595" i="13"/>
  <c r="F1595" i="13"/>
  <c r="F1553" i="13"/>
  <c r="C1553" i="13"/>
  <c r="C1600" i="13"/>
  <c r="F1600" i="13"/>
  <c r="F1231" i="13"/>
  <c r="C1565" i="13"/>
  <c r="F1565" i="13"/>
  <c r="F1551" i="13"/>
  <c r="C1551" i="13"/>
  <c r="C1560" i="13"/>
  <c r="F1560" i="13"/>
  <c r="C27" i="13"/>
  <c r="C1619" i="13"/>
  <c r="F1619" i="13"/>
  <c r="C1549" i="13"/>
  <c r="F1549" i="13"/>
  <c r="F1592" i="13"/>
  <c r="C1592" i="13"/>
  <c r="F44" i="13"/>
  <c r="C1563" i="13"/>
  <c r="F1563" i="13"/>
  <c r="F1491" i="13"/>
  <c r="C1491" i="13"/>
  <c r="C1467" i="13"/>
  <c r="F1467" i="13"/>
  <c r="F1583" i="13"/>
  <c r="C1583" i="13"/>
  <c r="F1522" i="13"/>
  <c r="C1522" i="13"/>
  <c r="F1407" i="13"/>
  <c r="C1407" i="13"/>
  <c r="C1395" i="13"/>
  <c r="F1395" i="13"/>
  <c r="C1353" i="13"/>
  <c r="C1368" i="13"/>
  <c r="C1556" i="13"/>
  <c r="F1556" i="13"/>
  <c r="F1561" i="13"/>
  <c r="C1561" i="13"/>
  <c r="F1515" i="13"/>
  <c r="C1515" i="13"/>
  <c r="F48" i="13"/>
  <c r="F1603" i="13"/>
  <c r="C1603" i="13"/>
  <c r="C1558" i="13"/>
  <c r="F1558" i="13"/>
  <c r="F1608" i="13"/>
  <c r="C1608" i="13"/>
  <c r="C99" i="13"/>
  <c r="C1552" i="13"/>
  <c r="F1552" i="13"/>
  <c r="C1557" i="13"/>
  <c r="F1557" i="13"/>
  <c r="F1424" i="13"/>
  <c r="C1424" i="13"/>
  <c r="C1566" i="13"/>
  <c r="F1566" i="13"/>
  <c r="C1520" i="13"/>
  <c r="F1520" i="13"/>
  <c r="C1502" i="13"/>
  <c r="F1502" i="13"/>
  <c r="F1625" i="13"/>
  <c r="C1625" i="13"/>
  <c r="F1548" i="13"/>
  <c r="C1548" i="13"/>
  <c r="F1519" i="13"/>
  <c r="C1519" i="13"/>
  <c r="F1501" i="13"/>
  <c r="C1501" i="13"/>
  <c r="F40" i="13"/>
  <c r="C1582" i="13"/>
  <c r="F1582" i="13"/>
  <c r="C1518" i="13"/>
  <c r="F1518" i="13"/>
  <c r="F1546" i="13"/>
  <c r="C1546" i="13"/>
  <c r="C1584" i="13"/>
  <c r="F1584" i="13"/>
  <c r="F1541" i="13"/>
  <c r="C1541" i="13"/>
  <c r="F1458" i="13"/>
  <c r="C1458" i="13"/>
  <c r="F1431" i="13"/>
  <c r="C1431" i="13"/>
  <c r="C1528" i="13"/>
  <c r="F1528" i="13"/>
  <c r="F1446" i="13"/>
  <c r="C1446" i="13"/>
  <c r="C1393" i="13"/>
  <c r="F1393" i="13"/>
  <c r="C1339" i="13"/>
  <c r="F1339" i="13"/>
  <c r="F1353" i="13"/>
  <c r="F1368" i="13"/>
  <c r="C1538" i="13"/>
  <c r="F1538" i="13"/>
  <c r="F1542" i="13"/>
  <c r="C1542" i="13"/>
  <c r="F1456" i="13"/>
  <c r="C1456" i="13"/>
  <c r="F101" i="13"/>
  <c r="C1555" i="13"/>
  <c r="F1555" i="13"/>
  <c r="C1536" i="13"/>
  <c r="F1536" i="13"/>
  <c r="C1504" i="13"/>
  <c r="F1504" i="13"/>
  <c r="C21" i="13"/>
  <c r="C1534" i="13"/>
  <c r="F1534" i="13"/>
  <c r="F1532" i="13"/>
  <c r="C1532" i="13"/>
  <c r="C1390" i="13"/>
  <c r="F1390" i="13"/>
  <c r="C1550" i="13"/>
  <c r="F1550" i="13"/>
  <c r="C1506" i="13"/>
  <c r="F1506" i="13"/>
  <c r="C1453" i="13"/>
  <c r="C1338" i="13"/>
  <c r="C1351" i="13"/>
  <c r="C1396" i="13"/>
  <c r="C1399" i="13"/>
  <c r="C1410" i="13"/>
  <c r="C1432" i="13"/>
  <c r="C1447" i="13"/>
  <c r="C1469" i="13"/>
  <c r="C1470" i="13"/>
  <c r="C1493" i="13"/>
  <c r="C1505" i="13"/>
  <c r="C1524" i="13"/>
  <c r="C1529" i="13"/>
  <c r="C1530" i="13"/>
  <c r="C1540" i="13"/>
  <c r="C1564" i="13"/>
  <c r="C1585" i="13"/>
  <c r="D1453" i="13"/>
  <c r="F1453" i="13"/>
  <c r="F1540" i="13"/>
  <c r="F1529" i="13"/>
  <c r="F1505" i="13"/>
  <c r="F1470" i="13"/>
  <c r="F1585" i="13"/>
  <c r="F1564" i="13"/>
  <c r="F1493" i="13"/>
  <c r="F1469" i="13"/>
  <c r="F1530" i="13"/>
  <c r="F1524" i="13"/>
  <c r="F1432" i="13"/>
  <c r="D1396" i="13"/>
  <c r="F1396" i="13"/>
  <c r="F1447" i="13"/>
  <c r="F1410" i="13"/>
  <c r="F1338" i="13"/>
  <c r="F1399" i="13"/>
  <c r="F1327" i="13"/>
  <c r="D1407" i="13"/>
  <c r="D1362" i="13"/>
  <c r="D1505" i="13"/>
  <c r="D1565" i="13"/>
  <c r="D1625" i="13"/>
  <c r="D1559" i="13"/>
  <c r="D1338" i="13"/>
  <c r="D1564" i="13"/>
  <c r="D1538" i="13"/>
  <c r="D1561" i="13"/>
  <c r="D1415" i="13"/>
  <c r="D1555" i="13"/>
  <c r="D1398" i="13"/>
  <c r="D1459" i="13"/>
  <c r="D1355" i="13"/>
  <c r="D1382" i="13"/>
  <c r="D1582" i="13"/>
  <c r="D1549" i="13"/>
  <c r="D1256" i="13"/>
  <c r="D1367" i="13"/>
  <c r="D648" i="13"/>
  <c r="D1280" i="13"/>
  <c r="D1470" i="13"/>
  <c r="D1491" i="13"/>
  <c r="D1495" i="13"/>
  <c r="D1423" i="13"/>
  <c r="D84" i="13"/>
  <c r="D1399" i="13"/>
  <c r="D1469" i="13"/>
  <c r="D1532" i="13"/>
  <c r="D1424" i="13"/>
  <c r="D1595" i="13"/>
  <c r="D1282" i="13"/>
  <c r="D1514" i="13"/>
  <c r="D583" i="13"/>
  <c r="D1498" i="13"/>
  <c r="D737" i="13"/>
  <c r="D190" i="13"/>
  <c r="D753" i="13"/>
  <c r="D1400" i="13"/>
  <c r="D1360" i="13"/>
  <c r="D1529" i="13"/>
  <c r="D21" i="13"/>
  <c r="D1456" i="13"/>
  <c r="D1431" i="13"/>
  <c r="D1546" i="13"/>
  <c r="D1502" i="13"/>
  <c r="D1557" i="13"/>
  <c r="D1603" i="13"/>
  <c r="D1536" i="13"/>
  <c r="D1167" i="13"/>
  <c r="D1405" i="13"/>
  <c r="D1356" i="13"/>
  <c r="D1287" i="13"/>
  <c r="D1391" i="13"/>
  <c r="D1297" i="13"/>
  <c r="D1099" i="13"/>
  <c r="D1031" i="13"/>
  <c r="D844" i="13"/>
  <c r="D235" i="13"/>
  <c r="D696" i="13"/>
  <c r="D926" i="13"/>
  <c r="D251" i="13"/>
  <c r="D527" i="13"/>
  <c r="D969" i="13"/>
  <c r="D929" i="13"/>
  <c r="D943" i="13"/>
  <c r="D161" i="13"/>
  <c r="D515" i="13"/>
  <c r="D928" i="13"/>
  <c r="D786" i="13"/>
  <c r="D1446" i="13"/>
  <c r="D911" i="13"/>
  <c r="D1318" i="13"/>
  <c r="D341" i="13"/>
  <c r="D1065" i="13"/>
  <c r="D784" i="13"/>
  <c r="D1109" i="13"/>
  <c r="D1311" i="13"/>
  <c r="D831" i="13"/>
  <c r="D884" i="13"/>
  <c r="D673" i="13"/>
  <c r="D432" i="13"/>
  <c r="D940" i="13"/>
  <c r="D1006" i="13"/>
  <c r="D456" i="13"/>
  <c r="D31" i="13"/>
  <c r="D1580" i="13"/>
  <c r="D1067" i="13"/>
  <c r="D702" i="13"/>
  <c r="D690" i="13"/>
  <c r="D692" i="13"/>
  <c r="D664" i="13"/>
  <c r="D1055" i="13"/>
  <c r="D942" i="13"/>
  <c r="D676" i="13"/>
  <c r="D761" i="13"/>
  <c r="D440" i="13"/>
  <c r="D1345" i="13"/>
  <c r="D1308" i="13"/>
  <c r="D485" i="13"/>
  <c r="D1410" i="13"/>
  <c r="D1524" i="13"/>
  <c r="D1550" i="13"/>
  <c r="D1339" i="13"/>
  <c r="D1519" i="13"/>
  <c r="D1368" i="13"/>
  <c r="D1541" i="13"/>
  <c r="D815" i="13"/>
  <c r="D1618" i="13"/>
  <c r="D1606" i="13"/>
  <c r="D1566" i="13"/>
  <c r="D1608" i="13"/>
  <c r="D1395" i="13"/>
  <c r="D1259" i="13"/>
  <c r="D563" i="13"/>
  <c r="D554" i="13"/>
  <c r="D1213" i="13"/>
  <c r="D1432" i="13"/>
  <c r="D1493" i="13"/>
  <c r="D1506" i="13"/>
  <c r="D1534" i="13"/>
  <c r="D1528" i="13"/>
  <c r="D1584" i="13"/>
  <c r="D1501" i="13"/>
  <c r="D1558" i="13"/>
  <c r="D1522" i="13"/>
  <c r="D1619" i="13"/>
  <c r="D1454" i="13"/>
  <c r="D1336" i="13"/>
  <c r="D1429" i="13"/>
  <c r="D1358" i="13"/>
  <c r="D1307" i="13"/>
  <c r="D115" i="13"/>
  <c r="D1331" i="13"/>
  <c r="D1543" i="13"/>
  <c r="D1632" i="13"/>
  <c r="D955" i="13"/>
  <c r="D834" i="13"/>
  <c r="D196" i="13"/>
  <c r="D615" i="13"/>
  <c r="D1370" i="13"/>
  <c r="D740" i="13"/>
  <c r="D305" i="13"/>
  <c r="D1288" i="13"/>
  <c r="D661" i="13"/>
  <c r="D1162" i="13"/>
  <c r="D723" i="13"/>
  <c r="D845" i="13"/>
  <c r="D742" i="13"/>
  <c r="D74" i="13"/>
  <c r="D1569" i="13"/>
  <c r="D1086" i="13"/>
  <c r="D91" i="13"/>
  <c r="D1274" i="13"/>
  <c r="D327" i="13"/>
  <c r="D663" i="13"/>
  <c r="D402" i="13"/>
  <c r="D923" i="13"/>
  <c r="D1095" i="13"/>
  <c r="D486" i="13"/>
  <c r="D1240" i="13"/>
  <c r="D1374" i="13"/>
  <c r="D806" i="13"/>
  <c r="D561" i="13"/>
  <c r="D1556" i="13"/>
  <c r="D1563" i="13"/>
  <c r="D27" i="13"/>
  <c r="D1581" i="13"/>
  <c r="D1517" i="13"/>
  <c r="D1369" i="13"/>
  <c r="D1535" i="13"/>
  <c r="D1413" i="13"/>
  <c r="D1438" i="13"/>
  <c r="D1365" i="13"/>
  <c r="D1483" i="13"/>
  <c r="D1444" i="13"/>
  <c r="D1611" i="13"/>
  <c r="D1402" i="13"/>
  <c r="D1426" i="13"/>
  <c r="D1516" i="13"/>
  <c r="D1394" i="13"/>
  <c r="D1295" i="13"/>
  <c r="D1587" i="13"/>
  <c r="D990" i="13"/>
  <c r="D339" i="13"/>
  <c r="D953" i="13"/>
  <c r="D1298" i="13"/>
  <c r="D913" i="13"/>
  <c r="D239" i="13"/>
  <c r="D172" i="13"/>
  <c r="D353" i="13"/>
  <c r="D1387" i="13"/>
  <c r="D1313" i="13"/>
  <c r="D1292" i="13"/>
  <c r="D823" i="13"/>
  <c r="D213" i="13"/>
  <c r="D586" i="13"/>
  <c r="D1239" i="13"/>
  <c r="D1150" i="13"/>
  <c r="D887" i="13"/>
  <c r="D862" i="13"/>
  <c r="D755" i="13"/>
  <c r="D904" i="13"/>
  <c r="D545" i="13"/>
  <c r="D203" i="13"/>
  <c r="D1377" i="13"/>
  <c r="D555" i="13"/>
  <c r="D452" i="13"/>
  <c r="D469" i="13"/>
  <c r="D374" i="13"/>
  <c r="D526" i="13"/>
  <c r="D747" i="13"/>
  <c r="D1224" i="13"/>
  <c r="D1341" i="13"/>
  <c r="D1080" i="13"/>
  <c r="D264" i="13"/>
  <c r="D825" i="13"/>
  <c r="D679" i="13"/>
  <c r="D839" i="13"/>
  <c r="D159" i="13"/>
  <c r="D1583" i="13"/>
  <c r="D1600" i="13"/>
  <c r="D1271" i="13"/>
  <c r="D1430" i="13"/>
  <c r="D1283" i="13"/>
  <c r="D1466" i="13"/>
  <c r="D1359" i="13"/>
  <c r="D1364" i="13"/>
  <c r="D1629" i="13"/>
  <c r="D1388" i="13"/>
  <c r="D1354" i="13"/>
  <c r="D69" i="13"/>
  <c r="D1296" i="13"/>
  <c r="D1471" i="13"/>
  <c r="D1299" i="13"/>
  <c r="D1428" i="13"/>
  <c r="D1323" i="13"/>
  <c r="D1005" i="13"/>
  <c r="D1452" i="13"/>
  <c r="D1063" i="13"/>
  <c r="D711" i="13"/>
  <c r="D1324" i="13"/>
  <c r="D1182" i="13"/>
  <c r="D405" i="13"/>
  <c r="D735" i="13"/>
  <c r="D156" i="13"/>
  <c r="D1177" i="13"/>
  <c r="D359" i="13"/>
  <c r="D434" i="13"/>
  <c r="D1613" i="13"/>
  <c r="D642" i="13"/>
  <c r="D826" i="13"/>
  <c r="D776" i="13"/>
  <c r="D763" i="13"/>
  <c r="D1078" i="13"/>
  <c r="D731" i="13"/>
  <c r="D756" i="13"/>
  <c r="D310" i="13"/>
  <c r="D1096" i="13"/>
  <c r="D96" i="13"/>
  <c r="D1161" i="13"/>
  <c r="D1325" i="13"/>
  <c r="D1226" i="13"/>
  <c r="D294" i="13"/>
  <c r="D208" i="13"/>
  <c r="D1092" i="13"/>
  <c r="D950" i="13"/>
  <c r="D787" i="13"/>
  <c r="D802" i="13"/>
  <c r="D438" i="13"/>
  <c r="D1614" i="13"/>
  <c r="D705" i="13"/>
  <c r="D1447" i="13"/>
  <c r="D1530" i="13"/>
  <c r="D1585" i="13"/>
  <c r="D1504" i="13"/>
  <c r="D1542" i="13"/>
  <c r="D1458" i="13"/>
  <c r="D1520" i="13"/>
  <c r="D1552" i="13"/>
  <c r="D1353" i="13"/>
  <c r="D1592" i="13"/>
  <c r="D1560" i="13"/>
  <c r="D1553" i="13"/>
  <c r="D1615" i="13"/>
  <c r="D1545" i="13"/>
  <c r="D1332" i="13"/>
  <c r="D1409" i="13"/>
  <c r="D1441" i="13"/>
  <c r="D1406" i="13"/>
  <c r="D1544" i="13"/>
  <c r="D998" i="13"/>
  <c r="D933" i="13"/>
  <c r="D472" i="13"/>
  <c r="D350" i="13"/>
  <c r="D180" i="13"/>
  <c r="D566" i="13"/>
  <c r="D790" i="13"/>
  <c r="D712" i="13"/>
  <c r="D1420" i="13"/>
  <c r="D1233" i="13"/>
  <c r="D575" i="13"/>
  <c r="D228" i="13"/>
  <c r="D750" i="13"/>
  <c r="D223" i="13"/>
  <c r="D293" i="13"/>
  <c r="D1212" i="13"/>
  <c r="D592" i="13"/>
  <c r="D1012" i="13"/>
  <c r="D993" i="13"/>
  <c r="D1327" i="13"/>
  <c r="D1351" i="13"/>
  <c r="D1540" i="13"/>
  <c r="D1390" i="13"/>
  <c r="D1393" i="13"/>
  <c r="D1518" i="13"/>
  <c r="D1548" i="13"/>
  <c r="D99" i="13"/>
  <c r="D1515" i="13"/>
  <c r="D1551" i="13"/>
  <c r="D1599" i="13"/>
  <c r="D1539" i="13"/>
  <c r="D29" i="13"/>
  <c r="D1628" i="13"/>
  <c r="D1403" i="13"/>
  <c r="D1404" i="13"/>
  <c r="D1620" i="13"/>
  <c r="D1411" i="13"/>
  <c r="D1401" i="13"/>
  <c r="D1440" i="13"/>
  <c r="D1412" i="13"/>
  <c r="D1574" i="13"/>
  <c r="D915" i="13"/>
  <c r="D775" i="13"/>
  <c r="D1049" i="13"/>
  <c r="D1480" i="13"/>
  <c r="D1040" i="13"/>
  <c r="D1617" i="13"/>
  <c r="D970" i="13"/>
  <c r="D108" i="13"/>
  <c r="D536" i="13"/>
  <c r="D1032" i="13"/>
  <c r="D1579" i="13"/>
  <c r="D936" i="13"/>
  <c r="D1490" i="13"/>
  <c r="D840" i="13"/>
  <c r="D1576" i="13"/>
  <c r="D1145" i="13"/>
  <c r="D629" i="13"/>
  <c r="D878" i="13"/>
  <c r="D1120" i="13"/>
  <c r="D1231" i="13"/>
  <c r="D1042" i="13"/>
  <c r="D1060" i="13"/>
  <c r="D945" i="13"/>
  <c r="D1071" i="13"/>
  <c r="D1228" i="13"/>
  <c r="D1083" i="13"/>
  <c r="D1030" i="13"/>
  <c r="D726" i="13"/>
  <c r="D697" i="13"/>
  <c r="D400" i="13"/>
  <c r="D1467" i="13"/>
  <c r="D77" i="13"/>
  <c r="D1376" i="13"/>
  <c r="D1626" i="13"/>
  <c r="D1596" i="13"/>
  <c r="D1457" i="13"/>
  <c r="D1604" i="13"/>
  <c r="D1492" i="13"/>
  <c r="D1631" i="13"/>
  <c r="D1463" i="13"/>
  <c r="D1523" i="13"/>
  <c r="D1525" i="13"/>
  <c r="D1484" i="13"/>
  <c r="D1281" i="13"/>
  <c r="D1074" i="13"/>
  <c r="D574" i="13"/>
  <c r="D782" i="13"/>
  <c r="D396" i="13"/>
  <c r="D948" i="13"/>
  <c r="D1276" i="13"/>
  <c r="D894" i="13"/>
  <c r="D428" i="13"/>
  <c r="D869" i="13"/>
  <c r="D179" i="13"/>
  <c r="D497" i="13"/>
  <c r="D538" i="13"/>
  <c r="D996" i="13"/>
  <c r="D334" i="13"/>
  <c r="D898" i="13"/>
  <c r="D1241" i="13"/>
  <c r="D882" i="13"/>
  <c r="D587" i="13"/>
  <c r="D170" i="13"/>
  <c r="D1097" i="13"/>
  <c r="D1116" i="13"/>
  <c r="D858" i="13"/>
  <c r="D371" i="13"/>
  <c r="D210" i="13"/>
  <c r="D200" i="13"/>
  <c r="D164" i="13"/>
  <c r="D1286" i="13"/>
  <c r="D1496" i="13"/>
  <c r="D1126" i="13"/>
  <c r="D308" i="13"/>
  <c r="D1272" i="13"/>
  <c r="D304" i="13"/>
  <c r="D1176" i="13"/>
  <c r="D1100" i="13"/>
  <c r="D1001" i="13"/>
  <c r="D1372" i="13"/>
  <c r="D863" i="13"/>
  <c r="D1214" i="13"/>
  <c r="D1038" i="13"/>
  <c r="D123" i="13"/>
  <c r="D86" i="13"/>
  <c r="D797" i="13"/>
  <c r="D47" i="13"/>
  <c r="D983" i="13"/>
  <c r="D1114" i="13"/>
  <c r="D1306" i="13"/>
  <c r="D819" i="13"/>
  <c r="D302" i="13"/>
  <c r="D671" i="13"/>
  <c r="D647" i="13"/>
  <c r="D564" i="13"/>
  <c r="D598" i="13"/>
  <c r="D812" i="13"/>
  <c r="D1148" i="13"/>
  <c r="D1366" i="13"/>
  <c r="D88" i="13"/>
  <c r="D1572" i="13"/>
  <c r="D1383" i="13"/>
  <c r="D612" i="13"/>
  <c r="D1124" i="13"/>
  <c r="D748" i="13"/>
  <c r="D1326" i="13"/>
  <c r="D957" i="13"/>
  <c r="D57" i="13"/>
  <c r="D687" i="13"/>
  <c r="D1019" i="13"/>
  <c r="D951" i="13"/>
  <c r="D980" i="13"/>
  <c r="D1635" i="13"/>
  <c r="D918" i="13"/>
  <c r="D625" i="13"/>
  <c r="D867" i="13"/>
  <c r="D214" i="13"/>
  <c r="D588" i="13"/>
  <c r="D312" i="13"/>
  <c r="D1146" i="13"/>
  <c r="D275" i="13"/>
  <c r="D751" i="13"/>
  <c r="D1316" i="13"/>
  <c r="D1247" i="13"/>
  <c r="D1094" i="13"/>
  <c r="D492" i="13"/>
  <c r="D967" i="13"/>
  <c r="D1568" i="13"/>
  <c r="D704" i="13"/>
  <c r="D1597" i="13"/>
  <c r="D974" i="13"/>
  <c r="D764" i="13"/>
  <c r="D643" i="13"/>
  <c r="D525" i="13"/>
  <c r="D783" i="13"/>
  <c r="D781" i="13"/>
  <c r="D285" i="13"/>
  <c r="D724" i="13"/>
  <c r="D1185" i="13"/>
  <c r="D281" i="13"/>
  <c r="D1018" i="13"/>
  <c r="D1605" i="13"/>
  <c r="D340" i="13"/>
  <c r="D1304" i="13"/>
  <c r="D1373" i="13"/>
  <c r="D922" i="13"/>
  <c r="D1322" i="13"/>
  <c r="D793" i="13"/>
  <c r="D289" i="13"/>
  <c r="D817" i="13"/>
  <c r="D204" i="13"/>
  <c r="D494" i="13"/>
  <c r="D218" i="13"/>
  <c r="D198" i="13"/>
  <c r="D551" i="13"/>
  <c r="D1200" i="13"/>
  <c r="D1416" i="13"/>
  <c r="D1570" i="13"/>
  <c r="D1130" i="13"/>
  <c r="D1230" i="13"/>
  <c r="D519" i="13"/>
  <c r="D634" i="13"/>
  <c r="D450" i="13"/>
  <c r="D645" i="13"/>
  <c r="D71" i="13"/>
  <c r="D425" i="13"/>
  <c r="D512" i="13"/>
  <c r="D169" i="13"/>
  <c r="D553" i="13"/>
  <c r="D989" i="13"/>
  <c r="D217" i="13"/>
  <c r="D859" i="13"/>
  <c r="D556" i="13"/>
  <c r="D466" i="13"/>
  <c r="D762" i="13"/>
  <c r="D738" i="13"/>
  <c r="D1234" i="13"/>
  <c r="D999" i="13"/>
  <c r="D901" i="13"/>
  <c r="D476" i="13"/>
  <c r="D838" i="13"/>
  <c r="D1003" i="13"/>
  <c r="D176" i="13"/>
  <c r="D265" i="13"/>
  <c r="D495" i="13"/>
  <c r="D417" i="13"/>
  <c r="D774" i="13"/>
  <c r="D309" i="13"/>
  <c r="D173" i="13"/>
  <c r="D282" i="13"/>
  <c r="D496" i="13"/>
  <c r="D506" i="13"/>
  <c r="D388" i="13"/>
  <c r="D1123" i="13"/>
  <c r="D1081" i="13"/>
  <c r="D637" i="13"/>
  <c r="D101" i="13"/>
  <c r="D606" i="13"/>
  <c r="D768" i="13"/>
  <c r="D981" i="13"/>
  <c r="D600" i="13"/>
  <c r="D468" i="13"/>
  <c r="D1385" i="13"/>
  <c r="D1263" i="13"/>
  <c r="D277" i="13"/>
  <c r="D573" i="13"/>
  <c r="D1347" i="13"/>
  <c r="D257" i="13"/>
  <c r="D119" i="13"/>
  <c r="D1278" i="13"/>
  <c r="D534" i="13"/>
  <c r="D1041" i="13"/>
  <c r="D924" i="13"/>
  <c r="D979" i="13"/>
  <c r="D1251" i="13"/>
  <c r="D1170" i="13"/>
  <c r="D1061" i="13"/>
  <c r="D810" i="13"/>
  <c r="D391" i="13"/>
  <c r="D620" i="13"/>
  <c r="D1069" i="13"/>
  <c r="D33" i="13"/>
  <c r="D163" i="13"/>
  <c r="D1217" i="13"/>
  <c r="D397" i="13"/>
  <c r="D1121" i="13"/>
  <c r="D914" i="13"/>
  <c r="D522" i="13"/>
  <c r="D379" i="13"/>
  <c r="D805" i="13"/>
  <c r="D483" i="13"/>
  <c r="D510" i="13"/>
  <c r="D1269" i="13"/>
  <c r="D939" i="13"/>
  <c r="D1577" i="13"/>
  <c r="D997" i="13"/>
  <c r="D1140" i="13"/>
  <c r="D80" i="13"/>
  <c r="D772" i="13"/>
  <c r="D65" i="13"/>
  <c r="D292" i="13"/>
  <c r="D375" i="13"/>
  <c r="D100" i="13"/>
  <c r="D45" i="13"/>
  <c r="D278" i="13"/>
  <c r="D268" i="13"/>
  <c r="D141" i="13"/>
  <c r="D1461" i="13"/>
  <c r="D1503" i="13"/>
  <c r="D1361" i="13"/>
  <c r="D1267" i="13"/>
  <c r="D1511" i="13"/>
  <c r="D471" i="13"/>
  <c r="D477" i="13"/>
  <c r="D1159" i="13"/>
  <c r="D1220" i="13"/>
  <c r="D1236" i="13"/>
  <c r="D828" i="13"/>
  <c r="D627" i="13"/>
  <c r="D413" i="13"/>
  <c r="D665" i="13"/>
  <c r="D1590" i="13"/>
  <c r="D895" i="13"/>
  <c r="D216" i="13"/>
  <c r="D259" i="13"/>
  <c r="D1106" i="13"/>
  <c r="D1077" i="13"/>
  <c r="D903" i="13"/>
  <c r="D1489" i="13"/>
  <c r="D1375" i="13"/>
  <c r="D1218" i="13"/>
  <c r="D822" i="13"/>
  <c r="D699" i="13"/>
  <c r="D1627" i="13"/>
  <c r="D741" i="13"/>
  <c r="D430" i="13"/>
  <c r="D150" i="13"/>
  <c r="D133" i="13"/>
  <c r="D856" i="13"/>
  <c r="D246" i="13"/>
  <c r="D491" i="13"/>
  <c r="D261" i="13"/>
  <c r="D1168" i="13"/>
  <c r="D982" i="13"/>
  <c r="D714" i="13"/>
  <c r="D351" i="13"/>
  <c r="D818" i="13"/>
  <c r="D623" i="13"/>
  <c r="D1227" i="13"/>
  <c r="D1476" i="13"/>
  <c r="D624" i="13"/>
  <c r="D1329" i="13"/>
  <c r="D804" i="13"/>
  <c r="D300" i="13"/>
  <c r="D1181" i="13"/>
  <c r="D378" i="13"/>
  <c r="D580" i="13"/>
  <c r="D330" i="13"/>
  <c r="D824" i="13"/>
  <c r="D854" i="13"/>
  <c r="D722" i="13"/>
  <c r="D582" i="13"/>
  <c r="D230" i="13"/>
  <c r="D520" i="13"/>
  <c r="D319" i="13"/>
  <c r="D1303" i="13"/>
  <c r="D1187" i="13"/>
  <c r="D1384" i="13"/>
  <c r="D1260" i="13"/>
  <c r="D1602" i="13"/>
  <c r="D1294" i="13"/>
  <c r="D966" i="13"/>
  <c r="D174" i="13"/>
  <c r="D579" i="13"/>
  <c r="D729" i="13"/>
  <c r="D1064" i="13"/>
  <c r="D233" i="13"/>
  <c r="D674" i="13"/>
  <c r="D1270" i="13"/>
  <c r="D320" i="13"/>
  <c r="D1044" i="13"/>
  <c r="D713" i="13"/>
  <c r="D1183" i="13"/>
  <c r="D949" i="13"/>
  <c r="D1284" i="13"/>
  <c r="D932" i="13"/>
  <c r="D1485" i="13"/>
  <c r="D1102" i="13"/>
  <c r="D490" i="13"/>
  <c r="D733" i="13"/>
  <c r="D585" i="13"/>
  <c r="D977" i="13"/>
  <c r="D382" i="13"/>
  <c r="D28" i="13"/>
  <c r="D542" i="13"/>
  <c r="D635" i="13"/>
  <c r="D917" i="13"/>
  <c r="D865" i="13"/>
  <c r="D518" i="13"/>
  <c r="D908" i="13"/>
  <c r="D1165" i="13"/>
  <c r="D757" i="13"/>
  <c r="D719" i="13"/>
  <c r="D384" i="13"/>
  <c r="D429" i="13"/>
  <c r="D487" i="13"/>
  <c r="D226" i="13"/>
  <c r="D832" i="13"/>
  <c r="D134" i="13"/>
  <c r="D385" i="13"/>
  <c r="D765" i="13"/>
  <c r="D346" i="13"/>
  <c r="D113" i="13"/>
  <c r="D299" i="13"/>
  <c r="D619" i="13"/>
  <c r="D229" i="13"/>
  <c r="D853" i="13"/>
  <c r="D117" i="13"/>
  <c r="D171" i="13"/>
  <c r="D332" i="13"/>
  <c r="D577" i="13"/>
  <c r="D457" i="13"/>
  <c r="D809" i="13"/>
  <c r="D1089" i="13"/>
  <c r="D175" i="13"/>
  <c r="D745" i="13"/>
  <c r="D395" i="13"/>
  <c r="D1133" i="13"/>
  <c r="D92" i="13"/>
  <c r="D593" i="13"/>
  <c r="D1184" i="13"/>
  <c r="D609" i="13"/>
  <c r="D352" i="13"/>
  <c r="D1113" i="13"/>
  <c r="D306" i="13"/>
  <c r="D1215" i="13"/>
  <c r="D376" i="13"/>
  <c r="D185" i="13"/>
  <c r="D523" i="13"/>
  <c r="D1068" i="13"/>
  <c r="D978" i="13"/>
  <c r="D1199" i="13"/>
  <c r="D343" i="13"/>
  <c r="D356" i="13"/>
  <c r="D960" i="13"/>
  <c r="D1015" i="13"/>
  <c r="D270" i="13"/>
  <c r="D82" i="13"/>
  <c r="D1285" i="13"/>
  <c r="D941" i="13"/>
  <c r="D191" i="13"/>
  <c r="D24" i="13"/>
  <c r="D861" i="13"/>
  <c r="D616" i="13"/>
  <c r="D937" i="13"/>
  <c r="D873" i="13"/>
  <c r="D56" i="13"/>
  <c r="D552" i="13"/>
  <c r="D37" i="13"/>
  <c r="D889" i="13"/>
  <c r="D183" i="13"/>
  <c r="D187" i="13"/>
  <c r="D403" i="13"/>
  <c r="D1414" i="13"/>
  <c r="D1334" i="13"/>
  <c r="D107" i="13"/>
  <c r="D1425" i="13"/>
  <c r="D1392" i="13"/>
  <c r="D1451" i="13"/>
  <c r="D35" i="13"/>
  <c r="D1537" i="13"/>
  <c r="D1397" i="13"/>
  <c r="D1449" i="13"/>
  <c r="D1533" i="13"/>
  <c r="D1437" i="13"/>
  <c r="D135" i="13"/>
  <c r="D803" i="13"/>
  <c r="D794" i="13"/>
  <c r="D1039" i="13"/>
  <c r="D1128" i="13"/>
  <c r="D55" i="13"/>
  <c r="D1101" i="13"/>
  <c r="D1254" i="13"/>
  <c r="D1243" i="13"/>
  <c r="D1174" i="13"/>
  <c r="D603" i="13"/>
  <c r="D1149" i="13"/>
  <c r="D1468" i="13"/>
  <c r="D614" i="13"/>
  <c r="D458" i="13"/>
  <c r="D16" i="13"/>
  <c r="D666" i="13"/>
  <c r="D254" i="13"/>
  <c r="D394" i="13"/>
  <c r="D1066" i="13"/>
  <c r="D1601" i="13"/>
  <c r="D830" i="13"/>
  <c r="D193" i="13"/>
  <c r="D338" i="13"/>
  <c r="D881" i="13"/>
  <c r="D1108" i="13"/>
  <c r="D1348" i="13"/>
  <c r="D976" i="13"/>
  <c r="D1478" i="13"/>
  <c r="D1139" i="13"/>
  <c r="D758" i="13"/>
  <c r="D182" i="13"/>
  <c r="D650" i="13"/>
  <c r="D927" i="13"/>
  <c r="D1198" i="13"/>
  <c r="D295" i="13"/>
  <c r="D424" i="13"/>
  <c r="D907" i="13"/>
  <c r="D975" i="13"/>
  <c r="D314" i="13"/>
  <c r="D148" i="13"/>
  <c r="D225" i="13"/>
  <c r="D419" i="13"/>
  <c r="D53" i="13"/>
  <c r="D369" i="13"/>
  <c r="D366" i="13"/>
  <c r="D85" i="13"/>
  <c r="D367" i="13"/>
  <c r="D368" i="13"/>
  <c r="D12" i="13"/>
  <c r="D672" i="13"/>
  <c r="D766" i="13"/>
  <c r="D771" i="13"/>
  <c r="D791" i="13"/>
  <c r="D1575" i="13"/>
  <c r="D1043" i="13"/>
  <c r="D1578" i="13"/>
  <c r="D886" i="13"/>
  <c r="D646" i="13"/>
  <c r="D540" i="13"/>
  <c r="D935" i="13"/>
  <c r="D1293" i="13"/>
  <c r="D565" i="13"/>
  <c r="D481" i="13"/>
  <c r="D231" i="13"/>
  <c r="D621" i="13"/>
  <c r="D1598" i="13"/>
  <c r="D103" i="13"/>
  <c r="D599" i="13"/>
  <c r="D1268" i="13"/>
  <c r="D896" i="13"/>
  <c r="D1499" i="13"/>
  <c r="D1379" i="13"/>
  <c r="D1418" i="13"/>
  <c r="D1046" i="13"/>
  <c r="D1020" i="13"/>
  <c r="D435" i="13"/>
  <c r="D499" i="13"/>
  <c r="D820" i="13"/>
  <c r="D567" i="13"/>
  <c r="D653" i="13"/>
  <c r="D919" i="13"/>
  <c r="D855" i="13"/>
  <c r="D1014" i="13"/>
  <c r="D303" i="13"/>
  <c r="D143" i="13"/>
  <c r="D581" i="13"/>
  <c r="D240" i="13"/>
  <c r="D1010" i="13"/>
  <c r="D1072" i="13"/>
  <c r="D335" i="13"/>
  <c r="D1129" i="13"/>
  <c r="D1207" i="13"/>
  <c r="G1630" i="13"/>
  <c r="H1630" i="13"/>
  <c r="G1566" i="13"/>
  <c r="H1566" i="13"/>
  <c r="G1502" i="13"/>
  <c r="H1502" i="13"/>
  <c r="G1438" i="13"/>
  <c r="H1438" i="13"/>
  <c r="G1374" i="13"/>
  <c r="H1374" i="13"/>
  <c r="G1310" i="13"/>
  <c r="H1310" i="13"/>
  <c r="G1242" i="13"/>
  <c r="H1242" i="13"/>
  <c r="G1178" i="13"/>
  <c r="H1178" i="13"/>
  <c r="G1114" i="13"/>
  <c r="H1114" i="13"/>
  <c r="G1050" i="13"/>
  <c r="H1050" i="13"/>
  <c r="G986" i="13"/>
  <c r="H986" i="13"/>
  <c r="G1578" i="13"/>
  <c r="H1578" i="13"/>
  <c r="G1450" i="13"/>
  <c r="H1450" i="13"/>
  <c r="G1322" i="13"/>
  <c r="H1322" i="13"/>
  <c r="G1253" i="13"/>
  <c r="H1253" i="13"/>
  <c r="G1188" i="13"/>
  <c r="H1188" i="13"/>
  <c r="G1123" i="13"/>
  <c r="H1123" i="13"/>
  <c r="G1001" i="13"/>
  <c r="H1001" i="13"/>
  <c r="G939" i="13"/>
  <c r="H939" i="13"/>
  <c r="G875" i="13"/>
  <c r="H875" i="13"/>
  <c r="G811" i="13"/>
  <c r="H811" i="13"/>
  <c r="G747" i="13"/>
  <c r="H747" i="13"/>
  <c r="G683" i="13"/>
  <c r="H683" i="13"/>
  <c r="G619" i="13"/>
  <c r="H619" i="13"/>
  <c r="G555" i="13"/>
  <c r="H555" i="13"/>
  <c r="G1607" i="13"/>
  <c r="H1607" i="13"/>
  <c r="G1525" i="13"/>
  <c r="H1525" i="13"/>
  <c r="G1436" i="13"/>
  <c r="H1436" i="13"/>
  <c r="G1351" i="13"/>
  <c r="H1351" i="13"/>
  <c r="G1267" i="13"/>
  <c r="H1267" i="13"/>
  <c r="G1201" i="13"/>
  <c r="H1201" i="13"/>
  <c r="G1119" i="13"/>
  <c r="H1119" i="13"/>
  <c r="G1022" i="13"/>
  <c r="H1022" i="13"/>
  <c r="G913" i="13"/>
  <c r="H913" i="13"/>
  <c r="G848" i="13"/>
  <c r="H848" i="13"/>
  <c r="G783" i="13"/>
  <c r="H783" i="13"/>
  <c r="G718" i="13"/>
  <c r="H718" i="13"/>
  <c r="G653" i="13"/>
  <c r="H653" i="13"/>
  <c r="G588" i="13"/>
  <c r="H588" i="13"/>
  <c r="G506" i="13"/>
  <c r="H506" i="13"/>
  <c r="G442" i="13"/>
  <c r="H442" i="13"/>
  <c r="G378" i="13"/>
  <c r="H378" i="13"/>
  <c r="G1615" i="13"/>
  <c r="H1615" i="13"/>
  <c r="G1529" i="13"/>
  <c r="H1529" i="13"/>
  <c r="G1452" i="13"/>
  <c r="H1452" i="13"/>
  <c r="G1359" i="13"/>
  <c r="H1359" i="13"/>
  <c r="G1273" i="13"/>
  <c r="H1273" i="13"/>
  <c r="G1152" i="13"/>
  <c r="H1152" i="13"/>
  <c r="G1035" i="13"/>
  <c r="H1035" i="13"/>
  <c r="G969" i="13"/>
  <c r="H969" i="13"/>
  <c r="G921" i="13"/>
  <c r="H921" i="13"/>
  <c r="G839" i="13"/>
  <c r="H839" i="13"/>
  <c r="G758" i="13"/>
  <c r="H758" i="13"/>
  <c r="G1608" i="13"/>
  <c r="H1608" i="13"/>
  <c r="G1480" i="13"/>
  <c r="H1480" i="13"/>
  <c r="G1352" i="13"/>
  <c r="H1352" i="13"/>
  <c r="G1236" i="13"/>
  <c r="H1236" i="13"/>
  <c r="G1166" i="13"/>
  <c r="H1166" i="13"/>
  <c r="G1073" i="13"/>
  <c r="H1073" i="13"/>
  <c r="G952" i="13"/>
  <c r="H952" i="13"/>
  <c r="G878" i="13"/>
  <c r="H878" i="13"/>
  <c r="G773" i="13"/>
  <c r="H773" i="13"/>
  <c r="G692" i="13"/>
  <c r="H692" i="13"/>
  <c r="G633" i="13"/>
  <c r="H633" i="13"/>
  <c r="G551" i="13"/>
  <c r="H551" i="13"/>
  <c r="G495" i="13"/>
  <c r="H495" i="13"/>
  <c r="G483" i="13"/>
  <c r="H483" i="13"/>
  <c r="G398" i="13"/>
  <c r="H398" i="13"/>
  <c r="G361" i="13"/>
  <c r="H361" i="13"/>
  <c r="G345" i="13"/>
  <c r="H345" i="13"/>
  <c r="G277" i="13"/>
  <c r="H277" i="13"/>
  <c r="G213" i="13"/>
  <c r="H213" i="13"/>
  <c r="G149" i="13"/>
  <c r="H149" i="13"/>
  <c r="G85" i="13"/>
  <c r="H85" i="13"/>
  <c r="G21" i="13"/>
  <c r="H21" i="13"/>
  <c r="G1570" i="13"/>
  <c r="H1570" i="13"/>
  <c r="G1491" i="13"/>
  <c r="H1491" i="13"/>
  <c r="G1399" i="13"/>
  <c r="H1399" i="13"/>
  <c r="G1314" i="13"/>
  <c r="H1314" i="13"/>
  <c r="G1196" i="13"/>
  <c r="H1196" i="13"/>
  <c r="G1108" i="13"/>
  <c r="H1108" i="13"/>
  <c r="G1025" i="13"/>
  <c r="H1025" i="13"/>
  <c r="G1512" i="13"/>
  <c r="H1512" i="13"/>
  <c r="G1384" i="13"/>
  <c r="H1384" i="13"/>
  <c r="G1259" i="13"/>
  <c r="H1259" i="13"/>
  <c r="G1176" i="13"/>
  <c r="H1176" i="13"/>
  <c r="G1075" i="13"/>
  <c r="H1075" i="13"/>
  <c r="G1622" i="13"/>
  <c r="H1622" i="13"/>
  <c r="G1558" i="13"/>
  <c r="H1558" i="13"/>
  <c r="G1494" i="13"/>
  <c r="H1494" i="13"/>
  <c r="G1430" i="13"/>
  <c r="H1430" i="13"/>
  <c r="G1366" i="13"/>
  <c r="H1366" i="13"/>
  <c r="G1302" i="13"/>
  <c r="H1302" i="13"/>
  <c r="G1234" i="13"/>
  <c r="H1234" i="13"/>
  <c r="G1170" i="13"/>
  <c r="H1170" i="13"/>
  <c r="G1106" i="13"/>
  <c r="H1106" i="13"/>
  <c r="G1042" i="13"/>
  <c r="H1042" i="13"/>
  <c r="G978" i="13"/>
  <c r="H978" i="13"/>
  <c r="G1562" i="13"/>
  <c r="H1562" i="13"/>
  <c r="G1434" i="13"/>
  <c r="H1434" i="13"/>
  <c r="G1306" i="13"/>
  <c r="H1306" i="13"/>
  <c r="G1252" i="13"/>
  <c r="H1252" i="13"/>
  <c r="G1187" i="13"/>
  <c r="H1187" i="13"/>
  <c r="G1065" i="13"/>
  <c r="H1065" i="13"/>
  <c r="G1000" i="13"/>
  <c r="H1000" i="13"/>
  <c r="G931" i="13"/>
  <c r="H931" i="13"/>
  <c r="G867" i="13"/>
  <c r="H867" i="13"/>
  <c r="G803" i="13"/>
  <c r="H803" i="13"/>
  <c r="G739" i="13"/>
  <c r="H739" i="13"/>
  <c r="G675" i="13"/>
  <c r="H675" i="13"/>
  <c r="G611" i="13"/>
  <c r="H611" i="13"/>
  <c r="G547" i="13"/>
  <c r="H547" i="13"/>
  <c r="G1596" i="13"/>
  <c r="H1596" i="13"/>
  <c r="G1511" i="13"/>
  <c r="H1511" i="13"/>
  <c r="G1429" i="13"/>
  <c r="H1429" i="13"/>
  <c r="G1340" i="13"/>
  <c r="H1340" i="13"/>
  <c r="G1260" i="13"/>
  <c r="H1260" i="13"/>
  <c r="G1171" i="13"/>
  <c r="H1171" i="13"/>
  <c r="G1112" i="13"/>
  <c r="H1112" i="13"/>
  <c r="G1015" i="13"/>
  <c r="H1015" i="13"/>
  <c r="G912" i="13"/>
  <c r="H912" i="13"/>
  <c r="G847" i="13"/>
  <c r="H847" i="13"/>
  <c r="G782" i="13"/>
  <c r="H782" i="13"/>
  <c r="G717" i="13"/>
  <c r="H717" i="13"/>
  <c r="G652" i="13"/>
  <c r="H652" i="13"/>
  <c r="G522" i="13"/>
  <c r="H522" i="13"/>
  <c r="G498" i="13"/>
  <c r="H498" i="13"/>
  <c r="G434" i="13"/>
  <c r="H434" i="13"/>
  <c r="G370" i="13"/>
  <c r="H370" i="13"/>
  <c r="G1602" i="13"/>
  <c r="H1602" i="13"/>
  <c r="G1523" i="13"/>
  <c r="H1523" i="13"/>
  <c r="G1431" i="13"/>
  <c r="H1431" i="13"/>
  <c r="G1346" i="13"/>
  <c r="H1346" i="13"/>
  <c r="G1269" i="13"/>
  <c r="H1269" i="13"/>
  <c r="G1144" i="13"/>
  <c r="H1144" i="13"/>
  <c r="G1014" i="13"/>
  <c r="H1014" i="13"/>
  <c r="G965" i="13"/>
  <c r="H965" i="13"/>
  <c r="G906" i="13"/>
  <c r="H906" i="13"/>
  <c r="G832" i="13"/>
  <c r="H832" i="13"/>
  <c r="G751" i="13"/>
  <c r="H751" i="13"/>
  <c r="G1601" i="13"/>
  <c r="H1601" i="13"/>
  <c r="G1473" i="13"/>
  <c r="H1473" i="13"/>
  <c r="G1345" i="13"/>
  <c r="H1345" i="13"/>
  <c r="G1228" i="13"/>
  <c r="H1228" i="13"/>
  <c r="G1153" i="13"/>
  <c r="H1153" i="13"/>
  <c r="G1069" i="13"/>
  <c r="H1069" i="13"/>
  <c r="G945" i="13"/>
  <c r="H945" i="13"/>
  <c r="G869" i="13"/>
  <c r="H869" i="13"/>
  <c r="G766" i="13"/>
  <c r="H766" i="13"/>
  <c r="G685" i="13"/>
  <c r="H685" i="13"/>
  <c r="G626" i="13"/>
  <c r="H626" i="13"/>
  <c r="G550" i="13"/>
  <c r="H550" i="13"/>
  <c r="G494" i="13"/>
  <c r="H494" i="13"/>
  <c r="G478" i="13"/>
  <c r="H478" i="13"/>
  <c r="G397" i="13"/>
  <c r="H397" i="13"/>
  <c r="G360" i="13"/>
  <c r="H360" i="13"/>
  <c r="G344" i="13"/>
  <c r="H344" i="13"/>
  <c r="G269" i="13"/>
  <c r="H269" i="13"/>
  <c r="G205" i="13"/>
  <c r="H205" i="13"/>
  <c r="G141" i="13"/>
  <c r="H141" i="13"/>
  <c r="G77" i="13"/>
  <c r="H77" i="13"/>
  <c r="G13" i="13"/>
  <c r="H13" i="13"/>
  <c r="G1561" i="13"/>
  <c r="H1561" i="13"/>
  <c r="G1484" i="13"/>
  <c r="H1484" i="13"/>
  <c r="G1391" i="13"/>
  <c r="H1391" i="13"/>
  <c r="G1305" i="13"/>
  <c r="H1305" i="13"/>
  <c r="G1163" i="13"/>
  <c r="H1163" i="13"/>
  <c r="G1104" i="13"/>
  <c r="H1104" i="13"/>
  <c r="G1633" i="13"/>
  <c r="H1633" i="13"/>
  <c r="G1505" i="13"/>
  <c r="H1505" i="13"/>
  <c r="G1377" i="13"/>
  <c r="H1377" i="13"/>
  <c r="G1230" i="13"/>
  <c r="H1230" i="13"/>
  <c r="G1172" i="13"/>
  <c r="H1172" i="13"/>
  <c r="G1071" i="13"/>
  <c r="H1071" i="13"/>
  <c r="G925" i="13"/>
  <c r="H925" i="13"/>
  <c r="G1613" i="13"/>
  <c r="H1613" i="13"/>
  <c r="G1425" i="13"/>
  <c r="H1425" i="13"/>
  <c r="G1304" i="13"/>
  <c r="H1304" i="13"/>
  <c r="G1103" i="13"/>
  <c r="H1103" i="13"/>
  <c r="G1011" i="13"/>
  <c r="H1011" i="13"/>
  <c r="G1631" i="13"/>
  <c r="H1631" i="13"/>
  <c r="G1472" i="13"/>
  <c r="H1472" i="13"/>
  <c r="G1316" i="13"/>
  <c r="H1316" i="13"/>
  <c r="G1137" i="13"/>
  <c r="H1137" i="13"/>
  <c r="G990" i="13"/>
  <c r="H990" i="13"/>
  <c r="G1599" i="13"/>
  <c r="H1599" i="13"/>
  <c r="G1440" i="13"/>
  <c r="H1440" i="13"/>
  <c r="G1573" i="13"/>
  <c r="H1573" i="13"/>
  <c r="G1411" i="13"/>
  <c r="H1411" i="13"/>
  <c r="G1620" i="13"/>
  <c r="H1620" i="13"/>
  <c r="G1435" i="13"/>
  <c r="H1435" i="13"/>
  <c r="G1285" i="13"/>
  <c r="H1285" i="13"/>
  <c r="G1139" i="13"/>
  <c r="H1139" i="13"/>
  <c r="G1603" i="13"/>
  <c r="H1603" i="13"/>
  <c r="G1453" i="13"/>
  <c r="H1453" i="13"/>
  <c r="G1264" i="13"/>
  <c r="H1264" i="13"/>
  <c r="G1012" i="13"/>
  <c r="H1012" i="13"/>
  <c r="G1614" i="13"/>
  <c r="H1614" i="13"/>
  <c r="G1550" i="13"/>
  <c r="H1550" i="13"/>
  <c r="G1486" i="13"/>
  <c r="H1486" i="13"/>
  <c r="G1422" i="13"/>
  <c r="H1422" i="13"/>
  <c r="G1358" i="13"/>
  <c r="H1358" i="13"/>
  <c r="G1294" i="13"/>
  <c r="H1294" i="13"/>
  <c r="G1226" i="13"/>
  <c r="H1226" i="13"/>
  <c r="G1162" i="13"/>
  <c r="H1162" i="13"/>
  <c r="G1098" i="13"/>
  <c r="H1098" i="13"/>
  <c r="G1034" i="13"/>
  <c r="H1034" i="13"/>
  <c r="G970" i="13"/>
  <c r="H970" i="13"/>
  <c r="G1546" i="13"/>
  <c r="H1546" i="13"/>
  <c r="G1418" i="13"/>
  <c r="H1418" i="13"/>
  <c r="G1290" i="13"/>
  <c r="H1290" i="13"/>
  <c r="G1251" i="13"/>
  <c r="H1251" i="13"/>
  <c r="G1129" i="13"/>
  <c r="H1129" i="13"/>
  <c r="G1064" i="13"/>
  <c r="H1064" i="13"/>
  <c r="G999" i="13"/>
  <c r="H999" i="13"/>
  <c r="G923" i="13"/>
  <c r="H923" i="13"/>
  <c r="G859" i="13"/>
  <c r="H859" i="13"/>
  <c r="G795" i="13"/>
  <c r="H795" i="13"/>
  <c r="G731" i="13"/>
  <c r="H731" i="13"/>
  <c r="G667" i="13"/>
  <c r="H667" i="13"/>
  <c r="G603" i="13"/>
  <c r="H603" i="13"/>
  <c r="G539" i="13"/>
  <c r="H539" i="13"/>
  <c r="G1589" i="13"/>
  <c r="H1589" i="13"/>
  <c r="G1500" i="13"/>
  <c r="H1500" i="13"/>
  <c r="G1415" i="13"/>
  <c r="H1415" i="13"/>
  <c r="G1333" i="13"/>
  <c r="H1333" i="13"/>
  <c r="G1245" i="13"/>
  <c r="H1245" i="13"/>
  <c r="G1164" i="13"/>
  <c r="H1164" i="13"/>
  <c r="G1105" i="13"/>
  <c r="H1105" i="13"/>
  <c r="G1008" i="13"/>
  <c r="H1008" i="13"/>
  <c r="G911" i="13"/>
  <c r="H911" i="13"/>
  <c r="G846" i="13"/>
  <c r="H846" i="13"/>
  <c r="G781" i="13"/>
  <c r="H781" i="13"/>
  <c r="G716" i="13"/>
  <c r="H716" i="13"/>
  <c r="G594" i="13"/>
  <c r="H594" i="13"/>
  <c r="G521" i="13"/>
  <c r="H521" i="13"/>
  <c r="G490" i="13"/>
  <c r="H490" i="13"/>
  <c r="G426" i="13"/>
  <c r="H426" i="13"/>
  <c r="G358" i="13"/>
  <c r="H358" i="13"/>
  <c r="G1593" i="13"/>
  <c r="H1593" i="13"/>
  <c r="G1516" i="13"/>
  <c r="H1516" i="13"/>
  <c r="G1423" i="13"/>
  <c r="H1423" i="13"/>
  <c r="G1337" i="13"/>
  <c r="H1337" i="13"/>
  <c r="G1265" i="13"/>
  <c r="H1265" i="13"/>
  <c r="G1131" i="13"/>
  <c r="H1131" i="13"/>
  <c r="G1006" i="13"/>
  <c r="H1006" i="13"/>
  <c r="G960" i="13"/>
  <c r="H960" i="13"/>
  <c r="G884" i="13"/>
  <c r="H884" i="13"/>
  <c r="G825" i="13"/>
  <c r="H825" i="13"/>
  <c r="G742" i="13"/>
  <c r="H742" i="13"/>
  <c r="G1586" i="13"/>
  <c r="H1586" i="13"/>
  <c r="G1458" i="13"/>
  <c r="H1458" i="13"/>
  <c r="G1330" i="13"/>
  <c r="H1330" i="13"/>
  <c r="G1211" i="13"/>
  <c r="H1211" i="13"/>
  <c r="G1140" i="13"/>
  <c r="H1140" i="13"/>
  <c r="G1048" i="13"/>
  <c r="H1048" i="13"/>
  <c r="G937" i="13"/>
  <c r="H937" i="13"/>
  <c r="G862" i="13"/>
  <c r="H862" i="13"/>
  <c r="G759" i="13"/>
  <c r="H759" i="13"/>
  <c r="G684" i="13"/>
  <c r="H684" i="13"/>
  <c r="G618" i="13"/>
  <c r="H618" i="13"/>
  <c r="G542" i="13"/>
  <c r="H542" i="13"/>
  <c r="G493" i="13"/>
  <c r="H493" i="13"/>
  <c r="G477" i="13"/>
  <c r="H477" i="13"/>
  <c r="G396" i="13"/>
  <c r="H396" i="13"/>
  <c r="G359" i="13"/>
  <c r="H359" i="13"/>
  <c r="G343" i="13"/>
  <c r="H343" i="13"/>
  <c r="G261" i="13"/>
  <c r="H261" i="13"/>
  <c r="G197" i="13"/>
  <c r="H197" i="13"/>
  <c r="G133" i="13"/>
  <c r="H133" i="13"/>
  <c r="G69" i="13"/>
  <c r="H69" i="13"/>
  <c r="G1634" i="13"/>
  <c r="H1634" i="13"/>
  <c r="G1555" i="13"/>
  <c r="H1555" i="13"/>
  <c r="G1463" i="13"/>
  <c r="H1463" i="13"/>
  <c r="G1378" i="13"/>
  <c r="H1378" i="13"/>
  <c r="G1299" i="13"/>
  <c r="H1299" i="13"/>
  <c r="G1159" i="13"/>
  <c r="H1159" i="13"/>
  <c r="G1100" i="13"/>
  <c r="H1100" i="13"/>
  <c r="G1618" i="13"/>
  <c r="H1618" i="13"/>
  <c r="G1490" i="13"/>
  <c r="H1490" i="13"/>
  <c r="G1362" i="13"/>
  <c r="H1362" i="13"/>
  <c r="G1222" i="13"/>
  <c r="H1222" i="13"/>
  <c r="G1168" i="13"/>
  <c r="H1168" i="13"/>
  <c r="G1046" i="13"/>
  <c r="H1046" i="13"/>
  <c r="G918" i="13"/>
  <c r="H918" i="13"/>
  <c r="G1604" i="13"/>
  <c r="H1604" i="13"/>
  <c r="G1419" i="13"/>
  <c r="H1419" i="13"/>
  <c r="G1270" i="13"/>
  <c r="H1270" i="13"/>
  <c r="G1091" i="13"/>
  <c r="H1091" i="13"/>
  <c r="G984" i="13"/>
  <c r="H984" i="13"/>
  <c r="G1584" i="13"/>
  <c r="H1584" i="13"/>
  <c r="G1460" i="13"/>
  <c r="H1460" i="13"/>
  <c r="G1275" i="13"/>
  <c r="H1275" i="13"/>
  <c r="G1132" i="13"/>
  <c r="H1132" i="13"/>
  <c r="G988" i="13"/>
  <c r="H988" i="13"/>
  <c r="G1552" i="13"/>
  <c r="H1552" i="13"/>
  <c r="G1428" i="13"/>
  <c r="H1428" i="13"/>
  <c r="G1567" i="13"/>
  <c r="H1567" i="13"/>
  <c r="G1408" i="13"/>
  <c r="H1408" i="13"/>
  <c r="G1553" i="13"/>
  <c r="H1553" i="13"/>
  <c r="G1432" i="13"/>
  <c r="H1432" i="13"/>
  <c r="G1279" i="13"/>
  <c r="H1279" i="13"/>
  <c r="G1116" i="13"/>
  <c r="H1116" i="13"/>
  <c r="G1600" i="13"/>
  <c r="H1600" i="13"/>
  <c r="G1444" i="13"/>
  <c r="H1444" i="13"/>
  <c r="G1243" i="13"/>
  <c r="H1243" i="13"/>
  <c r="G1574" i="13"/>
  <c r="H1574" i="13"/>
  <c r="G1462" i="13"/>
  <c r="H1462" i="13"/>
  <c r="G1350" i="13"/>
  <c r="H1350" i="13"/>
  <c r="G1258" i="13"/>
  <c r="H1258" i="13"/>
  <c r="G1146" i="13"/>
  <c r="H1146" i="13"/>
  <c r="G1058" i="13"/>
  <c r="H1058" i="13"/>
  <c r="G1626" i="13"/>
  <c r="H1626" i="13"/>
  <c r="G1402" i="13"/>
  <c r="H1402" i="13"/>
  <c r="G1255" i="13"/>
  <c r="H1255" i="13"/>
  <c r="G1127" i="13"/>
  <c r="H1127" i="13"/>
  <c r="G1059" i="13"/>
  <c r="H1059" i="13"/>
  <c r="G899" i="13"/>
  <c r="H899" i="13"/>
  <c r="G787" i="13"/>
  <c r="H787" i="13"/>
  <c r="G699" i="13"/>
  <c r="H699" i="13"/>
  <c r="G587" i="13"/>
  <c r="H587" i="13"/>
  <c r="G1621" i="13"/>
  <c r="H1621" i="13"/>
  <c r="G1468" i="13"/>
  <c r="H1468" i="13"/>
  <c r="G1319" i="13"/>
  <c r="H1319" i="13"/>
  <c r="G1215" i="13"/>
  <c r="H1215" i="13"/>
  <c r="G1052" i="13"/>
  <c r="H1052" i="13"/>
  <c r="G914" i="13"/>
  <c r="H914" i="13"/>
  <c r="G786" i="13"/>
  <c r="H786" i="13"/>
  <c r="G658" i="13"/>
  <c r="H658" i="13"/>
  <c r="G590" i="13"/>
  <c r="H590" i="13"/>
  <c r="G474" i="13"/>
  <c r="H474" i="13"/>
  <c r="G386" i="13"/>
  <c r="H386" i="13"/>
  <c r="G1559" i="13"/>
  <c r="H1559" i="13"/>
  <c r="G1410" i="13"/>
  <c r="H1410" i="13"/>
  <c r="G1295" i="13"/>
  <c r="H1295" i="13"/>
  <c r="G1094" i="13"/>
  <c r="H1094" i="13"/>
  <c r="G973" i="13"/>
  <c r="H973" i="13"/>
  <c r="G868" i="13"/>
  <c r="H868" i="13"/>
  <c r="G735" i="13"/>
  <c r="H735" i="13"/>
  <c r="G1522" i="13"/>
  <c r="H1522" i="13"/>
  <c r="G1288" i="13"/>
  <c r="H1288" i="13"/>
  <c r="G1174" i="13"/>
  <c r="H1174" i="13"/>
  <c r="G1027" i="13"/>
  <c r="H1027" i="13"/>
  <c r="G855" i="13"/>
  <c r="H855" i="13"/>
  <c r="G729" i="13"/>
  <c r="H729" i="13"/>
  <c r="G580" i="13"/>
  <c r="H580" i="13"/>
  <c r="G496" i="13"/>
  <c r="H496" i="13"/>
  <c r="G401" i="13"/>
  <c r="H401" i="13"/>
  <c r="G354" i="13"/>
  <c r="H354" i="13"/>
  <c r="G293" i="13"/>
  <c r="H293" i="13"/>
  <c r="G181" i="13"/>
  <c r="H181" i="13"/>
  <c r="G93" i="13"/>
  <c r="H93" i="13"/>
  <c r="G1612" i="13"/>
  <c r="H1612" i="13"/>
  <c r="G1455" i="13"/>
  <c r="H1455" i="13"/>
  <c r="G1335" i="13"/>
  <c r="H1335" i="13"/>
  <c r="G1142" i="13"/>
  <c r="H1142" i="13"/>
  <c r="G1029" i="13"/>
  <c r="H1029" i="13"/>
  <c r="G1441" i="13"/>
  <c r="H1441" i="13"/>
  <c r="G1213" i="13"/>
  <c r="H1213" i="13"/>
  <c r="G1083" i="13"/>
  <c r="H1083" i="13"/>
  <c r="G903" i="13"/>
  <c r="H903" i="13"/>
  <c r="G1513" i="13"/>
  <c r="H1513" i="13"/>
  <c r="G1348" i="13"/>
  <c r="H1348" i="13"/>
  <c r="G1049" i="13"/>
  <c r="H1049" i="13"/>
  <c r="G949" i="13"/>
  <c r="H949" i="13"/>
  <c r="G1481" i="13"/>
  <c r="H1481" i="13"/>
  <c r="G1272" i="13"/>
  <c r="H1272" i="13"/>
  <c r="G1076" i="13"/>
  <c r="H1076" i="13"/>
  <c r="G1611" i="13"/>
  <c r="H1611" i="13"/>
  <c r="G1361" i="13"/>
  <c r="H1361" i="13"/>
  <c r="G1508" i="13"/>
  <c r="H1508" i="13"/>
  <c r="G1635" i="13"/>
  <c r="H1635" i="13"/>
  <c r="G1385" i="13"/>
  <c r="H1385" i="13"/>
  <c r="G1183" i="13"/>
  <c r="H1183" i="13"/>
  <c r="G1004" i="13"/>
  <c r="H1004" i="13"/>
  <c r="G1403" i="13"/>
  <c r="H1403" i="13"/>
  <c r="G1149" i="13"/>
  <c r="H1149" i="13"/>
  <c r="G934" i="13"/>
  <c r="H934" i="13"/>
  <c r="G1556" i="13"/>
  <c r="H1556" i="13"/>
  <c r="G1371" i="13"/>
  <c r="H1371" i="13"/>
  <c r="G1311" i="13"/>
  <c r="H1311" i="13"/>
  <c r="G1039" i="13"/>
  <c r="H1039" i="13"/>
  <c r="G864" i="13"/>
  <c r="H864" i="13"/>
  <c r="G753" i="13"/>
  <c r="H753" i="13"/>
  <c r="G622" i="13"/>
  <c r="H622" i="13"/>
  <c r="G529" i="13"/>
  <c r="H529" i="13"/>
  <c r="G438" i="13"/>
  <c r="H438" i="13"/>
  <c r="G329" i="13"/>
  <c r="H329" i="13"/>
  <c r="G228" i="13"/>
  <c r="H228" i="13"/>
  <c r="G115" i="13"/>
  <c r="H115" i="13"/>
  <c r="G97" i="13"/>
  <c r="H97" i="13"/>
  <c r="G1089" i="13"/>
  <c r="H1089" i="13"/>
  <c r="G898" i="13"/>
  <c r="H898" i="13"/>
  <c r="G794" i="13"/>
  <c r="H794" i="13"/>
  <c r="G697" i="13"/>
  <c r="H697" i="13"/>
  <c r="G605" i="13"/>
  <c r="H605" i="13"/>
  <c r="G470" i="13"/>
  <c r="H470" i="13"/>
  <c r="G417" i="13"/>
  <c r="H417" i="13"/>
  <c r="G252" i="13"/>
  <c r="H252" i="13"/>
  <c r="G240" i="13"/>
  <c r="H240" i="13"/>
  <c r="G1284" i="13"/>
  <c r="H1284" i="13"/>
  <c r="G888" i="13"/>
  <c r="H888" i="13"/>
  <c r="G800" i="13"/>
  <c r="H800" i="13"/>
  <c r="G712" i="13"/>
  <c r="H712" i="13"/>
  <c r="G576" i="13"/>
  <c r="H576" i="13"/>
  <c r="G487" i="13"/>
  <c r="H487" i="13"/>
  <c r="G380" i="13"/>
  <c r="H380" i="13"/>
  <c r="G268" i="13"/>
  <c r="H268" i="13"/>
  <c r="G255" i="13"/>
  <c r="H255" i="13"/>
  <c r="G1165" i="13"/>
  <c r="H1165" i="13"/>
  <c r="G853" i="13"/>
  <c r="H853" i="13"/>
  <c r="G678" i="13"/>
  <c r="H678" i="13"/>
  <c r="G585" i="13"/>
  <c r="H585" i="13"/>
  <c r="G503" i="13"/>
  <c r="H503" i="13"/>
  <c r="G374" i="13"/>
  <c r="H374" i="13"/>
  <c r="G283" i="13"/>
  <c r="H283" i="13"/>
  <c r="G271" i="13"/>
  <c r="H271" i="13"/>
  <c r="G1120" i="13"/>
  <c r="H1120" i="13"/>
  <c r="G830" i="13"/>
  <c r="H830" i="13"/>
  <c r="G725" i="13"/>
  <c r="H725" i="13"/>
  <c r="G628" i="13"/>
  <c r="H628" i="13"/>
  <c r="G504" i="13"/>
  <c r="H504" i="13"/>
  <c r="G411" i="13"/>
  <c r="H411" i="13"/>
  <c r="G333" i="13"/>
  <c r="H333" i="13"/>
  <c r="G291" i="13"/>
  <c r="H291" i="13"/>
  <c r="G1451" i="13"/>
  <c r="H1451" i="13"/>
  <c r="G1030" i="13"/>
  <c r="H1030" i="13"/>
  <c r="G866" i="13"/>
  <c r="H866" i="13"/>
  <c r="G775" i="13"/>
  <c r="H775" i="13"/>
  <c r="G637" i="13"/>
  <c r="H637" i="13"/>
  <c r="G561" i="13"/>
  <c r="H561" i="13"/>
  <c r="G444" i="13"/>
  <c r="H444" i="13"/>
  <c r="G376" i="13"/>
  <c r="H376" i="13"/>
  <c r="G313" i="13"/>
  <c r="H313" i="13"/>
  <c r="G297" i="13"/>
  <c r="H297" i="13"/>
  <c r="G184" i="13"/>
  <c r="H184" i="13"/>
  <c r="G168" i="13"/>
  <c r="H168" i="13"/>
  <c r="G1078" i="13"/>
  <c r="H1078" i="13"/>
  <c r="G793" i="13"/>
  <c r="H793" i="13"/>
  <c r="G663" i="13"/>
  <c r="H663" i="13"/>
  <c r="G570" i="13"/>
  <c r="H570" i="13"/>
  <c r="G460" i="13"/>
  <c r="H460" i="13"/>
  <c r="G1534" i="13"/>
  <c r="H1534" i="13"/>
  <c r="G1446" i="13"/>
  <c r="H1446" i="13"/>
  <c r="G1334" i="13"/>
  <c r="H1334" i="13"/>
  <c r="G1218" i="13"/>
  <c r="H1218" i="13"/>
  <c r="G1130" i="13"/>
  <c r="H1130" i="13"/>
  <c r="G1018" i="13"/>
  <c r="H1018" i="13"/>
  <c r="G1594" i="13"/>
  <c r="H1594" i="13"/>
  <c r="G1370" i="13"/>
  <c r="H1370" i="13"/>
  <c r="G1193" i="13"/>
  <c r="H1193" i="13"/>
  <c r="G1125" i="13"/>
  <c r="H1125" i="13"/>
  <c r="G997" i="13"/>
  <c r="H997" i="13"/>
  <c r="G883" i="13"/>
  <c r="H883" i="13"/>
  <c r="G771" i="13"/>
  <c r="H771" i="13"/>
  <c r="G659" i="13"/>
  <c r="H659" i="13"/>
  <c r="G571" i="13"/>
  <c r="H571" i="13"/>
  <c r="G1564" i="13"/>
  <c r="H1564" i="13"/>
  <c r="G1447" i="13"/>
  <c r="H1447" i="13"/>
  <c r="G1301" i="13"/>
  <c r="H1301" i="13"/>
  <c r="G1157" i="13"/>
  <c r="H1157" i="13"/>
  <c r="G1038" i="13"/>
  <c r="H1038" i="13"/>
  <c r="G909" i="13"/>
  <c r="H909" i="13"/>
  <c r="G784" i="13"/>
  <c r="H784" i="13"/>
  <c r="G656" i="13"/>
  <c r="H656" i="13"/>
  <c r="G520" i="13"/>
  <c r="H520" i="13"/>
  <c r="G458" i="13"/>
  <c r="H458" i="13"/>
  <c r="G342" i="13"/>
  <c r="H342" i="13"/>
  <c r="G1538" i="13"/>
  <c r="H1538" i="13"/>
  <c r="G1395" i="13"/>
  <c r="H1395" i="13"/>
  <c r="G1261" i="13"/>
  <c r="H1261" i="13"/>
  <c r="G1056" i="13"/>
  <c r="H1056" i="13"/>
  <c r="G951" i="13"/>
  <c r="H951" i="13"/>
  <c r="G854" i="13"/>
  <c r="H854" i="13"/>
  <c r="G713" i="13"/>
  <c r="H713" i="13"/>
  <c r="G1437" i="13"/>
  <c r="H1437" i="13"/>
  <c r="G1249" i="13"/>
  <c r="H1249" i="13"/>
  <c r="G1115" i="13"/>
  <c r="H1115" i="13"/>
  <c r="G961" i="13"/>
  <c r="H961" i="13"/>
  <c r="G833" i="13"/>
  <c r="H833" i="13"/>
  <c r="G676" i="13"/>
  <c r="H676" i="13"/>
  <c r="G566" i="13"/>
  <c r="H566" i="13"/>
  <c r="G491" i="13"/>
  <c r="H491" i="13"/>
  <c r="G399" i="13"/>
  <c r="H399" i="13"/>
  <c r="G352" i="13"/>
  <c r="H352" i="13"/>
  <c r="G253" i="13"/>
  <c r="H253" i="13"/>
  <c r="G165" i="13"/>
  <c r="H165" i="13"/>
  <c r="G53" i="13"/>
  <c r="H53" i="13"/>
  <c r="G1583" i="13"/>
  <c r="H1583" i="13"/>
  <c r="G1433" i="13"/>
  <c r="H1433" i="13"/>
  <c r="G1292" i="13"/>
  <c r="H1292" i="13"/>
  <c r="G1121" i="13"/>
  <c r="H1121" i="13"/>
  <c r="G1576" i="13"/>
  <c r="H1576" i="13"/>
  <c r="G1405" i="13"/>
  <c r="H1405" i="13"/>
  <c r="G1197" i="13"/>
  <c r="H1197" i="13"/>
  <c r="G1017" i="13"/>
  <c r="H1017" i="13"/>
  <c r="G889" i="13"/>
  <c r="H889" i="13"/>
  <c r="G1504" i="13"/>
  <c r="H1504" i="13"/>
  <c r="G1239" i="13"/>
  <c r="H1239" i="13"/>
  <c r="G1036" i="13"/>
  <c r="H1036" i="13"/>
  <c r="G926" i="13"/>
  <c r="H926" i="13"/>
  <c r="G1393" i="13"/>
  <c r="H1393" i="13"/>
  <c r="G1216" i="13"/>
  <c r="H1216" i="13"/>
  <c r="G1033" i="13"/>
  <c r="H1033" i="13"/>
  <c r="G1549" i="13"/>
  <c r="H1549" i="13"/>
  <c r="G1349" i="13"/>
  <c r="H1349" i="13"/>
  <c r="G1464" i="13"/>
  <c r="H1464" i="13"/>
  <c r="G1547" i="13"/>
  <c r="H1547" i="13"/>
  <c r="G1376" i="13"/>
  <c r="H1376" i="13"/>
  <c r="G1167" i="13"/>
  <c r="H1167" i="13"/>
  <c r="G1588" i="13"/>
  <c r="H1588" i="13"/>
  <c r="G1353" i="13"/>
  <c r="H1353" i="13"/>
  <c r="G1055" i="13"/>
  <c r="H1055" i="13"/>
  <c r="G900" i="13"/>
  <c r="H900" i="13"/>
  <c r="G1483" i="13"/>
  <c r="H1483" i="13"/>
  <c r="G1321" i="13"/>
  <c r="H1321" i="13"/>
  <c r="G1247" i="13"/>
  <c r="H1247" i="13"/>
  <c r="G966" i="13"/>
  <c r="H966" i="13"/>
  <c r="G820" i="13"/>
  <c r="H820" i="13"/>
  <c r="G694" i="13"/>
  <c r="H694" i="13"/>
  <c r="G596" i="13"/>
  <c r="H596" i="13"/>
  <c r="G507" i="13"/>
  <c r="H507" i="13"/>
  <c r="G424" i="13"/>
  <c r="H424" i="13"/>
  <c r="G244" i="13"/>
  <c r="H244" i="13"/>
  <c r="G226" i="13"/>
  <c r="H226" i="13"/>
  <c r="G108" i="13"/>
  <c r="H108" i="13"/>
  <c r="G95" i="13"/>
  <c r="H95" i="13"/>
  <c r="G982" i="13"/>
  <c r="H982" i="13"/>
  <c r="G890" i="13"/>
  <c r="H890" i="13"/>
  <c r="G756" i="13"/>
  <c r="H756" i="13"/>
  <c r="G677" i="13"/>
  <c r="H677" i="13"/>
  <c r="G584" i="13"/>
  <c r="H584" i="13"/>
  <c r="G456" i="13"/>
  <c r="H456" i="13"/>
  <c r="G379" i="13"/>
  <c r="H379" i="13"/>
  <c r="G250" i="13"/>
  <c r="H250" i="13"/>
  <c r="G238" i="13"/>
  <c r="H238" i="13"/>
  <c r="G1241" i="13"/>
  <c r="H1241" i="13"/>
  <c r="G856" i="13"/>
  <c r="H856" i="13"/>
  <c r="G774" i="13"/>
  <c r="H774" i="13"/>
  <c r="G682" i="13"/>
  <c r="H682" i="13"/>
  <c r="G546" i="13"/>
  <c r="H546" i="13"/>
  <c r="G471" i="13"/>
  <c r="H471" i="13"/>
  <c r="G338" i="13"/>
  <c r="H338" i="13"/>
  <c r="G266" i="13"/>
  <c r="H266" i="13"/>
  <c r="G1524" i="13"/>
  <c r="H1524" i="13"/>
  <c r="G1068" i="13"/>
  <c r="H1068" i="13"/>
  <c r="G792" i="13"/>
  <c r="H792" i="13"/>
  <c r="G670" i="13"/>
  <c r="H670" i="13"/>
  <c r="G577" i="13"/>
  <c r="H577" i="13"/>
  <c r="G480" i="13"/>
  <c r="H480" i="13"/>
  <c r="G355" i="13"/>
  <c r="H355" i="13"/>
  <c r="G281" i="13"/>
  <c r="H281" i="13"/>
  <c r="G265" i="13"/>
  <c r="H265" i="13"/>
  <c r="G968" i="13"/>
  <c r="H968" i="13"/>
  <c r="G813" i="13"/>
  <c r="H813" i="13"/>
  <c r="G701" i="13"/>
  <c r="H701" i="13"/>
  <c r="G615" i="13"/>
  <c r="H615" i="13"/>
  <c r="G481" i="13"/>
  <c r="H481" i="13"/>
  <c r="G389" i="13"/>
  <c r="H389" i="13"/>
  <c r="G307" i="13"/>
  <c r="H307" i="13"/>
  <c r="G289" i="13"/>
  <c r="H289" i="13"/>
  <c r="G1293" i="13"/>
  <c r="H1293" i="13"/>
  <c r="G958" i="13"/>
  <c r="H958" i="13"/>
  <c r="G836" i="13"/>
  <c r="H836" i="13"/>
  <c r="G734" i="13"/>
  <c r="H734" i="13"/>
  <c r="G607" i="13"/>
  <c r="H607" i="13"/>
  <c r="G527" i="13"/>
  <c r="H527" i="13"/>
  <c r="G428" i="13"/>
  <c r="H428" i="13"/>
  <c r="G357" i="13"/>
  <c r="H357" i="13"/>
  <c r="G311" i="13"/>
  <c r="H311" i="13"/>
  <c r="G1526" i="13"/>
  <c r="H1526" i="13"/>
  <c r="G1414" i="13"/>
  <c r="H1414" i="13"/>
  <c r="G1326" i="13"/>
  <c r="H1326" i="13"/>
  <c r="G1210" i="13"/>
  <c r="H1210" i="13"/>
  <c r="G1122" i="13"/>
  <c r="H1122" i="13"/>
  <c r="G1010" i="13"/>
  <c r="H1010" i="13"/>
  <c r="G1530" i="13"/>
  <c r="H1530" i="13"/>
  <c r="G1354" i="13"/>
  <c r="H1354" i="13"/>
  <c r="G1192" i="13"/>
  <c r="H1192" i="13"/>
  <c r="G1124" i="13"/>
  <c r="H1124" i="13"/>
  <c r="G996" i="13"/>
  <c r="H996" i="13"/>
  <c r="G851" i="13"/>
  <c r="H851" i="13"/>
  <c r="G763" i="13"/>
  <c r="H763" i="13"/>
  <c r="G651" i="13"/>
  <c r="H651" i="13"/>
  <c r="G563" i="13"/>
  <c r="H563" i="13"/>
  <c r="G1557" i="13"/>
  <c r="H1557" i="13"/>
  <c r="G1404" i="13"/>
  <c r="H1404" i="13"/>
  <c r="G1287" i="13"/>
  <c r="H1287" i="13"/>
  <c r="G1156" i="13"/>
  <c r="H1156" i="13"/>
  <c r="G1031" i="13"/>
  <c r="H1031" i="13"/>
  <c r="G908" i="13"/>
  <c r="H908" i="13"/>
  <c r="G780" i="13"/>
  <c r="H780" i="13"/>
  <c r="G655" i="13"/>
  <c r="H655" i="13"/>
  <c r="G519" i="13"/>
  <c r="H519" i="13"/>
  <c r="G450" i="13"/>
  <c r="H450" i="13"/>
  <c r="G334" i="13"/>
  <c r="H334" i="13"/>
  <c r="G1495" i="13"/>
  <c r="H1495" i="13"/>
  <c r="G1388" i="13"/>
  <c r="H1388" i="13"/>
  <c r="G1248" i="13"/>
  <c r="H1248" i="13"/>
  <c r="G1043" i="13"/>
  <c r="H1043" i="13"/>
  <c r="G944" i="13"/>
  <c r="H944" i="13"/>
  <c r="G818" i="13"/>
  <c r="H818" i="13"/>
  <c r="G706" i="13"/>
  <c r="H706" i="13"/>
  <c r="G1416" i="13"/>
  <c r="H1416" i="13"/>
  <c r="G1244" i="13"/>
  <c r="H1244" i="13"/>
  <c r="G1111" i="13"/>
  <c r="H1111" i="13"/>
  <c r="G936" i="13"/>
  <c r="H936" i="13"/>
  <c r="G826" i="13"/>
  <c r="H826" i="13"/>
  <c r="G669" i="13"/>
  <c r="H669" i="13"/>
  <c r="G558" i="13"/>
  <c r="H558" i="13"/>
  <c r="G486" i="13"/>
  <c r="H486" i="13"/>
  <c r="G395" i="13"/>
  <c r="H395" i="13"/>
  <c r="G351" i="13"/>
  <c r="H351" i="13"/>
  <c r="G245" i="13"/>
  <c r="H245" i="13"/>
  <c r="G157" i="13"/>
  <c r="H157" i="13"/>
  <c r="G45" i="13"/>
  <c r="H45" i="13"/>
  <c r="G1548" i="13"/>
  <c r="H1548" i="13"/>
  <c r="G1427" i="13"/>
  <c r="H1427" i="13"/>
  <c r="G1271" i="13"/>
  <c r="H1271" i="13"/>
  <c r="G1113" i="13"/>
  <c r="H1113" i="13"/>
  <c r="G1569" i="13"/>
  <c r="H1569" i="13"/>
  <c r="G1341" i="13"/>
  <c r="H1341" i="13"/>
  <c r="G1184" i="13"/>
  <c r="H1184" i="13"/>
  <c r="G1009" i="13"/>
  <c r="H1009" i="13"/>
  <c r="G882" i="13"/>
  <c r="H882" i="13"/>
  <c r="G1492" i="13"/>
  <c r="H1492" i="13"/>
  <c r="G1229" i="13"/>
  <c r="H1229" i="13"/>
  <c r="G1021" i="13"/>
  <c r="H1021" i="13"/>
  <c r="G919" i="13"/>
  <c r="H919" i="13"/>
  <c r="G1387" i="13"/>
  <c r="H1387" i="13"/>
  <c r="G1204" i="13"/>
  <c r="H1204" i="13"/>
  <c r="G1028" i="13"/>
  <c r="H1028" i="13"/>
  <c r="G1540" i="13"/>
  <c r="H1540" i="13"/>
  <c r="G1343" i="13"/>
  <c r="H1343" i="13"/>
  <c r="G1417" i="13"/>
  <c r="H1417" i="13"/>
  <c r="G1541" i="13"/>
  <c r="H1541" i="13"/>
  <c r="G1364" i="13"/>
  <c r="H1364" i="13"/>
  <c r="G1147" i="13"/>
  <c r="H1147" i="13"/>
  <c r="G1521" i="13"/>
  <c r="H1521" i="13"/>
  <c r="G1347" i="13"/>
  <c r="H1347" i="13"/>
  <c r="G1020" i="13"/>
  <c r="H1020" i="13"/>
  <c r="G1627" i="13"/>
  <c r="H1627" i="13"/>
  <c r="G1477" i="13"/>
  <c r="H1477" i="13"/>
  <c r="G1315" i="13"/>
  <c r="H1315" i="13"/>
  <c r="G1235" i="13"/>
  <c r="H1235" i="13"/>
  <c r="G938" i="13"/>
  <c r="H938" i="13"/>
  <c r="G817" i="13"/>
  <c r="H817" i="13"/>
  <c r="G690" i="13"/>
  <c r="H690" i="13"/>
  <c r="G575" i="13"/>
  <c r="H575" i="13"/>
  <c r="G500" i="13"/>
  <c r="H500" i="13"/>
  <c r="G416" i="13"/>
  <c r="H416" i="13"/>
  <c r="G243" i="13"/>
  <c r="H243" i="13"/>
  <c r="G225" i="13"/>
  <c r="H225" i="13"/>
  <c r="G107" i="13"/>
  <c r="H107" i="13"/>
  <c r="G94" i="13"/>
  <c r="H94" i="13"/>
  <c r="G979" i="13"/>
  <c r="H979" i="13"/>
  <c r="G886" i="13"/>
  <c r="H886" i="13"/>
  <c r="G750" i="13"/>
  <c r="H750" i="13"/>
  <c r="G673" i="13"/>
  <c r="H673" i="13"/>
  <c r="G567" i="13"/>
  <c r="H567" i="13"/>
  <c r="G449" i="13"/>
  <c r="H449" i="13"/>
  <c r="G372" i="13"/>
  <c r="H372" i="13"/>
  <c r="G249" i="13"/>
  <c r="H249" i="13"/>
  <c r="G233" i="13"/>
  <c r="H233" i="13"/>
  <c r="G1195" i="13"/>
  <c r="H1195" i="13"/>
  <c r="G838" i="13"/>
  <c r="H838" i="13"/>
  <c r="G768" i="13"/>
  <c r="H768" i="13"/>
  <c r="G648" i="13"/>
  <c r="H648" i="13"/>
  <c r="G538" i="13"/>
  <c r="H538" i="13"/>
  <c r="G464" i="13"/>
  <c r="H464" i="13"/>
  <c r="G331" i="13"/>
  <c r="H331" i="13"/>
  <c r="G260" i="13"/>
  <c r="H260" i="13"/>
  <c r="G1389" i="13"/>
  <c r="H1389" i="13"/>
  <c r="G1047" i="13"/>
  <c r="H1047" i="13"/>
  <c r="G789" i="13"/>
  <c r="H789" i="13"/>
  <c r="G666" i="13"/>
  <c r="H666" i="13"/>
  <c r="G572" i="13"/>
  <c r="H572" i="13"/>
  <c r="G472" i="13"/>
  <c r="H472" i="13"/>
  <c r="G347" i="13"/>
  <c r="H347" i="13"/>
  <c r="G280" i="13"/>
  <c r="H280" i="13"/>
  <c r="G264" i="13"/>
  <c r="H264" i="13"/>
  <c r="G950" i="13"/>
  <c r="H950" i="13"/>
  <c r="G798" i="13"/>
  <c r="H798" i="13"/>
  <c r="G698" i="13"/>
  <c r="H698" i="13"/>
  <c r="G598" i="13"/>
  <c r="H598" i="13"/>
  <c r="G473" i="13"/>
  <c r="H473" i="13"/>
  <c r="G382" i="13"/>
  <c r="H382" i="13"/>
  <c r="G306" i="13"/>
  <c r="H306" i="13"/>
  <c r="G288" i="13"/>
  <c r="H288" i="13"/>
  <c r="G1283" i="13"/>
  <c r="H1283" i="13"/>
  <c r="G905" i="13"/>
  <c r="H905" i="13"/>
  <c r="G816" i="13"/>
  <c r="H816" i="13"/>
  <c r="G710" i="13"/>
  <c r="H710" i="13"/>
  <c r="G599" i="13"/>
  <c r="H599" i="13"/>
  <c r="G514" i="13"/>
  <c r="H514" i="13"/>
  <c r="G420" i="13"/>
  <c r="H420" i="13"/>
  <c r="G349" i="13"/>
  <c r="H349" i="13"/>
  <c r="G310" i="13"/>
  <c r="H310" i="13"/>
  <c r="G1606" i="13"/>
  <c r="H1606" i="13"/>
  <c r="G1518" i="13"/>
  <c r="H1518" i="13"/>
  <c r="G1406" i="13"/>
  <c r="H1406" i="13"/>
  <c r="G1318" i="13"/>
  <c r="H1318" i="13"/>
  <c r="G1202" i="13"/>
  <c r="H1202" i="13"/>
  <c r="G1090" i="13"/>
  <c r="H1090" i="13"/>
  <c r="G1002" i="13"/>
  <c r="H1002" i="13"/>
  <c r="G1514" i="13"/>
  <c r="H1514" i="13"/>
  <c r="G1338" i="13"/>
  <c r="H1338" i="13"/>
  <c r="G1191" i="13"/>
  <c r="H1191" i="13"/>
  <c r="G1063" i="13"/>
  <c r="H1063" i="13"/>
  <c r="G995" i="13"/>
  <c r="H995" i="13"/>
  <c r="G843" i="13"/>
  <c r="H843" i="13"/>
  <c r="G755" i="13"/>
  <c r="H755" i="13"/>
  <c r="G643" i="13"/>
  <c r="H643" i="13"/>
  <c r="G531" i="13"/>
  <c r="H531" i="13"/>
  <c r="G1543" i="13"/>
  <c r="H1543" i="13"/>
  <c r="G1397" i="13"/>
  <c r="H1397" i="13"/>
  <c r="G1276" i="13"/>
  <c r="H1276" i="13"/>
  <c r="G1148" i="13"/>
  <c r="H1148" i="13"/>
  <c r="G993" i="13"/>
  <c r="H993" i="13"/>
  <c r="G850" i="13"/>
  <c r="H850" i="13"/>
  <c r="G722" i="13"/>
  <c r="H722" i="13"/>
  <c r="G654" i="13"/>
  <c r="H654" i="13"/>
  <c r="G518" i="13"/>
  <c r="H518" i="13"/>
  <c r="G418" i="13"/>
  <c r="H418" i="13"/>
  <c r="G326" i="13"/>
  <c r="H326" i="13"/>
  <c r="G1487" i="13"/>
  <c r="H1487" i="13"/>
  <c r="G1367" i="13"/>
  <c r="H1367" i="13"/>
  <c r="G1240" i="13"/>
  <c r="H1240" i="13"/>
  <c r="G989" i="13"/>
  <c r="H989" i="13"/>
  <c r="G935" i="13"/>
  <c r="H935" i="13"/>
  <c r="G810" i="13"/>
  <c r="H810" i="13"/>
  <c r="G1629" i="13"/>
  <c r="H1629" i="13"/>
  <c r="G1409" i="13"/>
  <c r="H1409" i="13"/>
  <c r="G1207" i="13"/>
  <c r="H1207" i="13"/>
  <c r="G1081" i="13"/>
  <c r="H1081" i="13"/>
  <c r="G929" i="13"/>
  <c r="H929" i="13"/>
  <c r="G788" i="13"/>
  <c r="H788" i="13"/>
  <c r="G662" i="13"/>
  <c r="H662" i="13"/>
  <c r="G535" i="13"/>
  <c r="H535" i="13"/>
  <c r="G485" i="13"/>
  <c r="H485" i="13"/>
  <c r="G365" i="13"/>
  <c r="H365" i="13"/>
  <c r="G346" i="13"/>
  <c r="H346" i="13"/>
  <c r="G237" i="13"/>
  <c r="H237" i="13"/>
  <c r="G125" i="13"/>
  <c r="H125" i="13"/>
  <c r="G37" i="13"/>
  <c r="H37" i="13"/>
  <c r="G1527" i="13"/>
  <c r="H1527" i="13"/>
  <c r="G1420" i="13"/>
  <c r="H1420" i="13"/>
  <c r="G1263" i="13"/>
  <c r="H1263" i="13"/>
  <c r="G1096" i="13"/>
  <c r="H1096" i="13"/>
  <c r="G1554" i="13"/>
  <c r="H1554" i="13"/>
  <c r="G1320" i="13"/>
  <c r="H1320" i="13"/>
  <c r="G1180" i="13"/>
  <c r="H1180" i="13"/>
  <c r="G948" i="13"/>
  <c r="H948" i="13"/>
  <c r="G874" i="13"/>
  <c r="H874" i="13"/>
  <c r="G1413" i="13"/>
  <c r="H1413" i="13"/>
  <c r="G1214" i="13"/>
  <c r="H1214" i="13"/>
  <c r="G1019" i="13"/>
  <c r="H1019" i="13"/>
  <c r="G1581" i="13"/>
  <c r="H1581" i="13"/>
  <c r="G1381" i="13"/>
  <c r="H1381" i="13"/>
  <c r="G1160" i="13"/>
  <c r="H1160" i="13"/>
  <c r="G933" i="13"/>
  <c r="H933" i="13"/>
  <c r="G1499" i="13"/>
  <c r="H1499" i="13"/>
  <c r="G1585" i="13"/>
  <c r="H1585" i="13"/>
  <c r="G1396" i="13"/>
  <c r="H1396" i="13"/>
  <c r="G1535" i="13"/>
  <c r="H1535" i="13"/>
  <c r="G1297" i="13"/>
  <c r="H1297" i="13"/>
  <c r="G1097" i="13"/>
  <c r="H1097" i="13"/>
  <c r="G1515" i="13"/>
  <c r="H1515" i="13"/>
  <c r="G1344" i="13"/>
  <c r="H1344" i="13"/>
  <c r="G987" i="13"/>
  <c r="H987" i="13"/>
  <c r="G1624" i="13"/>
  <c r="H1624" i="13"/>
  <c r="G1471" i="13"/>
  <c r="H1471" i="13"/>
  <c r="G1312" i="13"/>
  <c r="H1312" i="13"/>
  <c r="G1177" i="13"/>
  <c r="H1177" i="13"/>
  <c r="G930" i="13"/>
  <c r="H930" i="13"/>
  <c r="G808" i="13"/>
  <c r="H808" i="13"/>
  <c r="G681" i="13"/>
  <c r="H681" i="13"/>
  <c r="G554" i="13"/>
  <c r="H554" i="13"/>
  <c r="G469" i="13"/>
  <c r="H469" i="13"/>
  <c r="G408" i="13"/>
  <c r="H408" i="13"/>
  <c r="G242" i="13"/>
  <c r="H242" i="13"/>
  <c r="G224" i="13"/>
  <c r="H224" i="13"/>
  <c r="G106" i="13"/>
  <c r="H106" i="13"/>
  <c r="G1457" i="13"/>
  <c r="H1457" i="13"/>
  <c r="G976" i="13"/>
  <c r="H976" i="13"/>
  <c r="G841" i="13"/>
  <c r="H841" i="13"/>
  <c r="G741" i="13"/>
  <c r="H741" i="13"/>
  <c r="G665" i="13"/>
  <c r="H665" i="13"/>
  <c r="G541" i="13"/>
  <c r="H541" i="13"/>
  <c r="G440" i="13"/>
  <c r="H440" i="13"/>
  <c r="G367" i="13"/>
  <c r="H367" i="13"/>
  <c r="G248" i="13"/>
  <c r="H248" i="13"/>
  <c r="G232" i="13"/>
  <c r="H232" i="13"/>
  <c r="G1161" i="13"/>
  <c r="H1161" i="13"/>
  <c r="G815" i="13"/>
  <c r="H815" i="13"/>
  <c r="G745" i="13"/>
  <c r="H745" i="13"/>
  <c r="G631" i="13"/>
  <c r="H631" i="13"/>
  <c r="G530" i="13"/>
  <c r="H530" i="13"/>
  <c r="G457" i="13"/>
  <c r="H457" i="13"/>
  <c r="G324" i="13"/>
  <c r="H324" i="13"/>
  <c r="G259" i="13"/>
  <c r="H259" i="13"/>
  <c r="G1237" i="13"/>
  <c r="H1237" i="13"/>
  <c r="G1003" i="13"/>
  <c r="H1003" i="13"/>
  <c r="G760" i="13"/>
  <c r="H760" i="13"/>
  <c r="G661" i="13"/>
  <c r="H661" i="13"/>
  <c r="G568" i="13"/>
  <c r="H568" i="13"/>
  <c r="G465" i="13"/>
  <c r="H465" i="13"/>
  <c r="G339" i="13"/>
  <c r="H339" i="13"/>
  <c r="G279" i="13"/>
  <c r="H279" i="13"/>
  <c r="G263" i="13"/>
  <c r="H263" i="13"/>
  <c r="G881" i="13"/>
  <c r="H881" i="13"/>
  <c r="G769" i="13"/>
  <c r="H769" i="13"/>
  <c r="G649" i="13"/>
  <c r="H649" i="13"/>
  <c r="G564" i="13"/>
  <c r="H564" i="13"/>
  <c r="G451" i="13"/>
  <c r="H451" i="13"/>
  <c r="G375" i="13"/>
  <c r="H375" i="13"/>
  <c r="G300" i="13"/>
  <c r="H300" i="13"/>
  <c r="G287" i="13"/>
  <c r="H287" i="13"/>
  <c r="G1206" i="13"/>
  <c r="H1206" i="13"/>
  <c r="G897" i="13"/>
  <c r="H897" i="13"/>
  <c r="G807" i="13"/>
  <c r="H807" i="13"/>
  <c r="G688" i="13"/>
  <c r="H688" i="13"/>
  <c r="G586" i="13"/>
  <c r="H586" i="13"/>
  <c r="G505" i="13"/>
  <c r="H505" i="13"/>
  <c r="G412" i="13"/>
  <c r="H412" i="13"/>
  <c r="G341" i="13"/>
  <c r="H341" i="13"/>
  <c r="G305" i="13"/>
  <c r="H305" i="13"/>
  <c r="G188" i="13"/>
  <c r="H188" i="13"/>
  <c r="G176" i="13"/>
  <c r="H176" i="13"/>
  <c r="G1339" i="13"/>
  <c r="H1339" i="13"/>
  <c r="G860" i="13"/>
  <c r="H860" i="13"/>
  <c r="G740" i="13"/>
  <c r="H740" i="13"/>
  <c r="G625" i="13"/>
  <c r="H625" i="13"/>
  <c r="G544" i="13"/>
  <c r="H544" i="13"/>
  <c r="G429" i="13"/>
  <c r="H429" i="13"/>
  <c r="G1598" i="13"/>
  <c r="H1598" i="13"/>
  <c r="G1510" i="13"/>
  <c r="H1510" i="13"/>
  <c r="G1398" i="13"/>
  <c r="H1398" i="13"/>
  <c r="G1286" i="13"/>
  <c r="H1286" i="13"/>
  <c r="G1194" i="13"/>
  <c r="H1194" i="13"/>
  <c r="G1082" i="13"/>
  <c r="H1082" i="13"/>
  <c r="G994" i="13"/>
  <c r="H994" i="13"/>
  <c r="G1498" i="13"/>
  <c r="H1498" i="13"/>
  <c r="G1274" i="13"/>
  <c r="H1274" i="13"/>
  <c r="G1190" i="13"/>
  <c r="H1190" i="13"/>
  <c r="G1062" i="13"/>
  <c r="H1062" i="13"/>
  <c r="G947" i="13"/>
  <c r="H947" i="13"/>
  <c r="G835" i="13"/>
  <c r="H835" i="13"/>
  <c r="G723" i="13"/>
  <c r="H723" i="13"/>
  <c r="G635" i="13"/>
  <c r="H635" i="13"/>
  <c r="G523" i="13"/>
  <c r="H523" i="13"/>
  <c r="G1532" i="13"/>
  <c r="H1532" i="13"/>
  <c r="G1383" i="13"/>
  <c r="H1383" i="13"/>
  <c r="G1238" i="13"/>
  <c r="H1238" i="13"/>
  <c r="G1141" i="13"/>
  <c r="H1141" i="13"/>
  <c r="G971" i="13"/>
  <c r="H971" i="13"/>
  <c r="G849" i="13"/>
  <c r="H849" i="13"/>
  <c r="G721" i="13"/>
  <c r="H721" i="13"/>
  <c r="G593" i="13"/>
  <c r="H593" i="13"/>
  <c r="G517" i="13"/>
  <c r="H517" i="13"/>
  <c r="G410" i="13"/>
  <c r="H410" i="13"/>
  <c r="G1623" i="13"/>
  <c r="H1623" i="13"/>
  <c r="G1474" i="13"/>
  <c r="H1474" i="13"/>
  <c r="G1331" i="13"/>
  <c r="H1331" i="13"/>
  <c r="G1232" i="13"/>
  <c r="H1232" i="13"/>
  <c r="G985" i="13"/>
  <c r="H985" i="13"/>
  <c r="G928" i="13"/>
  <c r="H928" i="13"/>
  <c r="G802" i="13"/>
  <c r="H802" i="13"/>
  <c r="G1565" i="13"/>
  <c r="H1565" i="13"/>
  <c r="G1394" i="13"/>
  <c r="H1394" i="13"/>
  <c r="G1203" i="13"/>
  <c r="H1203" i="13"/>
  <c r="G1077" i="13"/>
  <c r="H1077" i="13"/>
  <c r="G922" i="13"/>
  <c r="H922" i="13"/>
  <c r="G752" i="13"/>
  <c r="H752" i="13"/>
  <c r="G647" i="13"/>
  <c r="H647" i="13"/>
  <c r="G528" i="13"/>
  <c r="H528" i="13"/>
  <c r="G484" i="13"/>
  <c r="H484" i="13"/>
  <c r="G364" i="13"/>
  <c r="H364" i="13"/>
  <c r="G317" i="13"/>
  <c r="H317" i="13"/>
  <c r="G229" i="13"/>
  <c r="H229" i="13"/>
  <c r="G117" i="13"/>
  <c r="H117" i="13"/>
  <c r="G29" i="13"/>
  <c r="H29" i="13"/>
  <c r="G1519" i="13"/>
  <c r="H1519" i="13"/>
  <c r="G1369" i="13"/>
  <c r="H1369" i="13"/>
  <c r="G1246" i="13"/>
  <c r="H1246" i="13"/>
  <c r="G1087" i="13"/>
  <c r="H1087" i="13"/>
  <c r="G1533" i="13"/>
  <c r="H1533" i="13"/>
  <c r="G1313" i="13"/>
  <c r="H1313" i="13"/>
  <c r="G1117" i="13"/>
  <c r="H1117" i="13"/>
  <c r="G941" i="13"/>
  <c r="H941" i="13"/>
  <c r="G1616" i="13"/>
  <c r="H1616" i="13"/>
  <c r="G1407" i="13"/>
  <c r="H1407" i="13"/>
  <c r="G1179" i="13"/>
  <c r="H1179" i="13"/>
  <c r="G1013" i="13"/>
  <c r="H1013" i="13"/>
  <c r="G1572" i="13"/>
  <c r="H1572" i="13"/>
  <c r="G1375" i="13"/>
  <c r="H1375" i="13"/>
  <c r="G1145" i="13"/>
  <c r="H1145" i="13"/>
  <c r="G917" i="13"/>
  <c r="H917" i="13"/>
  <c r="G1496" i="13"/>
  <c r="H1496" i="13"/>
  <c r="G1579" i="13"/>
  <c r="H1579" i="13"/>
  <c r="G1329" i="13"/>
  <c r="H1329" i="13"/>
  <c r="G1488" i="13"/>
  <c r="H1488" i="13"/>
  <c r="G1291" i="13"/>
  <c r="H1291" i="13"/>
  <c r="G1080" i="13"/>
  <c r="H1080" i="13"/>
  <c r="G1509" i="13"/>
  <c r="H1509" i="13"/>
  <c r="G1332" i="13"/>
  <c r="H1332" i="13"/>
  <c r="G974" i="13"/>
  <c r="H974" i="13"/>
  <c r="G1577" i="13"/>
  <c r="H1577" i="13"/>
  <c r="G1424" i="13"/>
  <c r="H1424" i="13"/>
  <c r="G1300" i="13"/>
  <c r="H1300" i="13"/>
  <c r="G1158" i="13"/>
  <c r="H1158" i="13"/>
  <c r="G904" i="13"/>
  <c r="H904" i="13"/>
  <c r="G791" i="13"/>
  <c r="H791" i="13"/>
  <c r="G668" i="13"/>
  <c r="H668" i="13"/>
  <c r="G549" i="13"/>
  <c r="H549" i="13"/>
  <c r="G462" i="13"/>
  <c r="H462" i="13"/>
  <c r="G393" i="13"/>
  <c r="H393" i="13"/>
  <c r="G236" i="13"/>
  <c r="H236" i="13"/>
  <c r="G223" i="13"/>
  <c r="H223" i="13"/>
  <c r="G100" i="13"/>
  <c r="H100" i="13"/>
  <c r="G1289" i="13"/>
  <c r="H1289" i="13"/>
  <c r="G953" i="13"/>
  <c r="H953" i="13"/>
  <c r="G829" i="13"/>
  <c r="H829" i="13"/>
  <c r="G730" i="13"/>
  <c r="H730" i="13"/>
  <c r="G660" i="13"/>
  <c r="H660" i="13"/>
  <c r="G533" i="13"/>
  <c r="H533" i="13"/>
  <c r="G439" i="13"/>
  <c r="H439" i="13"/>
  <c r="G337" i="13"/>
  <c r="H337" i="13"/>
  <c r="G247" i="13"/>
  <c r="H247" i="13"/>
  <c r="G231" i="13"/>
  <c r="H231" i="13"/>
  <c r="G1143" i="13"/>
  <c r="H1143" i="13"/>
  <c r="G812" i="13"/>
  <c r="H812" i="13"/>
  <c r="G733" i="13"/>
  <c r="H733" i="13"/>
  <c r="G623" i="13"/>
  <c r="H623" i="13"/>
  <c r="G512" i="13"/>
  <c r="H512" i="13"/>
  <c r="G441" i="13"/>
  <c r="H441" i="13"/>
  <c r="G276" i="13"/>
  <c r="H276" i="13"/>
  <c r="G258" i="13"/>
  <c r="H258" i="13"/>
  <c r="G1233" i="13"/>
  <c r="H1233" i="13"/>
  <c r="G975" i="13"/>
  <c r="H975" i="13"/>
  <c r="G754" i="13"/>
  <c r="H754" i="13"/>
  <c r="G644" i="13"/>
  <c r="H644" i="13"/>
  <c r="G560" i="13"/>
  <c r="H560" i="13"/>
  <c r="G403" i="13"/>
  <c r="H403" i="13"/>
  <c r="G332" i="13"/>
  <c r="H332" i="13"/>
  <c r="G278" i="13"/>
  <c r="H278" i="13"/>
  <c r="G262" i="13"/>
  <c r="H262" i="13"/>
  <c r="G879" i="13"/>
  <c r="H879" i="13"/>
  <c r="G757" i="13"/>
  <c r="H757" i="13"/>
  <c r="G641" i="13"/>
  <c r="H641" i="13"/>
  <c r="G552" i="13"/>
  <c r="H552" i="13"/>
  <c r="G443" i="13"/>
  <c r="H443" i="13"/>
  <c r="G356" i="13"/>
  <c r="H356" i="13"/>
  <c r="G299" i="13"/>
  <c r="H299" i="13"/>
  <c r="G286" i="13"/>
  <c r="H286" i="13"/>
  <c r="G1169" i="13"/>
  <c r="H1169" i="13"/>
  <c r="G895" i="13"/>
  <c r="H895" i="13"/>
  <c r="G804" i="13"/>
  <c r="H804" i="13"/>
  <c r="G679" i="13"/>
  <c r="H679" i="13"/>
  <c r="G582" i="13"/>
  <c r="H582" i="13"/>
  <c r="G459" i="13"/>
  <c r="H459" i="13"/>
  <c r="G405" i="13"/>
  <c r="H405" i="13"/>
  <c r="G316" i="13"/>
  <c r="H316" i="13"/>
  <c r="G304" i="13"/>
  <c r="H304" i="13"/>
  <c r="G187" i="13"/>
  <c r="H187" i="13"/>
  <c r="G175" i="13"/>
  <c r="H175" i="13"/>
  <c r="G1223" i="13"/>
  <c r="H1223" i="13"/>
  <c r="G834" i="13"/>
  <c r="H834" i="13"/>
  <c r="G696" i="13"/>
  <c r="H696" i="13"/>
  <c r="G621" i="13"/>
  <c r="H621" i="13"/>
  <c r="G536" i="13"/>
  <c r="H536" i="13"/>
  <c r="G421" i="13"/>
  <c r="H421" i="13"/>
  <c r="G319" i="13"/>
  <c r="H319" i="13"/>
  <c r="G196" i="13"/>
  <c r="H196" i="13"/>
  <c r="G858" i="13"/>
  <c r="H858" i="13"/>
  <c r="G321" i="13"/>
  <c r="H321" i="13"/>
  <c r="G86" i="13"/>
  <c r="H86" i="13"/>
  <c r="G38" i="13"/>
  <c r="H38" i="13"/>
  <c r="G22" i="13"/>
  <c r="H22" i="13"/>
  <c r="G634" i="13"/>
  <c r="H634" i="13"/>
  <c r="G179" i="13"/>
  <c r="H179" i="13"/>
  <c r="G102" i="13"/>
  <c r="H102" i="13"/>
  <c r="G42" i="13"/>
  <c r="H42" i="13"/>
  <c r="G672" i="13"/>
  <c r="H672" i="13"/>
  <c r="G111" i="13"/>
  <c r="H111" i="13"/>
  <c r="G12" i="13"/>
  <c r="H12" i="13"/>
  <c r="G608" i="13"/>
  <c r="H608" i="13"/>
  <c r="G129" i="13"/>
  <c r="H129" i="13"/>
  <c r="G74" i="13"/>
  <c r="H74" i="13"/>
  <c r="G562" i="13"/>
  <c r="H562" i="13"/>
  <c r="G392" i="13"/>
  <c r="H392" i="13"/>
  <c r="G105" i="13"/>
  <c r="H105" i="13"/>
  <c r="G46" i="13"/>
  <c r="H46" i="13"/>
  <c r="G215" i="13"/>
  <c r="H215" i="13"/>
  <c r="G146" i="13"/>
  <c r="H146" i="13"/>
  <c r="G68" i="13"/>
  <c r="H68" i="13"/>
  <c r="G711" i="13"/>
  <c r="H711" i="13"/>
  <c r="G214" i="13"/>
  <c r="H214" i="13"/>
  <c r="G147" i="13"/>
  <c r="H147" i="13"/>
  <c r="G20" i="13"/>
  <c r="H20" i="13"/>
  <c r="G1582" i="13"/>
  <c r="H1582" i="13"/>
  <c r="G1278" i="13"/>
  <c r="H1278" i="13"/>
  <c r="G1026" i="13"/>
  <c r="H1026" i="13"/>
  <c r="G1256" i="13"/>
  <c r="H1256" i="13"/>
  <c r="G915" i="13"/>
  <c r="H915" i="13"/>
  <c r="G691" i="13"/>
  <c r="H691" i="13"/>
  <c r="G1479" i="13"/>
  <c r="H1479" i="13"/>
  <c r="G1134" i="13"/>
  <c r="H1134" i="13"/>
  <c r="G785" i="13"/>
  <c r="H785" i="13"/>
  <c r="G482" i="13"/>
  <c r="H482" i="13"/>
  <c r="G1465" i="13"/>
  <c r="H1465" i="13"/>
  <c r="G1085" i="13"/>
  <c r="H1085" i="13"/>
  <c r="G765" i="13"/>
  <c r="H765" i="13"/>
  <c r="G1199" i="13"/>
  <c r="H1199" i="13"/>
  <c r="G840" i="13"/>
  <c r="H840" i="13"/>
  <c r="G497" i="13"/>
  <c r="H497" i="13"/>
  <c r="G309" i="13"/>
  <c r="H309" i="13"/>
  <c r="G61" i="13"/>
  <c r="H61" i="13"/>
  <c r="G1356" i="13"/>
  <c r="H1356" i="13"/>
  <c r="G1469" i="13"/>
  <c r="H1469" i="13"/>
  <c r="G1079" i="13"/>
  <c r="H1079" i="13"/>
  <c r="G1357" i="13"/>
  <c r="H1357" i="13"/>
  <c r="G1531" i="13"/>
  <c r="H1531" i="13"/>
  <c r="G1041" i="13"/>
  <c r="H1041" i="13"/>
  <c r="G1517" i="13"/>
  <c r="H1517" i="13"/>
  <c r="G1225" i="13"/>
  <c r="H1225" i="13"/>
  <c r="G1400" i="13"/>
  <c r="H1400" i="13"/>
  <c r="G1568" i="13"/>
  <c r="H1568" i="13"/>
  <c r="G1118" i="13"/>
  <c r="H1118" i="13"/>
  <c r="G744" i="13"/>
  <c r="H744" i="13"/>
  <c r="G448" i="13"/>
  <c r="H448" i="13"/>
  <c r="G222" i="13"/>
  <c r="H222" i="13"/>
  <c r="G1007" i="13"/>
  <c r="H1007" i="13"/>
  <c r="G700" i="13"/>
  <c r="H700" i="13"/>
  <c r="G432" i="13"/>
  <c r="H432" i="13"/>
  <c r="G239" i="13"/>
  <c r="H239" i="13"/>
  <c r="G806" i="13"/>
  <c r="H806" i="13"/>
  <c r="G508" i="13"/>
  <c r="H508" i="13"/>
  <c r="G267" i="13"/>
  <c r="H267" i="13"/>
  <c r="G871" i="13"/>
  <c r="H871" i="13"/>
  <c r="G534" i="13"/>
  <c r="H534" i="13"/>
  <c r="G282" i="13"/>
  <c r="H282" i="13"/>
  <c r="G842" i="13"/>
  <c r="H842" i="13"/>
  <c r="G543" i="13"/>
  <c r="H543" i="13"/>
  <c r="G308" i="13"/>
  <c r="H308" i="13"/>
  <c r="G1051" i="13"/>
  <c r="H1051" i="13"/>
  <c r="G671" i="13"/>
  <c r="H671" i="13"/>
  <c r="G435" i="13"/>
  <c r="H435" i="13"/>
  <c r="G302" i="13"/>
  <c r="H302" i="13"/>
  <c r="G177" i="13"/>
  <c r="H177" i="13"/>
  <c r="G1005" i="13"/>
  <c r="H1005" i="13"/>
  <c r="G693" i="13"/>
  <c r="H693" i="13"/>
  <c r="G553" i="13"/>
  <c r="H553" i="13"/>
  <c r="G406" i="13"/>
  <c r="H406" i="13"/>
  <c r="G211" i="13"/>
  <c r="H211" i="13"/>
  <c r="G192" i="13"/>
  <c r="H192" i="13"/>
  <c r="G604" i="13"/>
  <c r="H604" i="13"/>
  <c r="G135" i="13"/>
  <c r="H135" i="13"/>
  <c r="G39" i="13"/>
  <c r="H39" i="13"/>
  <c r="G1595" i="13"/>
  <c r="H1595" i="13"/>
  <c r="G524" i="13"/>
  <c r="H524" i="13"/>
  <c r="G140" i="13"/>
  <c r="H140" i="13"/>
  <c r="G63" i="13"/>
  <c r="H63" i="13"/>
  <c r="G873" i="13"/>
  <c r="H873" i="13"/>
  <c r="G136" i="13"/>
  <c r="H136" i="13"/>
  <c r="G49" i="13"/>
  <c r="H49" i="13"/>
  <c r="G540" i="13"/>
  <c r="H540" i="13"/>
  <c r="G118" i="13"/>
  <c r="H118" i="13"/>
  <c r="G65" i="13"/>
  <c r="H65" i="13"/>
  <c r="G738" i="13"/>
  <c r="H738" i="13"/>
  <c r="G137" i="13"/>
  <c r="H137" i="13"/>
  <c r="G44" i="13"/>
  <c r="H44" i="13"/>
  <c r="G385" i="13"/>
  <c r="H385" i="13"/>
  <c r="G138" i="13"/>
  <c r="H138" i="13"/>
  <c r="G52" i="13"/>
  <c r="H52" i="13"/>
  <c r="G600" i="13"/>
  <c r="H600" i="13"/>
  <c r="G142" i="13"/>
  <c r="H142" i="13"/>
  <c r="G28" i="13"/>
  <c r="H28" i="13"/>
  <c r="G1542" i="13"/>
  <c r="H1542" i="13"/>
  <c r="G1266" i="13"/>
  <c r="H1266" i="13"/>
  <c r="G962" i="13"/>
  <c r="H962" i="13"/>
  <c r="G1254" i="13"/>
  <c r="H1254" i="13"/>
  <c r="G907" i="13"/>
  <c r="H907" i="13"/>
  <c r="G627" i="13"/>
  <c r="H627" i="13"/>
  <c r="G1461" i="13"/>
  <c r="H1461" i="13"/>
  <c r="G1067" i="13"/>
  <c r="H1067" i="13"/>
  <c r="G720" i="13"/>
  <c r="H720" i="13"/>
  <c r="G466" i="13"/>
  <c r="H466" i="13"/>
  <c r="G1459" i="13"/>
  <c r="H1459" i="13"/>
  <c r="G981" i="13"/>
  <c r="H981" i="13"/>
  <c r="G728" i="13"/>
  <c r="H728" i="13"/>
  <c r="G1182" i="13"/>
  <c r="H1182" i="13"/>
  <c r="G743" i="13"/>
  <c r="H743" i="13"/>
  <c r="G492" i="13"/>
  <c r="H492" i="13"/>
  <c r="G301" i="13"/>
  <c r="H301" i="13"/>
  <c r="G1625" i="13"/>
  <c r="H1625" i="13"/>
  <c r="G1327" i="13"/>
  <c r="H1327" i="13"/>
  <c r="G1448" i="13"/>
  <c r="H1448" i="13"/>
  <c r="G940" i="13"/>
  <c r="H940" i="13"/>
  <c r="G1307" i="13"/>
  <c r="H1307" i="13"/>
  <c r="G1528" i="13"/>
  <c r="H1528" i="13"/>
  <c r="G901" i="13"/>
  <c r="H901" i="13"/>
  <c r="G1467" i="13"/>
  <c r="H1467" i="13"/>
  <c r="G1220" i="13"/>
  <c r="H1220" i="13"/>
  <c r="G1217" i="13"/>
  <c r="H1217" i="13"/>
  <c r="G1489" i="13"/>
  <c r="H1489" i="13"/>
  <c r="G1095" i="13"/>
  <c r="H1095" i="13"/>
  <c r="G664" i="13"/>
  <c r="H664" i="13"/>
  <c r="G431" i="13"/>
  <c r="H431" i="13"/>
  <c r="G116" i="13"/>
  <c r="H116" i="13"/>
  <c r="G927" i="13"/>
  <c r="H927" i="13"/>
  <c r="G686" i="13"/>
  <c r="H686" i="13"/>
  <c r="G425" i="13"/>
  <c r="H425" i="13"/>
  <c r="G230" i="13"/>
  <c r="H230" i="13"/>
  <c r="G777" i="13"/>
  <c r="H777" i="13"/>
  <c r="G502" i="13"/>
  <c r="H502" i="13"/>
  <c r="G257" i="13"/>
  <c r="H257" i="13"/>
  <c r="G821" i="13"/>
  <c r="H821" i="13"/>
  <c r="G526" i="13"/>
  <c r="H526" i="13"/>
  <c r="G273" i="13"/>
  <c r="H273" i="13"/>
  <c r="G824" i="13"/>
  <c r="H824" i="13"/>
  <c r="G509" i="13"/>
  <c r="H509" i="13"/>
  <c r="G298" i="13"/>
  <c r="H298" i="13"/>
  <c r="G992" i="13"/>
  <c r="H992" i="13"/>
  <c r="G645" i="13"/>
  <c r="H645" i="13"/>
  <c r="G390" i="13"/>
  <c r="H390" i="13"/>
  <c r="G296" i="13"/>
  <c r="H296" i="13"/>
  <c r="G174" i="13"/>
  <c r="H174" i="13"/>
  <c r="G964" i="13"/>
  <c r="H964" i="13"/>
  <c r="G689" i="13"/>
  <c r="H689" i="13"/>
  <c r="G548" i="13"/>
  <c r="H548" i="13"/>
  <c r="G391" i="13"/>
  <c r="H391" i="13"/>
  <c r="G210" i="13"/>
  <c r="H210" i="13"/>
  <c r="G191" i="13"/>
  <c r="H191" i="13"/>
  <c r="G468" i="13"/>
  <c r="H468" i="13"/>
  <c r="G126" i="13"/>
  <c r="H126" i="13"/>
  <c r="G33" i="13"/>
  <c r="H33" i="13"/>
  <c r="G557" i="13"/>
  <c r="H557" i="13"/>
  <c r="G423" i="13"/>
  <c r="H423" i="13"/>
  <c r="G132" i="13"/>
  <c r="H132" i="13"/>
  <c r="G55" i="13"/>
  <c r="H55" i="13"/>
  <c r="G708" i="13"/>
  <c r="H708" i="13"/>
  <c r="G128" i="13"/>
  <c r="H128" i="13"/>
  <c r="G980" i="13"/>
  <c r="H980" i="13"/>
  <c r="G422" i="13"/>
  <c r="H422" i="13"/>
  <c r="G112" i="13"/>
  <c r="H112" i="13"/>
  <c r="G58" i="13"/>
  <c r="H58" i="13"/>
  <c r="G499" i="13"/>
  <c r="H499" i="13"/>
  <c r="G123" i="13"/>
  <c r="H123" i="13"/>
  <c r="G171" i="13"/>
  <c r="H171" i="13"/>
  <c r="G206" i="13"/>
  <c r="H206" i="13"/>
  <c r="G130" i="13"/>
  <c r="H130" i="13"/>
  <c r="G201" i="13"/>
  <c r="H201" i="13"/>
  <c r="G532" i="13"/>
  <c r="H532" i="13"/>
  <c r="G134" i="13"/>
  <c r="H134" i="13"/>
  <c r="G27" i="13"/>
  <c r="H27" i="13"/>
  <c r="G1478" i="13"/>
  <c r="H1478" i="13"/>
  <c r="G1250" i="13"/>
  <c r="H1250" i="13"/>
  <c r="G954" i="13"/>
  <c r="H954" i="13"/>
  <c r="G1189" i="13"/>
  <c r="H1189" i="13"/>
  <c r="G891" i="13"/>
  <c r="H891" i="13"/>
  <c r="G595" i="13"/>
  <c r="H595" i="13"/>
  <c r="G1372" i="13"/>
  <c r="H1372" i="13"/>
  <c r="G1045" i="13"/>
  <c r="H1045" i="13"/>
  <c r="G719" i="13"/>
  <c r="H719" i="13"/>
  <c r="G402" i="13"/>
  <c r="H402" i="13"/>
  <c r="G1401" i="13"/>
  <c r="H1401" i="13"/>
  <c r="G977" i="13"/>
  <c r="H977" i="13"/>
  <c r="G1544" i="13"/>
  <c r="H1544" i="13"/>
  <c r="G1136" i="13"/>
  <c r="H1136" i="13"/>
  <c r="G736" i="13"/>
  <c r="H736" i="13"/>
  <c r="G476" i="13"/>
  <c r="H476" i="13"/>
  <c r="G285" i="13"/>
  <c r="H285" i="13"/>
  <c r="G1619" i="13"/>
  <c r="H1619" i="13"/>
  <c r="G1209" i="13"/>
  <c r="H1209" i="13"/>
  <c r="G1426" i="13"/>
  <c r="H1426" i="13"/>
  <c r="G932" i="13"/>
  <c r="H932" i="13"/>
  <c r="G1135" i="13"/>
  <c r="H1135" i="13"/>
  <c r="G1475" i="13"/>
  <c r="H1475" i="13"/>
  <c r="G1617" i="13"/>
  <c r="H1617" i="13"/>
  <c r="G1323" i="13"/>
  <c r="H1323" i="13"/>
  <c r="G1175" i="13"/>
  <c r="H1175" i="13"/>
  <c r="G1198" i="13"/>
  <c r="H1198" i="13"/>
  <c r="G1421" i="13"/>
  <c r="H1421" i="13"/>
  <c r="G1024" i="13"/>
  <c r="H1024" i="13"/>
  <c r="G630" i="13"/>
  <c r="H630" i="13"/>
  <c r="G371" i="13"/>
  <c r="H371" i="13"/>
  <c r="G114" i="13"/>
  <c r="H114" i="13"/>
  <c r="G924" i="13"/>
  <c r="H924" i="13"/>
  <c r="G639" i="13"/>
  <c r="H639" i="13"/>
  <c r="G409" i="13"/>
  <c r="H409" i="13"/>
  <c r="G1445" i="13"/>
  <c r="H1445" i="13"/>
  <c r="G727" i="13"/>
  <c r="H727" i="13"/>
  <c r="G479" i="13"/>
  <c r="H479" i="13"/>
  <c r="G256" i="13"/>
  <c r="H256" i="13"/>
  <c r="G695" i="13"/>
  <c r="H695" i="13"/>
  <c r="G488" i="13"/>
  <c r="H488" i="13"/>
  <c r="G272" i="13"/>
  <c r="H272" i="13"/>
  <c r="G748" i="13"/>
  <c r="H748" i="13"/>
  <c r="G489" i="13"/>
  <c r="H489" i="13"/>
  <c r="G292" i="13"/>
  <c r="H292" i="13"/>
  <c r="G893" i="13"/>
  <c r="H893" i="13"/>
  <c r="G620" i="13"/>
  <c r="H620" i="13"/>
  <c r="G383" i="13"/>
  <c r="H383" i="13"/>
  <c r="G295" i="13"/>
  <c r="H295" i="13"/>
  <c r="G169" i="13"/>
  <c r="H169" i="13"/>
  <c r="G872" i="13"/>
  <c r="H872" i="13"/>
  <c r="G650" i="13"/>
  <c r="H650" i="13"/>
  <c r="G510" i="13"/>
  <c r="H510" i="13"/>
  <c r="G384" i="13"/>
  <c r="H384" i="13"/>
  <c r="G204" i="13"/>
  <c r="H204" i="13"/>
  <c r="G190" i="13"/>
  <c r="H190" i="13"/>
  <c r="G414" i="13"/>
  <c r="H414" i="13"/>
  <c r="G78" i="13"/>
  <c r="H78" i="13"/>
  <c r="G32" i="13"/>
  <c r="H32" i="13"/>
  <c r="G209" i="13"/>
  <c r="H209" i="13"/>
  <c r="G366" i="13"/>
  <c r="H366" i="13"/>
  <c r="G127" i="13"/>
  <c r="H127" i="13"/>
  <c r="G48" i="13"/>
  <c r="H48" i="13"/>
  <c r="G702" i="13"/>
  <c r="H702" i="13"/>
  <c r="G103" i="13"/>
  <c r="H103" i="13"/>
  <c r="G828" i="13"/>
  <c r="H828" i="13"/>
  <c r="G216" i="13"/>
  <c r="H216" i="13"/>
  <c r="G104" i="13"/>
  <c r="H104" i="13"/>
  <c r="G57" i="13"/>
  <c r="H57" i="13"/>
  <c r="G437" i="13"/>
  <c r="H437" i="13"/>
  <c r="G113" i="13"/>
  <c r="H113" i="13"/>
  <c r="G1107" i="13"/>
  <c r="H1107" i="13"/>
  <c r="G198" i="13"/>
  <c r="H198" i="13"/>
  <c r="G124" i="13"/>
  <c r="H124" i="13"/>
  <c r="G120" i="13"/>
  <c r="H120" i="13"/>
  <c r="G430" i="13"/>
  <c r="H430" i="13"/>
  <c r="G92" i="13"/>
  <c r="H92" i="13"/>
  <c r="G26" i="13"/>
  <c r="H26" i="13"/>
  <c r="G1470" i="13"/>
  <c r="H1470" i="13"/>
  <c r="G1186" i="13"/>
  <c r="H1186" i="13"/>
  <c r="G1610" i="13"/>
  <c r="H1610" i="13"/>
  <c r="G1128" i="13"/>
  <c r="H1128" i="13"/>
  <c r="G827" i="13"/>
  <c r="H827" i="13"/>
  <c r="G579" i="13"/>
  <c r="H579" i="13"/>
  <c r="G1365" i="13"/>
  <c r="H1365" i="13"/>
  <c r="G963" i="13"/>
  <c r="H963" i="13"/>
  <c r="G657" i="13"/>
  <c r="H657" i="13"/>
  <c r="G394" i="13"/>
  <c r="H394" i="13"/>
  <c r="G1324" i="13"/>
  <c r="H1324" i="13"/>
  <c r="G956" i="13"/>
  <c r="H956" i="13"/>
  <c r="G1537" i="13"/>
  <c r="H1537" i="13"/>
  <c r="G1040" i="13"/>
  <c r="H1040" i="13"/>
  <c r="G714" i="13"/>
  <c r="H714" i="13"/>
  <c r="G475" i="13"/>
  <c r="H475" i="13"/>
  <c r="G221" i="13"/>
  <c r="H221" i="13"/>
  <c r="G1591" i="13"/>
  <c r="H1591" i="13"/>
  <c r="G1150" i="13"/>
  <c r="H1150" i="13"/>
  <c r="G1298" i="13"/>
  <c r="H1298" i="13"/>
  <c r="G896" i="13"/>
  <c r="H896" i="13"/>
  <c r="G1110" i="13"/>
  <c r="H1110" i="13"/>
  <c r="G1328" i="13"/>
  <c r="H1328" i="13"/>
  <c r="G1605" i="13"/>
  <c r="H1605" i="13"/>
  <c r="G1317" i="13"/>
  <c r="H1317" i="13"/>
  <c r="G1070" i="13"/>
  <c r="H1070" i="13"/>
  <c r="G1099" i="13"/>
  <c r="H1099" i="13"/>
  <c r="G1412" i="13"/>
  <c r="H1412" i="13"/>
  <c r="G880" i="13"/>
  <c r="H880" i="13"/>
  <c r="G613" i="13"/>
  <c r="H613" i="13"/>
  <c r="G336" i="13"/>
  <c r="H336" i="13"/>
  <c r="G99" i="13"/>
  <c r="H99" i="13"/>
  <c r="G894" i="13"/>
  <c r="H894" i="13"/>
  <c r="G609" i="13"/>
  <c r="H609" i="13"/>
  <c r="G330" i="13"/>
  <c r="H330" i="13"/>
  <c r="G1268" i="13"/>
  <c r="H1268" i="13"/>
  <c r="G724" i="13"/>
  <c r="H724" i="13"/>
  <c r="G433" i="13"/>
  <c r="H433" i="13"/>
  <c r="G254" i="13"/>
  <c r="H254" i="13"/>
  <c r="G687" i="13"/>
  <c r="H687" i="13"/>
  <c r="G388" i="13"/>
  <c r="H388" i="13"/>
  <c r="G270" i="13"/>
  <c r="H270" i="13"/>
  <c r="G737" i="13"/>
  <c r="H737" i="13"/>
  <c r="G427" i="13"/>
  <c r="H427" i="13"/>
  <c r="G290" i="13"/>
  <c r="H290" i="13"/>
  <c r="G887" i="13"/>
  <c r="H887" i="13"/>
  <c r="G578" i="13"/>
  <c r="H578" i="13"/>
  <c r="G369" i="13"/>
  <c r="H369" i="13"/>
  <c r="G294" i="13"/>
  <c r="H294" i="13"/>
  <c r="G167" i="13"/>
  <c r="H167" i="13"/>
  <c r="G822" i="13"/>
  <c r="H822" i="13"/>
  <c r="G642" i="13"/>
  <c r="H642" i="13"/>
  <c r="G467" i="13"/>
  <c r="H467" i="13"/>
  <c r="G377" i="13"/>
  <c r="H377" i="13"/>
  <c r="G203" i="13"/>
  <c r="H203" i="13"/>
  <c r="G991" i="13"/>
  <c r="H991" i="13"/>
  <c r="G218" i="13"/>
  <c r="H218" i="13"/>
  <c r="G70" i="13"/>
  <c r="H70" i="13"/>
  <c r="G31" i="13"/>
  <c r="H31" i="13"/>
  <c r="G139" i="13"/>
  <c r="H139" i="13"/>
  <c r="G217" i="13"/>
  <c r="H217" i="13"/>
  <c r="G121" i="13"/>
  <c r="H121" i="13"/>
  <c r="G41" i="13"/>
  <c r="H41" i="13"/>
  <c r="G461" i="13"/>
  <c r="H461" i="13"/>
  <c r="G88" i="13"/>
  <c r="H88" i="13"/>
  <c r="G831" i="13"/>
  <c r="H831" i="13"/>
  <c r="G207" i="13"/>
  <c r="H207" i="13"/>
  <c r="G89" i="13"/>
  <c r="H89" i="13"/>
  <c r="G50" i="13"/>
  <c r="H50" i="13"/>
  <c r="G407" i="13"/>
  <c r="H407" i="13"/>
  <c r="G90" i="13"/>
  <c r="H90" i="13"/>
  <c r="G1086" i="13"/>
  <c r="H1086" i="13"/>
  <c r="G180" i="13"/>
  <c r="H180" i="13"/>
  <c r="G119" i="13"/>
  <c r="H119" i="13"/>
  <c r="G1439" i="13"/>
  <c r="H1439" i="13"/>
  <c r="G415" i="13"/>
  <c r="H415" i="13"/>
  <c r="G680" i="13"/>
  <c r="H680" i="13"/>
  <c r="G19" i="13"/>
  <c r="H19" i="13"/>
  <c r="G1454" i="13"/>
  <c r="H1454" i="13"/>
  <c r="G1154" i="13"/>
  <c r="H1154" i="13"/>
  <c r="G1482" i="13"/>
  <c r="H1482" i="13"/>
  <c r="G1126" i="13"/>
  <c r="H1126" i="13"/>
  <c r="G819" i="13"/>
  <c r="H819" i="13"/>
  <c r="G515" i="13"/>
  <c r="H515" i="13"/>
  <c r="G1308" i="13"/>
  <c r="H1308" i="13"/>
  <c r="G955" i="13"/>
  <c r="H955" i="13"/>
  <c r="G592" i="13"/>
  <c r="H592" i="13"/>
  <c r="G350" i="13"/>
  <c r="H350" i="13"/>
  <c r="G1303" i="13"/>
  <c r="H1303" i="13"/>
  <c r="G877" i="13"/>
  <c r="H877" i="13"/>
  <c r="G1501" i="13"/>
  <c r="H1501" i="13"/>
  <c r="G1032" i="13"/>
  <c r="H1032" i="13"/>
  <c r="G640" i="13"/>
  <c r="H640" i="13"/>
  <c r="G400" i="13"/>
  <c r="H400" i="13"/>
  <c r="G189" i="13"/>
  <c r="H189" i="13"/>
  <c r="G1506" i="13"/>
  <c r="H1506" i="13"/>
  <c r="G1133" i="13"/>
  <c r="H1133" i="13"/>
  <c r="G1277" i="13"/>
  <c r="H1277" i="13"/>
  <c r="G1563" i="13"/>
  <c r="H1563" i="13"/>
  <c r="G1044" i="13"/>
  <c r="H1044" i="13"/>
  <c r="G1325" i="13"/>
  <c r="H1325" i="13"/>
  <c r="G1449" i="13"/>
  <c r="H1449" i="13"/>
  <c r="G1632" i="13"/>
  <c r="H1632" i="13"/>
  <c r="G1016" i="13"/>
  <c r="H1016" i="13"/>
  <c r="G972" i="13"/>
  <c r="H972" i="13"/>
  <c r="G1368" i="13"/>
  <c r="H1368" i="13"/>
  <c r="G870" i="13"/>
  <c r="H870" i="13"/>
  <c r="G545" i="13"/>
  <c r="H545" i="13"/>
  <c r="G322" i="13"/>
  <c r="H322" i="13"/>
  <c r="G98" i="13"/>
  <c r="H98" i="13"/>
  <c r="G823" i="13"/>
  <c r="H823" i="13"/>
  <c r="G601" i="13"/>
  <c r="H601" i="13"/>
  <c r="G323" i="13"/>
  <c r="H323" i="13"/>
  <c r="G1072" i="13"/>
  <c r="H1072" i="13"/>
  <c r="G709" i="13"/>
  <c r="H709" i="13"/>
  <c r="G387" i="13"/>
  <c r="H387" i="13"/>
  <c r="G1212" i="13"/>
  <c r="H1212" i="13"/>
  <c r="G674" i="13"/>
  <c r="H674" i="13"/>
  <c r="G381" i="13"/>
  <c r="H381" i="13"/>
  <c r="G1336" i="13"/>
  <c r="H1336" i="13"/>
  <c r="G704" i="13"/>
  <c r="H704" i="13"/>
  <c r="G419" i="13"/>
  <c r="H419" i="13"/>
  <c r="G1592" i="13"/>
  <c r="H1592" i="13"/>
  <c r="G863" i="13"/>
  <c r="H863" i="13"/>
  <c r="G569" i="13"/>
  <c r="H569" i="13"/>
  <c r="G315" i="13"/>
  <c r="H315" i="13"/>
  <c r="G186" i="13"/>
  <c r="H186" i="13"/>
  <c r="G166" i="13"/>
  <c r="H166" i="13"/>
  <c r="G796" i="13"/>
  <c r="H796" i="13"/>
  <c r="G629" i="13"/>
  <c r="H629" i="13"/>
  <c r="G453" i="13"/>
  <c r="H453" i="13"/>
  <c r="G327" i="13"/>
  <c r="H327" i="13"/>
  <c r="G202" i="13"/>
  <c r="H202" i="13"/>
  <c r="G814" i="13"/>
  <c r="H814" i="13"/>
  <c r="G159" i="13"/>
  <c r="H159" i="13"/>
  <c r="G62" i="13"/>
  <c r="H62" i="13"/>
  <c r="G30" i="13"/>
  <c r="H30" i="13"/>
  <c r="G1053" i="13"/>
  <c r="H1053" i="13"/>
  <c r="G208" i="13"/>
  <c r="H208" i="13"/>
  <c r="G110" i="13"/>
  <c r="H110" i="13"/>
  <c r="G51" i="13"/>
  <c r="H51" i="13"/>
  <c r="G172" i="13"/>
  <c r="H172" i="13"/>
  <c r="G80" i="13"/>
  <c r="H80" i="13"/>
  <c r="G767" i="13"/>
  <c r="H767" i="13"/>
  <c r="G199" i="13"/>
  <c r="H199" i="13"/>
  <c r="G82" i="13"/>
  <c r="H82" i="13"/>
  <c r="G43" i="13"/>
  <c r="H43" i="13"/>
  <c r="G335" i="13"/>
  <c r="H335" i="13"/>
  <c r="G83" i="13"/>
  <c r="H83" i="13"/>
  <c r="G983" i="13"/>
  <c r="H983" i="13"/>
  <c r="G178" i="13"/>
  <c r="H178" i="13"/>
  <c r="G91" i="13"/>
  <c r="H91" i="13"/>
  <c r="G1380" i="13"/>
  <c r="H1380" i="13"/>
  <c r="G219" i="13"/>
  <c r="H219" i="13"/>
  <c r="G131" i="13"/>
  <c r="H131" i="13"/>
  <c r="G18" i="13"/>
  <c r="H18" i="13"/>
  <c r="G1390" i="13"/>
  <c r="H1390" i="13"/>
  <c r="G1138" i="13"/>
  <c r="H1138" i="13"/>
  <c r="G1466" i="13"/>
  <c r="H1466" i="13"/>
  <c r="G1061" i="13"/>
  <c r="H1061" i="13"/>
  <c r="G779" i="13"/>
  <c r="H779" i="13"/>
  <c r="G1628" i="13"/>
  <c r="H1628" i="13"/>
  <c r="G1231" i="13"/>
  <c r="H1231" i="13"/>
  <c r="G910" i="13"/>
  <c r="H910" i="13"/>
  <c r="G591" i="13"/>
  <c r="H591" i="13"/>
  <c r="G1587" i="13"/>
  <c r="H1587" i="13"/>
  <c r="G1282" i="13"/>
  <c r="H1282" i="13"/>
  <c r="G876" i="13"/>
  <c r="H876" i="13"/>
  <c r="G1373" i="13"/>
  <c r="H1373" i="13"/>
  <c r="G1023" i="13"/>
  <c r="H1023" i="13"/>
  <c r="G610" i="13"/>
  <c r="H610" i="13"/>
  <c r="G363" i="13"/>
  <c r="H363" i="13"/>
  <c r="G173" i="13"/>
  <c r="H173" i="13"/>
  <c r="G1497" i="13"/>
  <c r="H1497" i="13"/>
  <c r="G1054" i="13"/>
  <c r="H1054" i="13"/>
  <c r="G1205" i="13"/>
  <c r="H1205" i="13"/>
  <c r="G1560" i="13"/>
  <c r="H1560" i="13"/>
  <c r="G967" i="13"/>
  <c r="H967" i="13"/>
  <c r="G1221" i="13"/>
  <c r="H1221" i="13"/>
  <c r="G1443" i="13"/>
  <c r="H1443" i="13"/>
  <c r="G1485" i="13"/>
  <c r="H1485" i="13"/>
  <c r="G1609" i="13"/>
  <c r="H1609" i="13"/>
  <c r="G946" i="13"/>
  <c r="H946" i="13"/>
  <c r="G1636" i="13"/>
  <c r="H1636" i="13"/>
  <c r="G852" i="13"/>
  <c r="H852" i="13"/>
  <c r="G537" i="13"/>
  <c r="H537" i="13"/>
  <c r="G235" i="13"/>
  <c r="H235" i="13"/>
  <c r="G96" i="13"/>
  <c r="H96" i="13"/>
  <c r="G797" i="13"/>
  <c r="H797" i="13"/>
  <c r="G525" i="13"/>
  <c r="H525" i="13"/>
  <c r="G251" i="13"/>
  <c r="H251" i="13"/>
  <c r="G916" i="13"/>
  <c r="H916" i="13"/>
  <c r="G614" i="13"/>
  <c r="H614" i="13"/>
  <c r="G373" i="13"/>
  <c r="H373" i="13"/>
  <c r="G1185" i="13"/>
  <c r="H1185" i="13"/>
  <c r="G606" i="13"/>
  <c r="H606" i="13"/>
  <c r="G368" i="13"/>
  <c r="H368" i="13"/>
  <c r="G1296" i="13"/>
  <c r="H1296" i="13"/>
  <c r="G636" i="13"/>
  <c r="H636" i="13"/>
  <c r="G404" i="13"/>
  <c r="H404" i="13"/>
  <c r="G1536" i="13"/>
  <c r="H1536" i="13"/>
  <c r="G801" i="13"/>
  <c r="H801" i="13"/>
  <c r="G556" i="13"/>
  <c r="H556" i="13"/>
  <c r="G314" i="13"/>
  <c r="H314" i="13"/>
  <c r="G185" i="13"/>
  <c r="H185" i="13"/>
  <c r="G1539" i="13"/>
  <c r="H1539" i="13"/>
  <c r="G790" i="13"/>
  <c r="H790" i="13"/>
  <c r="G616" i="13"/>
  <c r="H616" i="13"/>
  <c r="G446" i="13"/>
  <c r="H446" i="13"/>
  <c r="G320" i="13"/>
  <c r="H320" i="13"/>
  <c r="G195" i="13"/>
  <c r="H195" i="13"/>
  <c r="G805" i="13"/>
  <c r="H805" i="13"/>
  <c r="G154" i="13"/>
  <c r="H154" i="13"/>
  <c r="G54" i="13"/>
  <c r="H54" i="13"/>
  <c r="G25" i="13"/>
  <c r="H25" i="13"/>
  <c r="G920" i="13"/>
  <c r="H920" i="13"/>
  <c r="G200" i="13"/>
  <c r="H200" i="13"/>
  <c r="G87" i="13"/>
  <c r="H87" i="13"/>
  <c r="G1227" i="13"/>
  <c r="H1227" i="13"/>
  <c r="G162" i="13"/>
  <c r="H162" i="13"/>
  <c r="G72" i="13"/>
  <c r="H72" i="13"/>
  <c r="G732" i="13"/>
  <c r="H732" i="13"/>
  <c r="G160" i="13"/>
  <c r="H160" i="13"/>
  <c r="G81" i="13"/>
  <c r="H81" i="13"/>
  <c r="G17" i="13"/>
  <c r="H17" i="13"/>
  <c r="G220" i="13"/>
  <c r="H220" i="13"/>
  <c r="G75" i="13"/>
  <c r="H75" i="13"/>
  <c r="G957" i="13"/>
  <c r="H957" i="13"/>
  <c r="G163" i="13"/>
  <c r="H163" i="13"/>
  <c r="G84" i="13"/>
  <c r="H84" i="13"/>
  <c r="G1057" i="13"/>
  <c r="H1057" i="13"/>
  <c r="G161" i="13"/>
  <c r="H161" i="13"/>
  <c r="G36" i="13"/>
  <c r="H36" i="13"/>
  <c r="G16" i="13"/>
  <c r="H16" i="13"/>
  <c r="G1382" i="13"/>
  <c r="H1382" i="13"/>
  <c r="G1074" i="13"/>
  <c r="H1074" i="13"/>
  <c r="G1386" i="13"/>
  <c r="H1386" i="13"/>
  <c r="G1060" i="13"/>
  <c r="H1060" i="13"/>
  <c r="G715" i="13"/>
  <c r="H715" i="13"/>
  <c r="G1575" i="13"/>
  <c r="H1575" i="13"/>
  <c r="G1224" i="13"/>
  <c r="H1224" i="13"/>
  <c r="G845" i="13"/>
  <c r="H845" i="13"/>
  <c r="G589" i="13"/>
  <c r="H589" i="13"/>
  <c r="G1580" i="13"/>
  <c r="H1580" i="13"/>
  <c r="G1219" i="13"/>
  <c r="H1219" i="13"/>
  <c r="G861" i="13"/>
  <c r="H861" i="13"/>
  <c r="G1309" i="13"/>
  <c r="H1309" i="13"/>
  <c r="G892" i="13"/>
  <c r="H892" i="13"/>
  <c r="G573" i="13"/>
  <c r="H573" i="13"/>
  <c r="G362" i="13"/>
  <c r="H362" i="13"/>
  <c r="G109" i="13"/>
  <c r="H109" i="13"/>
  <c r="G1442" i="13"/>
  <c r="H1442" i="13"/>
  <c r="G1037" i="13"/>
  <c r="H1037" i="13"/>
  <c r="G1109" i="13"/>
  <c r="H1109" i="13"/>
  <c r="G1507" i="13"/>
  <c r="H1507" i="13"/>
  <c r="G959" i="13"/>
  <c r="H959" i="13"/>
  <c r="G1093" i="13"/>
  <c r="H1093" i="13"/>
  <c r="G1355" i="13"/>
  <c r="H1355" i="13"/>
  <c r="G1476" i="13"/>
  <c r="H1476" i="13"/>
  <c r="G1503" i="13"/>
  <c r="H1503" i="13"/>
  <c r="G902" i="13"/>
  <c r="H902" i="13"/>
  <c r="G1545" i="13"/>
  <c r="H1545" i="13"/>
  <c r="G776" i="13"/>
  <c r="H776" i="13"/>
  <c r="G511" i="13"/>
  <c r="H511" i="13"/>
  <c r="G234" i="13"/>
  <c r="H234" i="13"/>
  <c r="G1200" i="13"/>
  <c r="H1200" i="13"/>
  <c r="G762" i="13"/>
  <c r="H762" i="13"/>
  <c r="G501" i="13"/>
  <c r="H501" i="13"/>
  <c r="G246" i="13"/>
  <c r="H246" i="13"/>
  <c r="G865" i="13"/>
  <c r="H865" i="13"/>
  <c r="G597" i="13"/>
  <c r="H597" i="13"/>
  <c r="G275" i="13"/>
  <c r="H275" i="13"/>
  <c r="G1101" i="13"/>
  <c r="H1101" i="13"/>
  <c r="G602" i="13"/>
  <c r="H602" i="13"/>
  <c r="G325" i="13"/>
  <c r="H325" i="13"/>
  <c r="G1084" i="13"/>
  <c r="H1084" i="13"/>
  <c r="G632" i="13"/>
  <c r="H632" i="13"/>
  <c r="G348" i="13"/>
  <c r="H348" i="13"/>
  <c r="G1392" i="13"/>
  <c r="H1392" i="13"/>
  <c r="G778" i="13"/>
  <c r="H778" i="13"/>
  <c r="G452" i="13"/>
  <c r="H452" i="13"/>
  <c r="G312" i="13"/>
  <c r="H312" i="13"/>
  <c r="G183" i="13"/>
  <c r="H183" i="13"/>
  <c r="G1173" i="13"/>
  <c r="H1173" i="13"/>
  <c r="G761" i="13"/>
  <c r="H761" i="13"/>
  <c r="G574" i="13"/>
  <c r="H574" i="13"/>
  <c r="G436" i="13"/>
  <c r="H436" i="13"/>
  <c r="G318" i="13"/>
  <c r="H318" i="13"/>
  <c r="G194" i="13"/>
  <c r="H194" i="13"/>
  <c r="G770" i="13"/>
  <c r="H770" i="13"/>
  <c r="G151" i="13"/>
  <c r="H151" i="13"/>
  <c r="G47" i="13"/>
  <c r="H47" i="13"/>
  <c r="G24" i="13"/>
  <c r="H24" i="13"/>
  <c r="G799" i="13"/>
  <c r="H799" i="13"/>
  <c r="G164" i="13"/>
  <c r="H164" i="13"/>
  <c r="G79" i="13"/>
  <c r="H79" i="13"/>
  <c r="G447" i="13"/>
  <c r="H447" i="13"/>
  <c r="G152" i="13"/>
  <c r="H152" i="13"/>
  <c r="G64" i="13"/>
  <c r="H64" i="13"/>
  <c r="G726" i="13"/>
  <c r="H726" i="13"/>
  <c r="G155" i="13"/>
  <c r="H155" i="13"/>
  <c r="G73" i="13"/>
  <c r="H73" i="13"/>
  <c r="G1280" i="13"/>
  <c r="H1280" i="13"/>
  <c r="G170" i="13"/>
  <c r="H170" i="13"/>
  <c r="G67" i="13"/>
  <c r="H67" i="13"/>
  <c r="G612" i="13"/>
  <c r="H612" i="13"/>
  <c r="G158" i="13"/>
  <c r="H158" i="13"/>
  <c r="G76" i="13"/>
  <c r="H76" i="13"/>
  <c r="G705" i="13"/>
  <c r="H705" i="13"/>
  <c r="G156" i="13"/>
  <c r="H156" i="13"/>
  <c r="G35" i="13"/>
  <c r="H35" i="13"/>
  <c r="G15" i="13"/>
  <c r="H15" i="13"/>
  <c r="G1493" i="13"/>
  <c r="H1493" i="13"/>
  <c r="G885" i="13"/>
  <c r="H885" i="13"/>
  <c r="G942" i="13"/>
  <c r="H942" i="13"/>
  <c r="G455" i="13"/>
  <c r="H455" i="13"/>
  <c r="G274" i="13"/>
  <c r="H274" i="13"/>
  <c r="G746" i="13"/>
  <c r="H746" i="13"/>
  <c r="G212" i="13"/>
  <c r="H212" i="13"/>
  <c r="G71" i="13"/>
  <c r="H71" i="13"/>
  <c r="G145" i="13"/>
  <c r="H145" i="13"/>
  <c r="G14" i="13"/>
  <c r="H14" i="13"/>
  <c r="G1208" i="13"/>
  <c r="H1208" i="13"/>
  <c r="G513" i="13"/>
  <c r="H513" i="13"/>
  <c r="G1088" i="13"/>
  <c r="H1088" i="13"/>
  <c r="G227" i="13"/>
  <c r="H227" i="13"/>
  <c r="G943" i="13"/>
  <c r="H943" i="13"/>
  <c r="G445" i="13"/>
  <c r="H445" i="13"/>
  <c r="G193" i="13"/>
  <c r="H193" i="13"/>
  <c r="G328" i="13"/>
  <c r="H328" i="13"/>
  <c r="G59" i="13"/>
  <c r="H59" i="13"/>
  <c r="G1590" i="13"/>
  <c r="H1590" i="13"/>
  <c r="G844" i="13"/>
  <c r="H844" i="13"/>
  <c r="G353" i="13"/>
  <c r="H353" i="13"/>
  <c r="G1520" i="13"/>
  <c r="H1520" i="13"/>
  <c r="G1181" i="13"/>
  <c r="H1181" i="13"/>
  <c r="G581" i="13"/>
  <c r="H581" i="13"/>
  <c r="G303" i="13"/>
  <c r="H303" i="13"/>
  <c r="G646" i="13"/>
  <c r="H646" i="13"/>
  <c r="G144" i="13"/>
  <c r="H144" i="13"/>
  <c r="G454" i="13"/>
  <c r="H454" i="13"/>
  <c r="G1342" i="13"/>
  <c r="H1342" i="13"/>
  <c r="G516" i="13"/>
  <c r="H516" i="13"/>
  <c r="G101" i="13"/>
  <c r="H101" i="13"/>
  <c r="G1379" i="13"/>
  <c r="H1379" i="13"/>
  <c r="G703" i="13"/>
  <c r="H703" i="13"/>
  <c r="G284" i="13"/>
  <c r="H284" i="13"/>
  <c r="G182" i="13"/>
  <c r="H182" i="13"/>
  <c r="G143" i="13"/>
  <c r="H143" i="13"/>
  <c r="G56" i="13"/>
  <c r="H56" i="13"/>
  <c r="G153" i="13"/>
  <c r="H153" i="13"/>
  <c r="G1066" i="13"/>
  <c r="H1066" i="13"/>
  <c r="G1551" i="13"/>
  <c r="H1551" i="13"/>
  <c r="G1363" i="13"/>
  <c r="H1363" i="13"/>
  <c r="G1456" i="13"/>
  <c r="H1456" i="13"/>
  <c r="G463" i="13"/>
  <c r="H463" i="13"/>
  <c r="G857" i="13"/>
  <c r="H857" i="13"/>
  <c r="G1155" i="13"/>
  <c r="H1155" i="13"/>
  <c r="G40" i="13"/>
  <c r="H40" i="13"/>
  <c r="G638" i="13"/>
  <c r="H638" i="13"/>
  <c r="G60" i="13"/>
  <c r="H60" i="13"/>
  <c r="G1257" i="13"/>
  <c r="H1257" i="13"/>
  <c r="G1102" i="13"/>
  <c r="H1102" i="13"/>
  <c r="G1597" i="13"/>
  <c r="H1597" i="13"/>
  <c r="G1571" i="13"/>
  <c r="H1571" i="13"/>
  <c r="G241" i="13"/>
  <c r="H241" i="13"/>
  <c r="G624" i="13"/>
  <c r="H624" i="13"/>
  <c r="G749" i="13"/>
  <c r="H749" i="13"/>
  <c r="G23" i="13"/>
  <c r="H23" i="13"/>
  <c r="G122" i="13"/>
  <c r="H122" i="13"/>
  <c r="G617" i="13"/>
  <c r="H617" i="13"/>
  <c r="G998" i="13"/>
  <c r="H998" i="13"/>
  <c r="G772" i="13"/>
  <c r="H772" i="13"/>
  <c r="G1092" i="13"/>
  <c r="H1092" i="13"/>
  <c r="G1262" i="13"/>
  <c r="H1262" i="13"/>
  <c r="G809" i="13"/>
  <c r="H809" i="13"/>
  <c r="G340" i="13"/>
  <c r="H340" i="13"/>
  <c r="G565" i="13"/>
  <c r="H565" i="13"/>
  <c r="G583" i="13"/>
  <c r="H583" i="13"/>
  <c r="G66" i="13"/>
  <c r="H66" i="13"/>
  <c r="G150" i="13"/>
  <c r="H150" i="13"/>
  <c r="G707" i="13"/>
  <c r="H707" i="13"/>
  <c r="G1281" i="13"/>
  <c r="H1281" i="13"/>
  <c r="G1360" i="13"/>
  <c r="H1360" i="13"/>
  <c r="G764" i="13"/>
  <c r="H764" i="13"/>
  <c r="G559" i="13"/>
  <c r="H559" i="13"/>
  <c r="G1151" i="13"/>
  <c r="H1151" i="13"/>
  <c r="G413" i="13"/>
  <c r="H413" i="13"/>
  <c r="G148" i="13"/>
  <c r="H148" i="13"/>
  <c r="G837" i="13"/>
  <c r="H837" i="13"/>
  <c r="G34" i="13"/>
  <c r="H34" i="13"/>
  <c r="D129" i="13"/>
  <c r="D373" i="13"/>
  <c r="D139" i="13"/>
  <c r="D589" i="13"/>
  <c r="D242" i="13"/>
  <c r="D1178" i="13"/>
  <c r="D725" i="13"/>
  <c r="D412" i="13"/>
  <c r="D98" i="13"/>
  <c r="D124" i="13"/>
  <c r="D157" i="13"/>
  <c r="D236" i="13"/>
  <c r="D1058" i="13"/>
  <c r="D52" i="13"/>
  <c r="D36" i="13"/>
  <c r="D439" i="13"/>
  <c r="D868" i="13"/>
  <c r="D537" i="13"/>
  <c r="D221" i="13"/>
  <c r="D811" i="13"/>
  <c r="D746" i="13"/>
  <c r="D633" i="13"/>
  <c r="D441" i="13"/>
  <c r="D41" i="13"/>
  <c r="D1054" i="13"/>
  <c r="D15" i="13"/>
  <c r="D272" i="13"/>
  <c r="D263" i="13"/>
  <c r="D227" i="13"/>
  <c r="D686" i="13"/>
  <c r="D455" i="13"/>
  <c r="D160" i="13"/>
  <c r="D90" i="13"/>
  <c r="D1008" i="13"/>
  <c r="D1245" i="13"/>
  <c r="D670" i="13"/>
  <c r="D426" i="13"/>
  <c r="D1196" i="13"/>
  <c r="D1021" i="13"/>
  <c r="D641" i="13"/>
  <c r="D1056" i="13"/>
  <c r="D1143" i="13"/>
  <c r="D1105" i="13"/>
  <c r="D167" i="13"/>
  <c r="D140" i="13"/>
  <c r="D112" i="13"/>
  <c r="D1004" i="13"/>
  <c r="D684" i="13"/>
  <c r="D875" i="13"/>
  <c r="D1085" i="13"/>
  <c r="D1023" i="13"/>
  <c r="D1025" i="13"/>
  <c r="D421" i="13"/>
  <c r="D390" i="13"/>
  <c r="D122" i="13"/>
  <c r="D754" i="13"/>
  <c r="D144" i="13"/>
  <c r="D489" i="13"/>
  <c r="D505" i="13"/>
  <c r="D127" i="13"/>
  <c r="D118" i="13"/>
  <c r="D1436" i="13"/>
  <c r="D1439" i="13"/>
  <c r="D1616" i="13"/>
  <c r="D1289" i="13"/>
  <c r="D1624" i="13"/>
  <c r="D1328" i="13"/>
  <c r="D1633" i="13"/>
  <c r="D18" i="13"/>
  <c r="D910" i="13"/>
  <c r="D1171" i="13"/>
  <c r="D630" i="13"/>
  <c r="D683" i="13"/>
  <c r="D1487" i="13"/>
  <c r="D1125" i="13"/>
  <c r="D1075" i="13"/>
  <c r="D539" i="13"/>
  <c r="D973" i="13"/>
  <c r="D1225" i="13"/>
  <c r="D291" i="13"/>
  <c r="D311" i="13"/>
  <c r="D550" i="13"/>
  <c r="D1180" i="13"/>
  <c r="D444" i="13"/>
  <c r="D283" i="13"/>
  <c r="D1229" i="13"/>
  <c r="D1147" i="13"/>
  <c r="D1264" i="13"/>
  <c r="D995" i="13"/>
  <c r="D1312" i="13"/>
  <c r="D944" i="13"/>
  <c r="D1166" i="13"/>
  <c r="D446" i="13"/>
  <c r="D595" i="13"/>
  <c r="D212" i="13"/>
  <c r="D201" i="13"/>
  <c r="D1193" i="13"/>
  <c r="D142" i="13"/>
  <c r="D654" i="13"/>
  <c r="D247" i="13"/>
  <c r="D660" i="13"/>
  <c r="D1029" i="13"/>
  <c r="D1189" i="13"/>
  <c r="D267" i="13"/>
  <c r="D109" i="13"/>
  <c r="D381" i="13"/>
  <c r="D516" i="13"/>
  <c r="D1152" i="13"/>
  <c r="D792" i="13"/>
  <c r="D1319" i="13"/>
  <c r="D1488" i="13"/>
  <c r="D1190" i="13"/>
  <c r="D770" i="13"/>
  <c r="D578" i="13"/>
  <c r="D631" i="13"/>
  <c r="D1112" i="13"/>
  <c r="D205" i="13"/>
  <c r="D97" i="13"/>
  <c r="D700" i="13"/>
  <c r="D1204" i="13"/>
  <c r="D778" i="13"/>
  <c r="D1621" i="13"/>
  <c r="D1179" i="13"/>
  <c r="D1238" i="13"/>
  <c r="D1314" i="13"/>
  <c r="D188" i="13"/>
  <c r="D694" i="13"/>
  <c r="D448" i="13"/>
  <c r="D473" i="13"/>
  <c r="D852" i="13"/>
  <c r="D392" i="13"/>
  <c r="D847" i="13"/>
  <c r="D362" i="13"/>
  <c r="D114" i="13"/>
  <c r="D94" i="13"/>
  <c r="D640" i="13"/>
  <c r="D323" i="13"/>
  <c r="D219" i="13"/>
  <c r="D498" i="13"/>
  <c r="D136" i="13"/>
  <c r="D329" i="13"/>
  <c r="D947" i="13"/>
  <c r="D1104" i="13"/>
  <c r="D125" i="13"/>
  <c r="D1188" i="13"/>
  <c r="D644" i="13"/>
  <c r="D345" i="13"/>
  <c r="D220" i="13"/>
  <c r="D202" i="13"/>
  <c r="D342" i="13"/>
  <c r="D137" i="13"/>
  <c r="D14" i="13"/>
  <c r="D931" i="13"/>
  <c r="D316" i="13"/>
  <c r="D1317" i="13"/>
  <c r="D22" i="13"/>
  <c r="D584" i="13"/>
  <c r="D906" i="13"/>
  <c r="D1016" i="13"/>
  <c r="D284" i="13"/>
  <c r="D795" i="13"/>
  <c r="D20" i="13"/>
  <c r="D971" i="13"/>
  <c r="D716" i="13"/>
  <c r="D769" i="13"/>
  <c r="D192" i="13"/>
  <c r="D682" i="13"/>
  <c r="D238" i="13"/>
  <c r="D744" i="13"/>
  <c r="D507" i="13"/>
  <c r="D315" i="13"/>
  <c r="D1082" i="13"/>
  <c r="D921" i="13"/>
  <c r="D749" i="13"/>
  <c r="D301" i="13"/>
  <c r="D60" i="13"/>
  <c r="D1232" i="13"/>
  <c r="D547" i="13"/>
  <c r="D460" i="13"/>
  <c r="D276" i="13"/>
  <c r="D75" i="13"/>
  <c r="D1175" i="13"/>
  <c r="D1219" i="13"/>
  <c r="D1343" i="13"/>
  <c r="D1201" i="13"/>
  <c r="D72" i="13"/>
  <c r="D313" i="13"/>
  <c r="D920" i="13"/>
  <c r="D1157" i="13"/>
  <c r="D1279" i="13"/>
  <c r="D73" i="13"/>
  <c r="D348" i="13"/>
  <c r="D843" i="13"/>
  <c r="D1186" i="13"/>
  <c r="D1593" i="13"/>
  <c r="D1155" i="13"/>
  <c r="D899" i="13"/>
  <c r="D503" i="13"/>
  <c r="D649" i="13"/>
  <c r="D111" i="13"/>
  <c r="D411" i="13"/>
  <c r="D360" i="13"/>
  <c r="D1017" i="13"/>
  <c r="D1450" i="13"/>
  <c r="D1462" i="13"/>
  <c r="D1333" i="13"/>
  <c r="D1612" i="13"/>
  <c r="D1460" i="13"/>
  <c r="D61" i="13"/>
  <c r="D1448" i="13"/>
  <c r="D1342" i="13"/>
  <c r="D1427" i="13"/>
  <c r="D1134" i="13"/>
  <c r="D1037" i="13"/>
  <c r="D618" i="13"/>
  <c r="D972" i="13"/>
  <c r="D1594" i="13"/>
  <c r="D449" i="13"/>
  <c r="D19" i="13"/>
  <c r="D1473" i="13"/>
  <c r="D1111" i="13"/>
  <c r="D266" i="13"/>
  <c r="D244" i="13"/>
  <c r="D549" i="13"/>
  <c r="D501" i="13"/>
  <c r="D866" i="13"/>
  <c r="D1009" i="13"/>
  <c r="D475" i="13"/>
  <c r="D95" i="13"/>
  <c r="D1052" i="13"/>
  <c r="D1164" i="13"/>
  <c r="D816" i="13"/>
  <c r="D1051" i="13"/>
  <c r="D1586" i="13"/>
  <c r="D1136" i="13"/>
  <c r="D532" i="13"/>
  <c r="D956" i="13"/>
  <c r="D1206" i="13"/>
  <c r="D987" i="13"/>
  <c r="D131" i="13"/>
  <c r="D464" i="13"/>
  <c r="D43" i="13"/>
  <c r="D1389" i="13"/>
  <c r="D880" i="13"/>
  <c r="D1421" i="13"/>
  <c r="D892" i="13"/>
  <c r="D1195" i="13"/>
  <c r="D1610" i="13"/>
  <c r="D1142" i="13"/>
  <c r="D1309" i="13"/>
  <c r="D1277" i="13"/>
  <c r="D557" i="13"/>
  <c r="D1258" i="13"/>
  <c r="D559" i="13"/>
  <c r="D13" i="13"/>
  <c r="D271" i="13"/>
  <c r="D256" i="13"/>
  <c r="D431" i="13"/>
  <c r="D829" i="13"/>
  <c r="D986" i="13"/>
  <c r="D681" i="13"/>
  <c r="D106" i="13"/>
  <c r="D38" i="13"/>
  <c r="D517" i="13"/>
  <c r="D1027" i="13"/>
  <c r="D689" i="13"/>
  <c r="D1636" i="13"/>
  <c r="D732" i="13"/>
  <c r="D1235" i="13"/>
  <c r="D1474" i="13"/>
  <c r="D1158" i="13"/>
  <c r="D1252" i="13"/>
  <c r="D504" i="13"/>
  <c r="D398" i="13"/>
  <c r="D470" i="13"/>
  <c r="D105" i="13"/>
  <c r="D678" i="13"/>
  <c r="D463" i="13"/>
  <c r="D879" i="13"/>
  <c r="D1144" i="13"/>
  <c r="D1290" i="13"/>
  <c r="D958" i="13"/>
  <c r="D743" i="13"/>
  <c r="D807" i="13"/>
  <c r="D224" i="13"/>
  <c r="D1119" i="13"/>
  <c r="D727" i="13"/>
  <c r="D1588" i="13"/>
  <c r="D46" i="13"/>
  <c r="D48" i="13"/>
  <c r="D698" i="13"/>
  <c r="D401" i="13"/>
  <c r="D337" i="13"/>
  <c r="D717" i="13"/>
  <c r="D961" i="13"/>
  <c r="D1079" i="13"/>
  <c r="D245" i="13"/>
  <c r="D297" i="13"/>
  <c r="D655" i="13"/>
  <c r="D206" i="13"/>
  <c r="D562" i="13"/>
  <c r="D1169" i="13"/>
  <c r="D70" i="13"/>
  <c r="D40" i="13"/>
  <c r="D416" i="13"/>
  <c r="D344" i="13"/>
  <c r="D570" i="13"/>
  <c r="D965" i="13"/>
  <c r="D548" i="13"/>
  <c r="D897" i="13"/>
  <c r="D885" i="13"/>
  <c r="D93" i="13"/>
  <c r="D63" i="13"/>
  <c r="D380" i="13"/>
  <c r="D461" i="13"/>
  <c r="D322" i="13"/>
  <c r="D364" i="13"/>
  <c r="D576" i="13"/>
  <c r="D1137" i="13"/>
  <c r="D656" i="13"/>
  <c r="D393" i="13"/>
  <c r="D1265" i="13"/>
  <c r="D162" i="13"/>
  <c r="D1107" i="13"/>
  <c r="D102" i="13"/>
  <c r="D442" i="13"/>
  <c r="D611" i="13"/>
  <c r="D168" i="13"/>
  <c r="D116" i="13"/>
  <c r="D126" i="13"/>
  <c r="D568" i="13"/>
  <c r="D736" i="13"/>
  <c r="D248" i="13"/>
  <c r="D800" i="13"/>
  <c r="D544" i="13"/>
  <c r="D365" i="13"/>
  <c r="D1315" i="13"/>
  <c r="D1091" i="13"/>
  <c r="D837" i="13"/>
  <c r="D130" i="13"/>
  <c r="D893" i="13"/>
  <c r="D1349" i="13"/>
  <c r="D1093" i="13"/>
  <c r="D427" i="13"/>
  <c r="D158" i="13"/>
  <c r="D994" i="13"/>
  <c r="D1073" i="13"/>
  <c r="D514" i="13"/>
  <c r="D149" i="13"/>
  <c r="D720" i="13"/>
  <c r="D1154" i="13"/>
  <c r="D1053" i="13"/>
  <c r="D1153" i="13"/>
  <c r="D569" i="13"/>
  <c r="D531" i="13"/>
  <c r="D622" i="13"/>
  <c r="D1103" i="13"/>
  <c r="D1589" i="13"/>
  <c r="D325" i="13"/>
  <c r="D848" i="13"/>
  <c r="D49" i="13"/>
  <c r="D443" i="13"/>
  <c r="D891" i="13"/>
  <c r="D287" i="13"/>
  <c r="D181" i="13"/>
  <c r="D44" i="13"/>
  <c r="D849" i="13"/>
  <c r="D64" i="13"/>
  <c r="D269" i="13"/>
  <c r="D83" i="13"/>
  <c r="D76" i="13"/>
  <c r="D1494" i="13"/>
  <c r="D1472" i="13"/>
  <c r="D1512" i="13"/>
  <c r="D1562" i="13"/>
  <c r="D1455" i="13"/>
  <c r="D1623" i="13"/>
  <c r="D1337" i="13"/>
  <c r="D1591" i="13"/>
  <c r="D1340" i="13"/>
  <c r="D1335" i="13"/>
  <c r="D1513" i="13"/>
  <c r="D1273" i="13"/>
  <c r="D925" i="13"/>
  <c r="D1266" i="13"/>
  <c r="D1222" i="13"/>
  <c r="D357" i="13"/>
  <c r="D177" i="13"/>
  <c r="D462" i="13"/>
  <c r="D594" i="13"/>
  <c r="D513" i="13"/>
  <c r="D1076" i="13"/>
  <c r="D984" i="13"/>
  <c r="D482" i="13"/>
  <c r="D1253" i="13"/>
  <c r="D178" i="13"/>
  <c r="D1132" i="13"/>
  <c r="D752" i="13"/>
  <c r="D739" i="13"/>
  <c r="D1090" i="13"/>
  <c r="D773" i="13"/>
  <c r="D890" i="13"/>
  <c r="D1002" i="13"/>
  <c r="D296" i="13"/>
  <c r="D888" i="13"/>
  <c r="D1062" i="13"/>
  <c r="D1486" i="13"/>
  <c r="D607" i="13"/>
  <c r="D930" i="13"/>
  <c r="D596" i="13"/>
  <c r="D1223" i="13"/>
  <c r="D1257" i="13"/>
  <c r="D1163" i="13"/>
  <c r="D872" i="13"/>
  <c r="D1482" i="13"/>
  <c r="D1118" i="13"/>
  <c r="D1371" i="13"/>
  <c r="D1122" i="13"/>
  <c r="D668" i="13"/>
  <c r="D1022" i="13"/>
  <c r="D241" i="13"/>
  <c r="D572" i="13"/>
  <c r="D1216" i="13"/>
  <c r="D445" i="13"/>
  <c r="D1209" i="13"/>
  <c r="D1141" i="13"/>
  <c r="D1305" i="13"/>
  <c r="D451" i="13"/>
  <c r="D721" i="13"/>
  <c r="D399" i="13"/>
  <c r="D1300" i="13"/>
  <c r="D165" i="13"/>
  <c r="D959" i="13"/>
  <c r="D1084" i="13"/>
  <c r="D1036" i="13"/>
  <c r="D688" i="13"/>
  <c r="D1320" i="13"/>
  <c r="D1422" i="13"/>
  <c r="D1138" i="13"/>
  <c r="D796" i="13"/>
  <c r="D639" i="13"/>
  <c r="D695" i="13"/>
  <c r="D418" i="13"/>
  <c r="D34" i="13"/>
  <c r="D521" i="13"/>
  <c r="D1237" i="13"/>
  <c r="D1419" i="13"/>
  <c r="D1057" i="13"/>
  <c r="D1088" i="13"/>
  <c r="D1059" i="13"/>
  <c r="D874" i="13"/>
  <c r="D693" i="13"/>
  <c r="D321" i="13"/>
  <c r="D691" i="13"/>
  <c r="D1070" i="13"/>
  <c r="D415" i="13"/>
  <c r="D453" i="13"/>
  <c r="D626" i="13"/>
  <c r="D232" i="13"/>
  <c r="D78" i="13"/>
  <c r="D26" i="13"/>
  <c r="D423" i="13"/>
  <c r="D651" i="13"/>
  <c r="D1127" i="13"/>
  <c r="D1242" i="13"/>
  <c r="D1221" i="13"/>
  <c r="D590" i="13"/>
  <c r="D414" i="13"/>
  <c r="D657" i="13"/>
  <c r="D23" i="13"/>
  <c r="D250" i="13"/>
  <c r="D528" i="13"/>
  <c r="D916" i="13"/>
  <c r="D1275" i="13"/>
  <c r="D509" i="13"/>
  <c r="D710" i="13"/>
  <c r="D258" i="13"/>
  <c r="D32" i="13"/>
  <c r="D1026" i="13"/>
  <c r="D707" i="13"/>
  <c r="D326" i="13"/>
  <c r="D234" i="13"/>
  <c r="D715" i="13"/>
  <c r="D493" i="13"/>
  <c r="D186" i="13"/>
  <c r="D1481" i="13"/>
  <c r="D1301" i="13"/>
  <c r="D386" i="13"/>
  <c r="D410" i="13"/>
  <c r="D1210" i="13"/>
  <c r="D62" i="13"/>
  <c r="D361" i="13"/>
  <c r="D876" i="13"/>
  <c r="D964" i="13"/>
  <c r="D905" i="13"/>
  <c r="D860" i="13"/>
  <c r="D1135" i="13"/>
  <c r="D1630" i="13"/>
  <c r="D777" i="13"/>
  <c r="D128" i="13"/>
  <c r="D89" i="13"/>
  <c r="D59" i="13"/>
  <c r="D658" i="13"/>
  <c r="D1203" i="13"/>
  <c r="D871" i="13"/>
  <c r="D262" i="13"/>
  <c r="D1024" i="13"/>
  <c r="D215" i="13"/>
  <c r="D68" i="13"/>
  <c r="D706" i="13"/>
  <c r="D524" i="13"/>
  <c r="D1443" i="13"/>
  <c r="D1047" i="13"/>
  <c r="D1211" i="13"/>
  <c r="D377" i="13"/>
  <c r="D279" i="13"/>
  <c r="D363" i="13"/>
  <c r="D560" i="13"/>
  <c r="D842" i="13"/>
  <c r="D42" i="13"/>
  <c r="D801" i="13"/>
  <c r="D701" i="13"/>
  <c r="D25" i="13"/>
  <c r="D155" i="13"/>
  <c r="D50" i="13"/>
  <c r="D1434" i="13"/>
  <c r="D1464" i="13"/>
  <c r="D1442" i="13"/>
  <c r="D1291" i="13"/>
  <c r="D1547" i="13"/>
  <c r="D1497" i="13"/>
  <c r="D252" i="13"/>
  <c r="D669" i="13"/>
  <c r="D779" i="13"/>
  <c r="D610" i="13"/>
  <c r="D387" i="13"/>
  <c r="D991" i="13"/>
  <c r="D407" i="13"/>
  <c r="D1035" i="13"/>
  <c r="D1048" i="13"/>
  <c r="D1352" i="13"/>
  <c r="D1034" i="13"/>
  <c r="D349" i="13"/>
  <c r="D708" i="13"/>
  <c r="D406" i="13"/>
  <c r="D785" i="13"/>
  <c r="D529" i="13"/>
  <c r="D821" i="13"/>
  <c r="D813" i="13"/>
  <c r="D307" i="13"/>
  <c r="D17" i="13"/>
  <c r="D814" i="13"/>
  <c r="D912" i="13"/>
  <c r="D602" i="13"/>
  <c r="D51" i="13"/>
  <c r="D1386" i="13"/>
  <c r="D543" i="13"/>
  <c r="D767" i="13"/>
  <c r="D209" i="13"/>
  <c r="D1378" i="13"/>
  <c r="D1131" i="13"/>
  <c r="D474" i="13"/>
  <c r="D591" i="13"/>
  <c r="D870" i="13"/>
  <c r="D1160" i="13"/>
  <c r="D286" i="13"/>
  <c r="D902" i="13"/>
  <c r="D39" i="13"/>
  <c r="D479" i="13"/>
  <c r="D709" i="13"/>
  <c r="D1172" i="13"/>
  <c r="D194" i="13"/>
  <c r="D734" i="13"/>
  <c r="D280" i="13"/>
  <c r="D355" i="13"/>
  <c r="D864" i="13"/>
  <c r="D617" i="13"/>
  <c r="D962" i="13"/>
  <c r="D1255" i="13"/>
  <c r="D946" i="13"/>
  <c r="D1380" i="13"/>
  <c r="D992" i="13"/>
  <c r="D851" i="13"/>
  <c r="D1262" i="13"/>
  <c r="D1110" i="13"/>
  <c r="D909" i="13"/>
  <c r="D1117" i="13"/>
  <c r="D370" i="13"/>
  <c r="D558" i="13"/>
  <c r="D728" i="13"/>
  <c r="D1000" i="13"/>
  <c r="D79" i="13"/>
  <c r="D1205" i="13"/>
  <c r="D1028" i="13"/>
  <c r="D680" i="13"/>
  <c r="D799" i="13"/>
  <c r="D718" i="13"/>
  <c r="D166" i="13"/>
  <c r="D638" i="13"/>
  <c r="D199" i="13"/>
  <c r="D478" i="13"/>
  <c r="D389" i="13"/>
  <c r="D437" i="13"/>
  <c r="D433" i="13"/>
  <c r="D237" i="13"/>
  <c r="D1151" i="13"/>
  <c r="D659" i="13"/>
  <c r="D207" i="13"/>
  <c r="D571" i="13"/>
  <c r="D827" i="13"/>
  <c r="D1248" i="13"/>
  <c r="D601" i="13"/>
  <c r="D533" i="13"/>
  <c r="D290" i="13"/>
  <c r="D1622" i="13"/>
  <c r="D260" i="13"/>
  <c r="D985" i="13"/>
  <c r="D1202" i="13"/>
  <c r="D883" i="13"/>
  <c r="D798" i="13"/>
  <c r="D605" i="13"/>
  <c r="D1156" i="13"/>
  <c r="D189" i="13"/>
  <c r="D138" i="13"/>
  <c r="D255" i="13"/>
  <c r="D500" i="13"/>
  <c r="D195" i="13"/>
  <c r="D347" i="13"/>
  <c r="D253" i="13"/>
  <c r="D243" i="13"/>
  <c r="D780" i="13"/>
  <c r="D541" i="13"/>
  <c r="D447" i="13"/>
  <c r="D675" i="13"/>
  <c r="D502" i="13"/>
  <c r="D404" i="13"/>
  <c r="D211" i="13"/>
  <c r="D760" i="13"/>
  <c r="D409" i="13"/>
  <c r="D850" i="13"/>
  <c r="D408" i="13"/>
  <c r="D465" i="13"/>
  <c r="D1571" i="13"/>
  <c r="D1011" i="13"/>
  <c r="D1013" i="13"/>
  <c r="D58" i="13"/>
  <c r="D857" i="13"/>
  <c r="D1194" i="13"/>
  <c r="D1115" i="13"/>
  <c r="D1249" i="13"/>
  <c r="D1050" i="13"/>
  <c r="D121" i="13"/>
  <c r="D1573" i="13"/>
  <c r="D1244" i="13"/>
  <c r="D789" i="13"/>
  <c r="D488" i="13"/>
  <c r="D222" i="13"/>
  <c r="D788" i="13"/>
  <c r="D317" i="13"/>
  <c r="D1477" i="13"/>
  <c r="D954" i="13"/>
  <c r="D1310" i="13"/>
  <c r="D467" i="13"/>
  <c r="D480" i="13"/>
  <c r="D197" i="13"/>
  <c r="D535" i="13"/>
  <c r="D132" i="13"/>
  <c r="D436" i="13"/>
  <c r="D67" i="13"/>
  <c r="D1433" i="13"/>
  <c r="D1435" i="13"/>
  <c r="D1554" i="13"/>
  <c r="D1567" i="13"/>
  <c r="D1527" i="13"/>
  <c r="D1507" i="13"/>
  <c r="D1330" i="13"/>
  <c r="D1531" i="13"/>
  <c r="D1465" i="13"/>
  <c r="D1521" i="13"/>
  <c r="D759" i="13"/>
  <c r="D652" i="13"/>
  <c r="D146" i="13"/>
  <c r="D597" i="13"/>
  <c r="D835" i="13"/>
  <c r="D608" i="13"/>
  <c r="D938" i="13"/>
  <c r="D877" i="13"/>
  <c r="D530" i="13"/>
  <c r="D632" i="13"/>
  <c r="D636" i="13"/>
  <c r="D87" i="13"/>
  <c r="D1344" i="13"/>
  <c r="D968" i="13"/>
  <c r="D546" i="13"/>
  <c r="D1346" i="13"/>
  <c r="D846" i="13"/>
  <c r="D336" i="13"/>
  <c r="D120" i="13"/>
  <c r="D730" i="13"/>
  <c r="D685" i="13"/>
  <c r="D288" i="13"/>
  <c r="D703" i="13"/>
  <c r="D988" i="13"/>
  <c r="D1246" i="13"/>
  <c r="D1500" i="13"/>
  <c r="D1350" i="13"/>
  <c r="D1250" i="13"/>
  <c r="D1098" i="13"/>
  <c r="D1045" i="13"/>
  <c r="D153" i="13"/>
  <c r="D1173" i="13"/>
  <c r="D154" i="13"/>
  <c r="D604" i="13"/>
  <c r="D1208" i="13"/>
  <c r="D422" i="13"/>
  <c r="D372" i="13"/>
  <c r="D662" i="13"/>
  <c r="D833" i="13"/>
  <c r="D274" i="13"/>
  <c r="D324" i="13"/>
  <c r="D677" i="13"/>
  <c r="D613" i="13"/>
  <c r="D1033" i="13"/>
  <c r="D511" i="13"/>
  <c r="D333" i="13"/>
  <c r="D331" i="13"/>
  <c r="D934" i="13"/>
  <c r="D808" i="13"/>
  <c r="D66" i="13"/>
  <c r="D667" i="13"/>
  <c r="D1479" i="13"/>
  <c r="D841" i="13"/>
  <c r="D328" i="13"/>
  <c r="D1192" i="13"/>
  <c r="D963" i="13"/>
  <c r="D484" i="13"/>
  <c r="D354" i="13"/>
  <c r="D184" i="13"/>
  <c r="D273" i="13"/>
  <c r="D628" i="13"/>
  <c r="D30" i="13"/>
  <c r="D1087" i="13"/>
  <c r="D900" i="13"/>
  <c r="D508" i="13"/>
  <c r="D1609" i="13"/>
  <c r="D1007" i="13"/>
  <c r="D454" i="13"/>
  <c r="D152" i="13"/>
  <c r="D318" i="13"/>
  <c r="D383" i="13"/>
  <c r="D1417" i="13"/>
  <c r="D1191" i="13"/>
  <c r="D1197" i="13"/>
  <c r="D420" i="13"/>
  <c r="D1261" i="13"/>
  <c r="D54" i="13"/>
  <c r="D1302" i="13"/>
  <c r="D952" i="13"/>
  <c r="D1381" i="13"/>
  <c r="D1445" i="13"/>
  <c r="D459" i="13"/>
  <c r="D151" i="13"/>
  <c r="D358" i="13"/>
  <c r="D298" i="13"/>
  <c r="D1475" i="13"/>
  <c r="D1321" i="13"/>
  <c r="D110" i="13"/>
  <c r="D836" i="13"/>
  <c r="D81" i="13"/>
  <c r="D145" i="13"/>
  <c r="D104" i="13"/>
  <c r="D147" i="13"/>
  <c r="D249" i="13"/>
  <c r="D1526" i="13"/>
  <c r="D1509" i="13"/>
  <c r="D1357" i="13"/>
  <c r="D1634" i="13"/>
  <c r="D1510" i="13"/>
  <c r="D1607" i="13"/>
  <c r="D1508" i="13"/>
  <c r="D1408" i="13"/>
  <c r="D1363" i="13"/>
  <c r="E1584" i="13"/>
  <c r="E1520" i="13"/>
  <c r="E1456" i="13"/>
  <c r="E1392" i="13"/>
  <c r="E1328" i="13"/>
  <c r="E1268" i="13"/>
  <c r="E1204" i="13"/>
  <c r="E1140" i="13"/>
  <c r="E1076" i="13"/>
  <c r="E1012" i="13"/>
  <c r="E1631" i="13"/>
  <c r="E1503" i="13"/>
  <c r="E1375" i="13"/>
  <c r="E1242" i="13"/>
  <c r="E1177" i="13"/>
  <c r="E1112" i="13"/>
  <c r="E1047" i="13"/>
  <c r="E982" i="13"/>
  <c r="E901" i="13"/>
  <c r="E837" i="13"/>
  <c r="E773" i="13"/>
  <c r="E709" i="13"/>
  <c r="E645" i="13"/>
  <c r="E581" i="13"/>
  <c r="E517" i="13"/>
  <c r="E1590" i="13"/>
  <c r="E1526" i="13"/>
  <c r="E1462" i="13"/>
  <c r="E1398" i="13"/>
  <c r="E1334" i="13"/>
  <c r="E1266" i="13"/>
  <c r="E1185" i="13"/>
  <c r="E1096" i="13"/>
  <c r="E1006" i="13"/>
  <c r="E1576" i="13"/>
  <c r="E1512" i="13"/>
  <c r="E1448" i="13"/>
  <c r="E1384" i="13"/>
  <c r="E1320" i="13"/>
  <c r="E1260" i="13"/>
  <c r="E1196" i="13"/>
  <c r="E1132" i="13"/>
  <c r="E1068" i="13"/>
  <c r="E1004" i="13"/>
  <c r="E1615" i="13"/>
  <c r="E1487" i="13"/>
  <c r="E1359" i="13"/>
  <c r="E1241" i="13"/>
  <c r="E1176" i="13"/>
  <c r="E1111" i="13"/>
  <c r="E1046" i="13"/>
  <c r="E981" i="13"/>
  <c r="E893" i="13"/>
  <c r="E829" i="13"/>
  <c r="E765" i="13"/>
  <c r="E701" i="13"/>
  <c r="E637" i="13"/>
  <c r="E573" i="13"/>
  <c r="E509" i="13"/>
  <c r="E1579" i="13"/>
  <c r="E1515" i="13"/>
  <c r="E1451" i="13"/>
  <c r="E1387" i="13"/>
  <c r="E1323" i="13"/>
  <c r="E1259" i="13"/>
  <c r="E1170" i="13"/>
  <c r="E1087" i="13"/>
  <c r="E999" i="13"/>
  <c r="E898" i="13"/>
  <c r="E833" i="13"/>
  <c r="E768" i="13"/>
  <c r="E1616" i="13"/>
  <c r="E1552" i="13"/>
  <c r="E1488" i="13"/>
  <c r="E1424" i="13"/>
  <c r="E1360" i="13"/>
  <c r="E1296" i="13"/>
  <c r="E1236" i="13"/>
  <c r="E1172" i="13"/>
  <c r="E1108" i="13"/>
  <c r="E1044" i="13"/>
  <c r="E980" i="13"/>
  <c r="E1567" i="13"/>
  <c r="E1439" i="13"/>
  <c r="E1311" i="13"/>
  <c r="E1238" i="13"/>
  <c r="E1173" i="13"/>
  <c r="E1051" i="13"/>
  <c r="E986" i="13"/>
  <c r="E933" i="13"/>
  <c r="E869" i="13"/>
  <c r="E805" i="13"/>
  <c r="E741" i="13"/>
  <c r="E677" i="13"/>
  <c r="E613" i="13"/>
  <c r="E549" i="13"/>
  <c r="E1622" i="13"/>
  <c r="E1558" i="13"/>
  <c r="E1494" i="13"/>
  <c r="E1430" i="13"/>
  <c r="E1366" i="13"/>
  <c r="E1302" i="13"/>
  <c r="E1213" i="13"/>
  <c r="E1147" i="13"/>
  <c r="E1066" i="13"/>
  <c r="E970" i="13"/>
  <c r="E1560" i="13"/>
  <c r="E1464" i="13"/>
  <c r="E1352" i="13"/>
  <c r="E1252" i="13"/>
  <c r="E1156" i="13"/>
  <c r="E1052" i="13"/>
  <c r="E956" i="13"/>
  <c r="E1423" i="13"/>
  <c r="E1240" i="13"/>
  <c r="E1114" i="13"/>
  <c r="E987" i="13"/>
  <c r="E909" i="13"/>
  <c r="E797" i="13"/>
  <c r="E693" i="13"/>
  <c r="E597" i="13"/>
  <c r="E1625" i="13"/>
  <c r="E1529" i="13"/>
  <c r="E1419" i="13"/>
  <c r="E1309" i="13"/>
  <c r="E1199" i="13"/>
  <c r="E1073" i="13"/>
  <c r="E900" i="13"/>
  <c r="E834" i="13"/>
  <c r="E767" i="13"/>
  <c r="E702" i="13"/>
  <c r="E580" i="13"/>
  <c r="E500" i="13"/>
  <c r="E436" i="13"/>
  <c r="E372" i="13"/>
  <c r="E1595" i="13"/>
  <c r="E1467" i="13"/>
  <c r="E1339" i="13"/>
  <c r="E1231" i="13"/>
  <c r="E1160" i="13"/>
  <c r="E1005" i="13"/>
  <c r="E919" i="13"/>
  <c r="E838" i="13"/>
  <c r="E764" i="13"/>
  <c r="E1587" i="13"/>
  <c r="E1509" i="13"/>
  <c r="E1402" i="13"/>
  <c r="E1331" i="13"/>
  <c r="E1194" i="13"/>
  <c r="E1123" i="13"/>
  <c r="E1039" i="13"/>
  <c r="E989" i="13"/>
  <c r="E891" i="13"/>
  <c r="E809" i="13"/>
  <c r="E727" i="13"/>
  <c r="E646" i="13"/>
  <c r="E572" i="13"/>
  <c r="E463" i="13"/>
  <c r="E382" i="13"/>
  <c r="E329" i="13"/>
  <c r="E263" i="13"/>
  <c r="E199" i="13"/>
  <c r="E135" i="13"/>
  <c r="E71" i="13"/>
  <c r="E1635" i="13"/>
  <c r="E1507" i="13"/>
  <c r="E1379" i="13"/>
  <c r="E1262" i="13"/>
  <c r="E1200" i="13"/>
  <c r="E1137" i="13"/>
  <c r="E1619" i="13"/>
  <c r="E1541" i="13"/>
  <c r="E1434" i="13"/>
  <c r="E1363" i="13"/>
  <c r="E1285" i="13"/>
  <c r="E1133" i="13"/>
  <c r="E1054" i="13"/>
  <c r="E991" i="13"/>
  <c r="E887" i="13"/>
  <c r="E1457" i="13"/>
  <c r="E1301" i="13"/>
  <c r="E1130" i="13"/>
  <c r="E965" i="13"/>
  <c r="E930" i="13"/>
  <c r="E1537" i="13"/>
  <c r="E1372" i="13"/>
  <c r="E1197" i="13"/>
  <c r="E1011" i="13"/>
  <c r="E1614" i="13"/>
  <c r="E1458" i="13"/>
  <c r="E1319" i="13"/>
  <c r="E1544" i="13"/>
  <c r="E1440" i="13"/>
  <c r="E1344" i="13"/>
  <c r="E1244" i="13"/>
  <c r="E1148" i="13"/>
  <c r="E1036" i="13"/>
  <c r="E1599" i="13"/>
  <c r="E1407" i="13"/>
  <c r="E1239" i="13"/>
  <c r="E1113" i="13"/>
  <c r="E985" i="13"/>
  <c r="E885" i="13"/>
  <c r="E789" i="13"/>
  <c r="E685" i="13"/>
  <c r="E589" i="13"/>
  <c r="E1611" i="13"/>
  <c r="E1501" i="13"/>
  <c r="E1405" i="13"/>
  <c r="E1305" i="13"/>
  <c r="E1192" i="13"/>
  <c r="E1059" i="13"/>
  <c r="E899" i="13"/>
  <c r="E832" i="13"/>
  <c r="E766" i="13"/>
  <c r="E644" i="13"/>
  <c r="E579" i="13"/>
  <c r="E492" i="13"/>
  <c r="E428" i="13"/>
  <c r="E360" i="13"/>
  <c r="E1574" i="13"/>
  <c r="E1446" i="13"/>
  <c r="E1318" i="13"/>
  <c r="E1227" i="13"/>
  <c r="E1151" i="13"/>
  <c r="E997" i="13"/>
  <c r="E912" i="13"/>
  <c r="E823" i="13"/>
  <c r="E726" i="13"/>
  <c r="E1581" i="13"/>
  <c r="E1502" i="13"/>
  <c r="E1396" i="13"/>
  <c r="E1325" i="13"/>
  <c r="E1186" i="13"/>
  <c r="E1119" i="13"/>
  <c r="E1035" i="13"/>
  <c r="E950" i="13"/>
  <c r="E884" i="13"/>
  <c r="E808" i="13"/>
  <c r="E720" i="13"/>
  <c r="E631" i="13"/>
  <c r="E526" i="13"/>
  <c r="E1608" i="13"/>
  <c r="E1504" i="13"/>
  <c r="E1408" i="13"/>
  <c r="E1304" i="13"/>
  <c r="E1212" i="13"/>
  <c r="E1100" i="13"/>
  <c r="E996" i="13"/>
  <c r="E1535" i="13"/>
  <c r="E1327" i="13"/>
  <c r="E1178" i="13"/>
  <c r="E1050" i="13"/>
  <c r="E949" i="13"/>
  <c r="E853" i="13"/>
  <c r="E749" i="13"/>
  <c r="E653" i="13"/>
  <c r="E541" i="13"/>
  <c r="E1565" i="13"/>
  <c r="E1469" i="13"/>
  <c r="E1369" i="13"/>
  <c r="E1273" i="13"/>
  <c r="E1125" i="13"/>
  <c r="E992" i="13"/>
  <c r="E895" i="13"/>
  <c r="E772" i="13"/>
  <c r="E706" i="13"/>
  <c r="E641" i="13"/>
  <c r="E576" i="13"/>
  <c r="E468" i="13"/>
  <c r="E404" i="13"/>
  <c r="E336" i="13"/>
  <c r="E1531" i="13"/>
  <c r="E1403" i="13"/>
  <c r="E1275" i="13"/>
  <c r="E1210" i="13"/>
  <c r="E1101" i="13"/>
  <c r="E968" i="13"/>
  <c r="E883" i="13"/>
  <c r="E800" i="13"/>
  <c r="E697" i="13"/>
  <c r="E1530" i="13"/>
  <c r="E1459" i="13"/>
  <c r="E1381" i="13"/>
  <c r="E1274" i="13"/>
  <c r="E1161" i="13"/>
  <c r="E1072" i="13"/>
  <c r="E1018" i="13"/>
  <c r="E927" i="13"/>
  <c r="E846" i="13"/>
  <c r="E787" i="13"/>
  <c r="E691" i="13"/>
  <c r="E608" i="13"/>
  <c r="E467" i="13"/>
  <c r="E386" i="13"/>
  <c r="E333" i="13"/>
  <c r="E295" i="13"/>
  <c r="E231" i="13"/>
  <c r="E167" i="13"/>
  <c r="E103" i="13"/>
  <c r="E39" i="13"/>
  <c r="E1571" i="13"/>
  <c r="E1443" i="13"/>
  <c r="E1315" i="13"/>
  <c r="E1233" i="13"/>
  <c r="E1158" i="13"/>
  <c r="E1082" i="13"/>
  <c r="E1562" i="13"/>
  <c r="E1491" i="13"/>
  <c r="E1413" i="13"/>
  <c r="E1306" i="13"/>
  <c r="E1221" i="13"/>
  <c r="E1078" i="13"/>
  <c r="E1024" i="13"/>
  <c r="E939" i="13"/>
  <c r="E1557" i="13"/>
  <c r="E1386" i="13"/>
  <c r="E1209" i="13"/>
  <c r="E1069" i="13"/>
  <c r="E953" i="13"/>
  <c r="E1628" i="13"/>
  <c r="E1431" i="13"/>
  <c r="E1281" i="13"/>
  <c r="E1117" i="13"/>
  <c r="E957" i="13"/>
  <c r="E1575" i="13"/>
  <c r="E1358" i="13"/>
  <c r="E1528" i="13"/>
  <c r="E1368" i="13"/>
  <c r="E1188" i="13"/>
  <c r="E1028" i="13"/>
  <c r="E1471" i="13"/>
  <c r="E1179" i="13"/>
  <c r="E1045" i="13"/>
  <c r="E845" i="13"/>
  <c r="E669" i="13"/>
  <c r="E525" i="13"/>
  <c r="E1483" i="13"/>
  <c r="E1337" i="13"/>
  <c r="E1118" i="13"/>
  <c r="E897" i="13"/>
  <c r="E770" i="13"/>
  <c r="E642" i="13"/>
  <c r="E508" i="13"/>
  <c r="E396" i="13"/>
  <c r="E1545" i="13"/>
  <c r="E1353" i="13"/>
  <c r="E1214" i="13"/>
  <c r="E1026" i="13"/>
  <c r="E875" i="13"/>
  <c r="E719" i="13"/>
  <c r="E1523" i="13"/>
  <c r="E1389" i="13"/>
  <c r="E1198" i="13"/>
  <c r="E1064" i="13"/>
  <c r="E943" i="13"/>
  <c r="E824" i="13"/>
  <c r="E698" i="13"/>
  <c r="E587" i="13"/>
  <c r="E387" i="13"/>
  <c r="E331" i="13"/>
  <c r="E255" i="13"/>
  <c r="E175" i="13"/>
  <c r="E87" i="13"/>
  <c r="E1627" i="13"/>
  <c r="E1449" i="13"/>
  <c r="E1286" i="13"/>
  <c r="E1191" i="13"/>
  <c r="E1086" i="13"/>
  <c r="E1555" i="13"/>
  <c r="E1428" i="13"/>
  <c r="E1342" i="13"/>
  <c r="E1496" i="13"/>
  <c r="E1336" i="13"/>
  <c r="E1180" i="13"/>
  <c r="E1020" i="13"/>
  <c r="E1455" i="13"/>
  <c r="E1175" i="13"/>
  <c r="E984" i="13"/>
  <c r="E821" i="13"/>
  <c r="E661" i="13"/>
  <c r="E1629" i="13"/>
  <c r="E1465" i="13"/>
  <c r="E1291" i="13"/>
  <c r="E1103" i="13"/>
  <c r="E896" i="13"/>
  <c r="E769" i="13"/>
  <c r="E640" i="13"/>
  <c r="E484" i="13"/>
  <c r="E388" i="13"/>
  <c r="E1539" i="13"/>
  <c r="E1347" i="13"/>
  <c r="E1202" i="13"/>
  <c r="E993" i="13"/>
  <c r="E867" i="13"/>
  <c r="E712" i="13"/>
  <c r="E1517" i="13"/>
  <c r="E1374" i="13"/>
  <c r="E1169" i="13"/>
  <c r="E1056" i="13"/>
  <c r="E934" i="13"/>
  <c r="E817" i="13"/>
  <c r="E683" i="13"/>
  <c r="E519" i="13"/>
  <c r="E385" i="13"/>
  <c r="E330" i="13"/>
  <c r="E247" i="13"/>
  <c r="E159" i="13"/>
  <c r="E79" i="13"/>
  <c r="E1632" i="13"/>
  <c r="E1480" i="13"/>
  <c r="E1312" i="13"/>
  <c r="E1164" i="13"/>
  <c r="E988" i="13"/>
  <c r="E1391" i="13"/>
  <c r="E1174" i="13"/>
  <c r="E983" i="13"/>
  <c r="E813" i="13"/>
  <c r="E629" i="13"/>
  <c r="E1597" i="13"/>
  <c r="E1437" i="13"/>
  <c r="E1277" i="13"/>
  <c r="E1080" i="13"/>
  <c r="E894" i="13"/>
  <c r="E708" i="13"/>
  <c r="E639" i="13"/>
  <c r="E476" i="13"/>
  <c r="E380" i="13"/>
  <c r="E1510" i="13"/>
  <c r="E1289" i="13"/>
  <c r="E1189" i="13"/>
  <c r="E976" i="13"/>
  <c r="E860" i="13"/>
  <c r="E1630" i="13"/>
  <c r="E1466" i="13"/>
  <c r="E1338" i="13"/>
  <c r="E1165" i="13"/>
  <c r="E1043" i="13"/>
  <c r="E920" i="13"/>
  <c r="E801" i="13"/>
  <c r="E675" i="13"/>
  <c r="E512" i="13"/>
  <c r="E384" i="13"/>
  <c r="E319" i="13"/>
  <c r="E239" i="13"/>
  <c r="E151" i="13"/>
  <c r="E63" i="13"/>
  <c r="E1577" i="13"/>
  <c r="E1414" i="13"/>
  <c r="E1258" i="13"/>
  <c r="E1171" i="13"/>
  <c r="E1626" i="13"/>
  <c r="E1534" i="13"/>
  <c r="E1421" i="13"/>
  <c r="E1299" i="13"/>
  <c r="E1129" i="13"/>
  <c r="E1033" i="13"/>
  <c r="E924" i="13"/>
  <c r="E1422" i="13"/>
  <c r="E1224" i="13"/>
  <c r="E1003" i="13"/>
  <c r="E928" i="13"/>
  <c r="E1484" i="13"/>
  <c r="E1251" i="13"/>
  <c r="E1009" i="13"/>
  <c r="E1578" i="13"/>
  <c r="E1340" i="13"/>
  <c r="E1546" i="13"/>
  <c r="E1361" i="13"/>
  <c r="E1514" i="13"/>
  <c r="E1329" i="13"/>
  <c r="E1134" i="13"/>
  <c r="E1559" i="13"/>
  <c r="E1409" i="13"/>
  <c r="E1215" i="13"/>
  <c r="E1032" i="13"/>
  <c r="E1633" i="13"/>
  <c r="E1468" i="13"/>
  <c r="E1292" i="13"/>
  <c r="E994" i="13"/>
  <c r="E802" i="13"/>
  <c r="E696" i="13"/>
  <c r="E612" i="13"/>
  <c r="E536" i="13"/>
  <c r="E446" i="13"/>
  <c r="E370" i="13"/>
  <c r="E211" i="13"/>
  <c r="E197" i="13"/>
  <c r="E1600" i="13"/>
  <c r="E1432" i="13"/>
  <c r="E1280" i="13"/>
  <c r="E1116" i="13"/>
  <c r="E964" i="13"/>
  <c r="E1295" i="13"/>
  <c r="E1110" i="13"/>
  <c r="E925" i="13"/>
  <c r="E757" i="13"/>
  <c r="E605" i="13"/>
  <c r="E1561" i="13"/>
  <c r="E1401" i="13"/>
  <c r="E1222" i="13"/>
  <c r="E1013" i="13"/>
  <c r="E835" i="13"/>
  <c r="E705" i="13"/>
  <c r="E578" i="13"/>
  <c r="E452" i="13"/>
  <c r="E344" i="13"/>
  <c r="E1475" i="13"/>
  <c r="E1264" i="13"/>
  <c r="E1143" i="13"/>
  <c r="E942" i="13"/>
  <c r="E807" i="13"/>
  <c r="E1588" i="13"/>
  <c r="E1453" i="13"/>
  <c r="E1317" i="13"/>
  <c r="E1131" i="13"/>
  <c r="E1022" i="13"/>
  <c r="E906" i="13"/>
  <c r="E780" i="13"/>
  <c r="E624" i="13"/>
  <c r="E465" i="13"/>
  <c r="E381" i="13"/>
  <c r="E303" i="13"/>
  <c r="E215" i="13"/>
  <c r="E127" i="13"/>
  <c r="E47" i="13"/>
  <c r="E1542" i="13"/>
  <c r="E1371" i="13"/>
  <c r="E1250" i="13"/>
  <c r="E1145" i="13"/>
  <c r="E1613" i="13"/>
  <c r="E1492" i="13"/>
  <c r="E1370" i="13"/>
  <c r="E1278" i="13"/>
  <c r="E1104" i="13"/>
  <c r="E1008" i="13"/>
  <c r="E880" i="13"/>
  <c r="E1404" i="13"/>
  <c r="E1187" i="13"/>
  <c r="E963" i="13"/>
  <c r="E1634" i="13"/>
  <c r="E1390" i="13"/>
  <c r="E1184" i="13"/>
  <c r="E967" i="13"/>
  <c r="E1505" i="13"/>
  <c r="E1316" i="13"/>
  <c r="E1540" i="13"/>
  <c r="E1314" i="13"/>
  <c r="E1508" i="13"/>
  <c r="E1282" i="13"/>
  <c r="E1075" i="13"/>
  <c r="E1518" i="13"/>
  <c r="E1362" i="13"/>
  <c r="E1152" i="13"/>
  <c r="E960" i="13"/>
  <c r="E1586" i="13"/>
  <c r="E1447" i="13"/>
  <c r="E1107" i="13"/>
  <c r="E922" i="13"/>
  <c r="E761" i="13"/>
  <c r="E676" i="13"/>
  <c r="E591" i="13"/>
  <c r="E528" i="13"/>
  <c r="E421" i="13"/>
  <c r="E351" i="13"/>
  <c r="E206" i="13"/>
  <c r="E195" i="13"/>
  <c r="E82" i="13"/>
  <c r="E68" i="13"/>
  <c r="E54" i="13"/>
  <c r="E1345" i="13"/>
  <c r="E882" i="13"/>
  <c r="E788" i="13"/>
  <c r="E626" i="13"/>
  <c r="E507" i="13"/>
  <c r="E415" i="13"/>
  <c r="E321" i="13"/>
  <c r="E209" i="13"/>
  <c r="E1265" i="13"/>
  <c r="E892" i="13"/>
  <c r="E791" i="13"/>
  <c r="E715" i="13"/>
  <c r="E652" i="13"/>
  <c r="E558" i="13"/>
  <c r="E477" i="13"/>
  <c r="E408" i="13"/>
  <c r="E244" i="13"/>
  <c r="E230" i="13"/>
  <c r="E1284" i="13"/>
  <c r="E818" i="13"/>
  <c r="E724" i="13"/>
  <c r="E567" i="13"/>
  <c r="E479" i="13"/>
  <c r="E425" i="13"/>
  <c r="E345" i="13"/>
  <c r="E249" i="13"/>
  <c r="E1245" i="13"/>
  <c r="E940" i="13"/>
  <c r="E815" i="13"/>
  <c r="E682" i="13"/>
  <c r="E585" i="13"/>
  <c r="E530" i="13"/>
  <c r="E450" i="13"/>
  <c r="E362" i="13"/>
  <c r="E277" i="13"/>
  <c r="E266" i="13"/>
  <c r="E1554" i="13"/>
  <c r="E978" i="13"/>
  <c r="E810" i="13"/>
  <c r="E716" i="13"/>
  <c r="E649" i="13"/>
  <c r="E547" i="13"/>
  <c r="E451" i="13"/>
  <c r="E374" i="13"/>
  <c r="E285" i="13"/>
  <c r="E265" i="13"/>
  <c r="E1232" i="13"/>
  <c r="E1017" i="13"/>
  <c r="E854" i="13"/>
  <c r="E737" i="13"/>
  <c r="E598" i="13"/>
  <c r="E535" i="13"/>
  <c r="E482" i="13"/>
  <c r="E357" i="13"/>
  <c r="E306" i="13"/>
  <c r="E292" i="13"/>
  <c r="E179" i="13"/>
  <c r="E165" i="13"/>
  <c r="E679" i="13"/>
  <c r="E100" i="13"/>
  <c r="E146" i="13"/>
  <c r="E188" i="13"/>
  <c r="E101" i="13"/>
  <c r="E29" i="13"/>
  <c r="E18" i="13"/>
  <c r="E1136" i="13"/>
  <c r="E398" i="13"/>
  <c r="E1400" i="13"/>
  <c r="E1084" i="13"/>
  <c r="E1243" i="13"/>
  <c r="E877" i="13"/>
  <c r="E557" i="13"/>
  <c r="E1355" i="13"/>
  <c r="E962" i="13"/>
  <c r="E703" i="13"/>
  <c r="E420" i="13"/>
  <c r="E1411" i="13"/>
  <c r="E1093" i="13"/>
  <c r="E786" i="13"/>
  <c r="E1438" i="13"/>
  <c r="E1106" i="13"/>
  <c r="E868" i="13"/>
  <c r="E601" i="13"/>
  <c r="E334" i="13"/>
  <c r="E191" i="13"/>
  <c r="E23" i="13"/>
  <c r="E1385" i="13"/>
  <c r="E1208" i="13"/>
  <c r="E1605" i="13"/>
  <c r="E1427" i="13"/>
  <c r="E1246" i="13"/>
  <c r="E1041" i="13"/>
  <c r="E902" i="13"/>
  <c r="E1380" i="13"/>
  <c r="E1079" i="13"/>
  <c r="E903" i="13"/>
  <c r="E1354" i="13"/>
  <c r="E1019" i="13"/>
  <c r="E1572" i="13"/>
  <c r="E1617" i="13"/>
  <c r="E1420" i="13"/>
  <c r="E1511" i="13"/>
  <c r="E1269" i="13"/>
  <c r="E1618" i="13"/>
  <c r="E1397" i="13"/>
  <c r="E1126" i="13"/>
  <c r="E907" i="13"/>
  <c r="E1450" i="13"/>
  <c r="E1077" i="13"/>
  <c r="E822" i="13"/>
  <c r="E689" i="13"/>
  <c r="E570" i="13"/>
  <c r="E499" i="13"/>
  <c r="E359" i="13"/>
  <c r="E204" i="13"/>
  <c r="E86" i="13"/>
  <c r="E74" i="13"/>
  <c r="E59" i="13"/>
  <c r="E1442" i="13"/>
  <c r="E873" i="13"/>
  <c r="E776" i="13"/>
  <c r="E588" i="13"/>
  <c r="E437" i="13"/>
  <c r="E378" i="13"/>
  <c r="E217" i="13"/>
  <c r="E1333" i="13"/>
  <c r="E878" i="13"/>
  <c r="E759" i="13"/>
  <c r="E690" i="13"/>
  <c r="E609" i="13"/>
  <c r="E516" i="13"/>
  <c r="E424" i="13"/>
  <c r="E245" i="13"/>
  <c r="E229" i="13"/>
  <c r="E1190" i="13"/>
  <c r="E777" i="13"/>
  <c r="E665" i="13"/>
  <c r="E494" i="13"/>
  <c r="E439" i="13"/>
  <c r="E353" i="13"/>
  <c r="E248" i="13"/>
  <c r="E1142" i="13"/>
  <c r="E874" i="13"/>
  <c r="E751" i="13"/>
  <c r="E610" i="13"/>
  <c r="E538" i="13"/>
  <c r="E457" i="13"/>
  <c r="E355" i="13"/>
  <c r="E275" i="13"/>
  <c r="E260" i="13"/>
  <c r="E1105" i="13"/>
  <c r="E848" i="13"/>
  <c r="E728" i="13"/>
  <c r="E666" i="13"/>
  <c r="E522" i="13"/>
  <c r="E442" i="13"/>
  <c r="E356" i="13"/>
  <c r="E281" i="13"/>
  <c r="E155" i="13"/>
  <c r="E1083" i="13"/>
  <c r="E857" i="13"/>
  <c r="E710" i="13"/>
  <c r="E586" i="13"/>
  <c r="E518" i="13"/>
  <c r="E397" i="13"/>
  <c r="E309" i="13"/>
  <c r="E294" i="13"/>
  <c r="E180" i="13"/>
  <c r="E164" i="13"/>
  <c r="E342" i="13"/>
  <c r="E14" i="13"/>
  <c r="E561" i="13"/>
  <c r="E126" i="13"/>
  <c r="E34" i="13"/>
  <c r="E19" i="13"/>
  <c r="E313" i="13"/>
  <c r="E177" i="13"/>
  <c r="E296" i="13"/>
  <c r="E684" i="13"/>
  <c r="E140" i="13"/>
  <c r="E41" i="13"/>
  <c r="E152" i="13"/>
  <c r="E73" i="13"/>
  <c r="E784" i="13"/>
  <c r="E149" i="13"/>
  <c r="E90" i="13"/>
  <c r="E758" i="13"/>
  <c r="E358" i="13"/>
  <c r="E106" i="13"/>
  <c r="E150" i="13"/>
  <c r="E1376" i="13"/>
  <c r="E1060" i="13"/>
  <c r="E1237" i="13"/>
  <c r="E861" i="13"/>
  <c r="E533" i="13"/>
  <c r="E1341" i="13"/>
  <c r="E954" i="13"/>
  <c r="E643" i="13"/>
  <c r="E412" i="13"/>
  <c r="E1382" i="13"/>
  <c r="E1089" i="13"/>
  <c r="E779" i="13"/>
  <c r="E1395" i="13"/>
  <c r="E1098" i="13"/>
  <c r="E839" i="13"/>
  <c r="E594" i="13"/>
  <c r="E332" i="13"/>
  <c r="E183" i="13"/>
  <c r="E15" i="13"/>
  <c r="E1350" i="13"/>
  <c r="E1183" i="13"/>
  <c r="E1598" i="13"/>
  <c r="E1406" i="13"/>
  <c r="E1217" i="13"/>
  <c r="E1037" i="13"/>
  <c r="E1636" i="13"/>
  <c r="E1313" i="13"/>
  <c r="E1007" i="13"/>
  <c r="E1610" i="13"/>
  <c r="E1351" i="13"/>
  <c r="E1015" i="13"/>
  <c r="E1493" i="13"/>
  <c r="E1582" i="13"/>
  <c r="E1367" i="13"/>
  <c r="E1441" i="13"/>
  <c r="E1255" i="13"/>
  <c r="E1612" i="13"/>
  <c r="E1356" i="13"/>
  <c r="E1097" i="13"/>
  <c r="E886" i="13"/>
  <c r="E1444" i="13"/>
  <c r="E1061" i="13"/>
  <c r="E811" i="13"/>
  <c r="E663" i="13"/>
  <c r="E553" i="13"/>
  <c r="E453" i="13"/>
  <c r="E343" i="13"/>
  <c r="E203" i="13"/>
  <c r="E85" i="13"/>
  <c r="E70" i="13"/>
  <c r="E58" i="13"/>
  <c r="E1287" i="13"/>
  <c r="E858" i="13"/>
  <c r="E738" i="13"/>
  <c r="E566" i="13"/>
  <c r="E430" i="13"/>
  <c r="E371" i="13"/>
  <c r="E216" i="13"/>
  <c r="E1157" i="13"/>
  <c r="E870" i="13"/>
  <c r="E756" i="13"/>
  <c r="E681" i="13"/>
  <c r="E592" i="13"/>
  <c r="E493" i="13"/>
  <c r="E416" i="13"/>
  <c r="E243" i="13"/>
  <c r="E228" i="13"/>
  <c r="E1138" i="13"/>
  <c r="E774" i="13"/>
  <c r="E648" i="13"/>
  <c r="E487" i="13"/>
  <c r="E432" i="13"/>
  <c r="E338" i="13"/>
  <c r="E241" i="13"/>
  <c r="E1088" i="13"/>
  <c r="E865" i="13"/>
  <c r="E745" i="13"/>
  <c r="E602" i="13"/>
  <c r="E534" i="13"/>
  <c r="E441" i="13"/>
  <c r="E354" i="13"/>
  <c r="E274" i="13"/>
  <c r="E259" i="13"/>
  <c r="E1071" i="13"/>
  <c r="E842" i="13"/>
  <c r="E1624" i="13"/>
  <c r="E1288" i="13"/>
  <c r="E972" i="13"/>
  <c r="E1115" i="13"/>
  <c r="E781" i="13"/>
  <c r="E1593" i="13"/>
  <c r="E1229" i="13"/>
  <c r="E836" i="13"/>
  <c r="E638" i="13"/>
  <c r="E352" i="13"/>
  <c r="E1283" i="13"/>
  <c r="E959" i="13"/>
  <c r="E1594" i="13"/>
  <c r="E1332" i="13"/>
  <c r="E1031" i="13"/>
  <c r="E794" i="13"/>
  <c r="E466" i="13"/>
  <c r="E311" i="13"/>
  <c r="E143" i="13"/>
  <c r="E1606" i="13"/>
  <c r="E1321" i="13"/>
  <c r="E1149" i="13"/>
  <c r="E1556" i="13"/>
  <c r="E1364" i="13"/>
  <c r="E1167" i="13"/>
  <c r="E1016" i="13"/>
  <c r="E1569" i="13"/>
  <c r="E1249" i="13"/>
  <c r="E1001" i="13"/>
  <c r="E1607" i="13"/>
  <c r="E1348" i="13"/>
  <c r="E969" i="13"/>
  <c r="E1452" i="13"/>
  <c r="E1570" i="13"/>
  <c r="E1326" i="13"/>
  <c r="E1429" i="13"/>
  <c r="E1203" i="13"/>
  <c r="E1553" i="13"/>
  <c r="E1303" i="13"/>
  <c r="E1065" i="13"/>
  <c r="E1568" i="13"/>
  <c r="E1228" i="13"/>
  <c r="E1551" i="13"/>
  <c r="E1049" i="13"/>
  <c r="E725" i="13"/>
  <c r="E1533" i="13"/>
  <c r="E1163" i="13"/>
  <c r="E830" i="13"/>
  <c r="E575" i="13"/>
  <c r="E1609" i="13"/>
  <c r="E1235" i="13"/>
  <c r="E905" i="13"/>
  <c r="E1566" i="13"/>
  <c r="E1248" i="13"/>
  <c r="E1010" i="13"/>
  <c r="E734" i="13"/>
  <c r="E462" i="13"/>
  <c r="E279" i="13"/>
  <c r="E111" i="13"/>
  <c r="E1513" i="13"/>
  <c r="E1270" i="13"/>
  <c r="E1095" i="13"/>
  <c r="E1498" i="13"/>
  <c r="E1349" i="13"/>
  <c r="E1121" i="13"/>
  <c r="E979" i="13"/>
  <c r="E1516" i="13"/>
  <c r="E1195" i="13"/>
  <c r="E955" i="13"/>
  <c r="E1525" i="13"/>
  <c r="E1234" i="13"/>
  <c r="E910" i="13"/>
  <c r="E1393" i="13"/>
  <c r="E1543" i="13"/>
  <c r="E1585" i="13"/>
  <c r="E1388" i="13"/>
  <c r="E1102" i="13"/>
  <c r="E1500" i="13"/>
  <c r="E1257" i="13"/>
  <c r="E966" i="13"/>
  <c r="E1527" i="13"/>
  <c r="E1330" i="13"/>
  <c r="E973" i="13"/>
  <c r="E732" i="13"/>
  <c r="E651" i="13"/>
  <c r="E532" i="13"/>
  <c r="E406" i="13"/>
  <c r="E213" i="13"/>
  <c r="E196" i="13"/>
  <c r="E78" i="13"/>
  <c r="E66" i="13"/>
  <c r="E51" i="13"/>
  <c r="E1085" i="13"/>
  <c r="E820" i="13"/>
  <c r="E647" i="13"/>
  <c r="E511" i="13"/>
  <c r="E414" i="13"/>
  <c r="E221" i="13"/>
  <c r="E200" i="13"/>
  <c r="E1023" i="13"/>
  <c r="E844" i="13"/>
  <c r="E744" i="13"/>
  <c r="E656" i="13"/>
  <c r="E554" i="13"/>
  <c r="E455" i="13"/>
  <c r="E379" i="13"/>
  <c r="E237" i="13"/>
  <c r="E225" i="13"/>
  <c r="E888" i="13"/>
  <c r="E730" i="13"/>
  <c r="E563" i="13"/>
  <c r="E471" i="13"/>
  <c r="E402" i="13"/>
  <c r="E253" i="13"/>
  <c r="E232" i="13"/>
  <c r="E975" i="13"/>
  <c r="E856" i="13"/>
  <c r="E657" i="13"/>
  <c r="E555" i="13"/>
  <c r="E495" i="13"/>
  <c r="E418" i="13"/>
  <c r="E339" i="13"/>
  <c r="E268" i="13"/>
  <c r="E256" i="13"/>
  <c r="E923" i="13"/>
  <c r="E760" i="13"/>
  <c r="E687" i="13"/>
  <c r="E606" i="13"/>
  <c r="E481" i="13"/>
  <c r="E411" i="13"/>
  <c r="E286" i="13"/>
  <c r="E264" i="13"/>
  <c r="E1201" i="13"/>
  <c r="E952" i="13"/>
  <c r="E798" i="13"/>
  <c r="E620" i="13"/>
  <c r="E543" i="13"/>
  <c r="E490" i="13"/>
  <c r="E349" i="13"/>
  <c r="E301" i="13"/>
  <c r="E289" i="13"/>
  <c r="E172" i="13"/>
  <c r="E160" i="13"/>
  <c r="E116" i="13"/>
  <c r="E483" i="13"/>
  <c r="E186" i="13"/>
  <c r="E38" i="13"/>
  <c r="E26" i="13"/>
  <c r="E33" i="13"/>
  <c r="E650" i="13"/>
  <c r="E110" i="13"/>
  <c r="E843" i="13"/>
  <c r="E376" i="13"/>
  <c r="E80" i="13"/>
  <c r="E607" i="13"/>
  <c r="E118" i="13"/>
  <c r="E168" i="13"/>
  <c r="E305" i="13"/>
  <c r="E122" i="13"/>
  <c r="E134" i="13"/>
  <c r="E595" i="13"/>
  <c r="E137" i="13"/>
  <c r="E44" i="13"/>
  <c r="E107" i="13"/>
  <c r="E1124" i="13"/>
  <c r="E941" i="13"/>
  <c r="E1433" i="13"/>
  <c r="E707" i="13"/>
  <c r="E1481" i="13"/>
  <c r="E816" i="13"/>
  <c r="E1135" i="13"/>
  <c r="E668" i="13"/>
  <c r="E223" i="13"/>
  <c r="E1478" i="13"/>
  <c r="E1074" i="13"/>
  <c r="E1293" i="13"/>
  <c r="E947" i="13"/>
  <c r="E1120" i="13"/>
  <c r="E1425" i="13"/>
  <c r="E1602" i="13"/>
  <c r="E1461" i="13"/>
  <c r="E1294" i="13"/>
  <c r="E1479" i="13"/>
  <c r="E936" i="13"/>
  <c r="E1365" i="13"/>
  <c r="E828" i="13"/>
  <c r="E617" i="13"/>
  <c r="E429" i="13"/>
  <c r="E210" i="13"/>
  <c r="E83" i="13"/>
  <c r="E60" i="13"/>
  <c r="E990" i="13"/>
  <c r="E680" i="13"/>
  <c r="E454" i="13"/>
  <c r="E222" i="13"/>
  <c r="E1495" i="13"/>
  <c r="E841" i="13"/>
  <c r="E664" i="13"/>
  <c r="E537" i="13"/>
  <c r="E394" i="13"/>
  <c r="E234" i="13"/>
  <c r="E850" i="13"/>
  <c r="E635" i="13"/>
  <c r="E449" i="13"/>
  <c r="E254" i="13"/>
  <c r="E1207" i="13"/>
  <c r="E806" i="13"/>
  <c r="E593" i="13"/>
  <c r="E480" i="13"/>
  <c r="E346" i="13"/>
  <c r="E261" i="13"/>
  <c r="E918" i="13"/>
  <c r="E722" i="13"/>
  <c r="E628" i="13"/>
  <c r="E458" i="13"/>
  <c r="E348" i="13"/>
  <c r="E272" i="13"/>
  <c r="E1146" i="13"/>
  <c r="E851" i="13"/>
  <c r="E654" i="13"/>
  <c r="E531" i="13"/>
  <c r="E390" i="13"/>
  <c r="E302" i="13"/>
  <c r="E182" i="13"/>
  <c r="E163" i="13"/>
  <c r="E125" i="13"/>
  <c r="E1418" i="13"/>
  <c r="E120" i="13"/>
  <c r="E27" i="13"/>
  <c r="E25" i="13"/>
  <c r="E169" i="13"/>
  <c r="E974" i="13"/>
  <c r="E350" i="13"/>
  <c r="E124" i="13"/>
  <c r="E128" i="13"/>
  <c r="E1489" i="13"/>
  <c r="E141" i="13"/>
  <c r="E405" i="13"/>
  <c r="E391" i="13"/>
  <c r="E105" i="13"/>
  <c r="E130" i="13"/>
  <c r="E1092" i="13"/>
  <c r="E917" i="13"/>
  <c r="E1373" i="13"/>
  <c r="E704" i="13"/>
  <c r="E1417" i="13"/>
  <c r="E793" i="13"/>
  <c r="E1127" i="13"/>
  <c r="E615" i="13"/>
  <c r="E207" i="13"/>
  <c r="E1435" i="13"/>
  <c r="E1620" i="13"/>
  <c r="E1267" i="13"/>
  <c r="E931" i="13"/>
  <c r="E1081" i="13"/>
  <c r="E1378" i="13"/>
  <c r="E1596" i="13"/>
  <c r="E1426" i="13"/>
  <c r="E1276" i="13"/>
  <c r="E1476" i="13"/>
  <c r="E911" i="13"/>
  <c r="E1324" i="13"/>
  <c r="E790" i="13"/>
  <c r="E604" i="13"/>
  <c r="E413" i="13"/>
  <c r="E205" i="13"/>
  <c r="E77" i="13"/>
  <c r="E53" i="13"/>
  <c r="E946" i="13"/>
  <c r="E672" i="13"/>
  <c r="E447" i="13"/>
  <c r="E220" i="13"/>
  <c r="E1094" i="13"/>
  <c r="E826" i="13"/>
  <c r="E660" i="13"/>
  <c r="E529" i="13"/>
  <c r="E337" i="13"/>
  <c r="E227" i="13"/>
  <c r="E812" i="13"/>
  <c r="E627" i="13"/>
  <c r="E440" i="13"/>
  <c r="E252" i="13"/>
  <c r="E1055" i="13"/>
  <c r="E795" i="13"/>
  <c r="E559" i="13"/>
  <c r="E472" i="13"/>
  <c r="E324" i="13"/>
  <c r="E258" i="13"/>
  <c r="E881" i="13"/>
  <c r="E695" i="13"/>
  <c r="E568" i="13"/>
  <c r="E443" i="13"/>
  <c r="E340" i="13"/>
  <c r="E158" i="13"/>
  <c r="E1128" i="13"/>
  <c r="E819" i="13"/>
  <c r="E611" i="13"/>
  <c r="E527" i="13"/>
  <c r="E375" i="13"/>
  <c r="E300" i="13"/>
  <c r="E181" i="13"/>
  <c r="E162" i="13"/>
  <c r="E108" i="13"/>
  <c r="E667" i="13"/>
  <c r="E109" i="13"/>
  <c r="E22" i="13"/>
  <c r="E24" i="13"/>
  <c r="E154" i="13"/>
  <c r="E825" i="13"/>
  <c r="E148" i="13"/>
  <c r="E866" i="13"/>
  <c r="E96" i="13"/>
  <c r="E1168" i="13"/>
  <c r="E133" i="13"/>
  <c r="E115" i="13"/>
  <c r="E369" i="13"/>
  <c r="E98" i="13"/>
  <c r="E99" i="13"/>
  <c r="E1592" i="13"/>
  <c r="E1583" i="13"/>
  <c r="E733" i="13"/>
  <c r="E1206" i="13"/>
  <c r="E577" i="13"/>
  <c r="E1256" i="13"/>
  <c r="E1573" i="13"/>
  <c r="E1014" i="13"/>
  <c r="E464" i="13"/>
  <c r="E119" i="13"/>
  <c r="E1307" i="13"/>
  <c r="E1549" i="13"/>
  <c r="E1154" i="13"/>
  <c r="E1522" i="13"/>
  <c r="E961" i="13"/>
  <c r="E1263" i="13"/>
  <c r="E1399" i="13"/>
  <c r="E1591" i="13"/>
  <c r="E1162" i="13"/>
  <c r="E1297" i="13"/>
  <c r="E1621" i="13"/>
  <c r="E1182" i="13"/>
  <c r="E735" i="13"/>
  <c r="E583" i="13"/>
  <c r="E399" i="13"/>
  <c r="E202" i="13"/>
  <c r="E76" i="13"/>
  <c r="E52" i="13"/>
  <c r="E904" i="13"/>
  <c r="E634" i="13"/>
  <c r="E423" i="13"/>
  <c r="E219" i="13"/>
  <c r="E1038" i="13"/>
  <c r="E785" i="13"/>
  <c r="E630" i="13"/>
  <c r="E485" i="13"/>
  <c r="E322" i="13"/>
  <c r="E226" i="13"/>
  <c r="E803" i="13"/>
  <c r="E550" i="13"/>
  <c r="E417" i="13"/>
  <c r="E251" i="13"/>
  <c r="E1042" i="13"/>
  <c r="E783" i="13"/>
  <c r="E551" i="13"/>
  <c r="E433" i="13"/>
  <c r="E278" i="13"/>
  <c r="E257" i="13"/>
  <c r="E871" i="13"/>
  <c r="E692" i="13"/>
  <c r="E564" i="13"/>
  <c r="E434" i="13"/>
  <c r="E325" i="13"/>
  <c r="E157" i="13"/>
  <c r="E1030" i="13"/>
  <c r="E804" i="13"/>
  <c r="E603" i="13"/>
  <c r="E514" i="13"/>
  <c r="E364" i="13"/>
  <c r="E299" i="13"/>
  <c r="E178" i="13"/>
  <c r="E161" i="13"/>
  <c r="E93" i="13"/>
  <c r="E445" i="13"/>
  <c r="E94" i="13"/>
  <c r="E21" i="13"/>
  <c r="E176" i="13"/>
  <c r="E117" i="13"/>
  <c r="E746" i="13"/>
  <c r="E132" i="13"/>
  <c r="E796" i="13"/>
  <c r="E89" i="13"/>
  <c r="E743" i="13"/>
  <c r="E129" i="13"/>
  <c r="E1454" i="13"/>
  <c r="E318" i="13"/>
  <c r="E91" i="13"/>
  <c r="E1536" i="13"/>
  <c r="E1519" i="13"/>
  <c r="E717" i="13"/>
  <c r="E1155" i="13"/>
  <c r="E574" i="13"/>
  <c r="E1223" i="13"/>
  <c r="E1524" i="13"/>
  <c r="E1002" i="13"/>
  <c r="E461" i="13"/>
  <c r="E95" i="13"/>
  <c r="E1254" i="13"/>
  <c r="E1485" i="13"/>
  <c r="E1070" i="13"/>
  <c r="E1463" i="13"/>
  <c r="E951" i="13"/>
  <c r="E1153" i="13"/>
  <c r="E1346" i="13"/>
  <c r="E1550" i="13"/>
  <c r="E1063" i="13"/>
  <c r="E1230" i="13"/>
  <c r="E1580" i="13"/>
  <c r="E1090" i="13"/>
  <c r="E729" i="13"/>
  <c r="E544" i="13"/>
  <c r="E392" i="13"/>
  <c r="E198" i="13"/>
  <c r="E75" i="13"/>
  <c r="E50" i="13"/>
  <c r="E855" i="13"/>
  <c r="E600" i="13"/>
  <c r="E422" i="13"/>
  <c r="E218" i="13"/>
  <c r="E938" i="13"/>
  <c r="E753" i="13"/>
  <c r="E622" i="13"/>
  <c r="E470" i="13"/>
  <c r="E246" i="13"/>
  <c r="E224" i="13"/>
  <c r="E762" i="13"/>
  <c r="E521" i="13"/>
  <c r="E409" i="13"/>
  <c r="E250" i="13"/>
  <c r="E945" i="13"/>
  <c r="E742" i="13"/>
  <c r="E546" i="13"/>
  <c r="E426" i="13"/>
  <c r="E276" i="13"/>
  <c r="E1436" i="13"/>
  <c r="E827" i="13"/>
  <c r="E678" i="13"/>
  <c r="E560" i="13"/>
  <c r="E427" i="13"/>
  <c r="E284" i="13"/>
  <c r="E156" i="13"/>
  <c r="E998" i="13"/>
  <c r="E778" i="13"/>
  <c r="E590" i="13"/>
  <c r="E504" i="13"/>
  <c r="E341" i="13"/>
  <c r="E298" i="13"/>
  <c r="E174" i="13"/>
  <c r="E863" i="13"/>
  <c r="E46" i="13"/>
  <c r="E327" i="13"/>
  <c r="E37" i="13"/>
  <c r="E20" i="13"/>
  <c r="E755" i="13"/>
  <c r="E102" i="13"/>
  <c r="E714" i="13"/>
  <c r="E121" i="13"/>
  <c r="E505" i="13"/>
  <c r="E81" i="13"/>
  <c r="E510" i="13"/>
  <c r="E112" i="13"/>
  <c r="E1150" i="13"/>
  <c r="E314" i="13"/>
  <c r="E304" i="13"/>
  <c r="E1472" i="13"/>
  <c r="E1343" i="13"/>
  <c r="E621" i="13"/>
  <c r="E1029" i="13"/>
  <c r="E460" i="13"/>
  <c r="E1181" i="13"/>
  <c r="E1460" i="13"/>
  <c r="E913" i="13"/>
  <c r="E383" i="13"/>
  <c r="E55" i="13"/>
  <c r="E1225" i="13"/>
  <c r="E1477" i="13"/>
  <c r="E1062" i="13"/>
  <c r="E1410" i="13"/>
  <c r="E944" i="13"/>
  <c r="E1122" i="13"/>
  <c r="E1322" i="13"/>
  <c r="E1538" i="13"/>
  <c r="E1053" i="13"/>
  <c r="E1159" i="13"/>
  <c r="E1521" i="13"/>
  <c r="E1057" i="13"/>
  <c r="E723" i="13"/>
  <c r="E540" i="13"/>
  <c r="E377" i="13"/>
  <c r="E194" i="13"/>
  <c r="E69" i="13"/>
  <c r="E49" i="13"/>
  <c r="E852" i="13"/>
  <c r="E596" i="13"/>
  <c r="E407" i="13"/>
  <c r="E208" i="13"/>
  <c r="E932" i="13"/>
  <c r="E747" i="13"/>
  <c r="E618" i="13"/>
  <c r="E448" i="13"/>
  <c r="E242" i="13"/>
  <c r="E1589" i="13"/>
  <c r="E736" i="13"/>
  <c r="E501" i="13"/>
  <c r="E395" i="13"/>
  <c r="E240" i="13"/>
  <c r="E929" i="13"/>
  <c r="E739" i="13"/>
  <c r="E542" i="13"/>
  <c r="E410" i="13"/>
  <c r="E270" i="13"/>
  <c r="E1271" i="13"/>
  <c r="E792" i="13"/>
  <c r="E674" i="13"/>
  <c r="E503" i="13"/>
  <c r="E419" i="13"/>
  <c r="E283" i="13"/>
  <c r="E1415" i="13"/>
  <c r="E995" i="13"/>
  <c r="E775" i="13"/>
  <c r="E582" i="13"/>
  <c r="E497" i="13"/>
  <c r="E326" i="13"/>
  <c r="E293" i="13"/>
  <c r="E173" i="13"/>
  <c r="E840" i="13"/>
  <c r="E13" i="13"/>
  <c r="E190" i="13"/>
  <c r="E36" i="13"/>
  <c r="E17" i="13"/>
  <c r="E740" i="13"/>
  <c r="E1205" i="13"/>
  <c r="E671" i="13"/>
  <c r="E88" i="13"/>
  <c r="E315" i="13"/>
  <c r="E65" i="13"/>
  <c r="E475" i="13"/>
  <c r="E104" i="13"/>
  <c r="E752" i="13"/>
  <c r="E145" i="13"/>
  <c r="E184" i="13"/>
  <c r="E1048" i="13"/>
  <c r="E328" i="13"/>
  <c r="E876" i="13"/>
  <c r="E1499" i="13"/>
  <c r="E1000" i="13"/>
  <c r="E1021" i="13"/>
  <c r="E1335" i="13"/>
  <c r="E1474" i="13"/>
  <c r="E524" i="13"/>
  <c r="E84" i="13"/>
  <c r="E799" i="13"/>
  <c r="E201" i="13"/>
  <c r="E694" i="13"/>
  <c r="E236" i="13"/>
  <c r="E486" i="13"/>
  <c r="E1253" i="13"/>
  <c r="E502" i="13"/>
  <c r="E1211" i="13"/>
  <c r="E632" i="13"/>
  <c r="E280" i="13"/>
  <c r="E763" i="13"/>
  <c r="E435" i="13"/>
  <c r="E170" i="13"/>
  <c r="E147" i="13"/>
  <c r="E32" i="13"/>
  <c r="E523" i="13"/>
  <c r="E57" i="13"/>
  <c r="E688" i="13"/>
  <c r="E142" i="13"/>
  <c r="E565" i="13"/>
  <c r="E1603" i="13"/>
  <c r="E750" i="13"/>
  <c r="E1216" i="13"/>
  <c r="E971" i="13"/>
  <c r="E935" i="13"/>
  <c r="E1027" i="13"/>
  <c r="E1377" i="13"/>
  <c r="E515" i="13"/>
  <c r="E67" i="13"/>
  <c r="E782" i="13"/>
  <c r="E1601" i="13"/>
  <c r="E584" i="13"/>
  <c r="E235" i="13"/>
  <c r="E478" i="13"/>
  <c r="E921" i="13"/>
  <c r="E488" i="13"/>
  <c r="E1067" i="13"/>
  <c r="E496" i="13"/>
  <c r="E273" i="13"/>
  <c r="E662" i="13"/>
  <c r="E310" i="13"/>
  <c r="E166" i="13"/>
  <c r="E139" i="13"/>
  <c r="E548" i="13"/>
  <c r="E365" i="13"/>
  <c r="E42" i="13"/>
  <c r="E699" i="13"/>
  <c r="E138" i="13"/>
  <c r="E491" i="13"/>
  <c r="E1547" i="13"/>
  <c r="E1139" i="13"/>
  <c r="E713" i="13"/>
  <c r="E1141" i="13"/>
  <c r="E1383" i="13"/>
  <c r="E908" i="13"/>
  <c r="E1506" i="13"/>
  <c r="E1034" i="13"/>
  <c r="E506" i="13"/>
  <c r="E62" i="13"/>
  <c r="E562" i="13"/>
  <c r="E1548" i="13"/>
  <c r="E571" i="13"/>
  <c r="E1261" i="13"/>
  <c r="E456" i="13"/>
  <c r="E862" i="13"/>
  <c r="E403" i="13"/>
  <c r="E1025" i="13"/>
  <c r="E489" i="13"/>
  <c r="E1298" i="13"/>
  <c r="E658" i="13"/>
  <c r="E308" i="13"/>
  <c r="E616" i="13"/>
  <c r="E131" i="13"/>
  <c r="E72" i="13"/>
  <c r="E45" i="13"/>
  <c r="E625" i="13"/>
  <c r="E1416" i="13"/>
  <c r="E1497" i="13"/>
  <c r="E926" i="13"/>
  <c r="E335" i="13"/>
  <c r="E1091" i="13"/>
  <c r="E1247" i="13"/>
  <c r="E1623" i="13"/>
  <c r="E1482" i="13"/>
  <c r="E872" i="13"/>
  <c r="E320" i="13"/>
  <c r="E61" i="13"/>
  <c r="E520" i="13"/>
  <c r="E914" i="13"/>
  <c r="E545" i="13"/>
  <c r="E948" i="13"/>
  <c r="E367" i="13"/>
  <c r="E859" i="13"/>
  <c r="E373" i="13"/>
  <c r="E754" i="13"/>
  <c r="E473" i="13"/>
  <c r="E1218" i="13"/>
  <c r="E556" i="13"/>
  <c r="E307" i="13"/>
  <c r="E317" i="13"/>
  <c r="E35" i="13"/>
  <c r="E316" i="13"/>
  <c r="E64" i="13"/>
  <c r="E297" i="13"/>
  <c r="E498" i="13"/>
  <c r="E1109" i="13"/>
  <c r="E444" i="13"/>
  <c r="E1219" i="13"/>
  <c r="E1563" i="13"/>
  <c r="E1058" i="13"/>
  <c r="E1490" i="13"/>
  <c r="E1394" i="13"/>
  <c r="E1486" i="13"/>
  <c r="E655" i="13"/>
  <c r="E192" i="13"/>
  <c r="E814" i="13"/>
  <c r="E366" i="13"/>
  <c r="E700" i="13"/>
  <c r="E238" i="13"/>
  <c r="E673" i="13"/>
  <c r="E1412" i="13"/>
  <c r="E513" i="13"/>
  <c r="E262" i="13"/>
  <c r="E636" i="13"/>
  <c r="E282" i="13"/>
  <c r="E879" i="13"/>
  <c r="E459" i="13"/>
  <c r="E171" i="13"/>
  <c r="E92" i="13"/>
  <c r="E40" i="13"/>
  <c r="E633" i="13"/>
  <c r="E136" i="13"/>
  <c r="E43" i="13"/>
  <c r="E153" i="13"/>
  <c r="E1272" i="13"/>
  <c r="E977" i="13"/>
  <c r="E890" i="13"/>
  <c r="E287" i="13"/>
  <c r="E1470" i="13"/>
  <c r="E1166" i="13"/>
  <c r="E1564" i="13"/>
  <c r="E1144" i="13"/>
  <c r="E849" i="13"/>
  <c r="E214" i="13"/>
  <c r="E48" i="13"/>
  <c r="E469" i="13"/>
  <c r="E864" i="13"/>
  <c r="E438" i="13"/>
  <c r="E916" i="13"/>
  <c r="E361" i="13"/>
  <c r="E623" i="13"/>
  <c r="E347" i="13"/>
  <c r="E748" i="13"/>
  <c r="E389" i="13"/>
  <c r="E1193" i="13"/>
  <c r="E552" i="13"/>
  <c r="E291" i="13"/>
  <c r="E312" i="13"/>
  <c r="E30" i="13"/>
  <c r="E569" i="13"/>
  <c r="E56" i="13"/>
  <c r="E189" i="13"/>
  <c r="E123" i="13"/>
  <c r="E1220" i="13"/>
  <c r="E831" i="13"/>
  <c r="E1445" i="13"/>
  <c r="E271" i="13"/>
  <c r="E1357" i="13"/>
  <c r="E937" i="13"/>
  <c r="E1473" i="13"/>
  <c r="E1040" i="13"/>
  <c r="E711" i="13"/>
  <c r="E212" i="13"/>
  <c r="E1226" i="13"/>
  <c r="E400" i="13"/>
  <c r="E847" i="13"/>
  <c r="E431" i="13"/>
  <c r="E718" i="13"/>
  <c r="E323" i="13"/>
  <c r="E619" i="13"/>
  <c r="E269" i="13"/>
  <c r="E731" i="13"/>
  <c r="E368" i="13"/>
  <c r="E915" i="13"/>
  <c r="E539" i="13"/>
  <c r="E290" i="13"/>
  <c r="E12" i="13"/>
  <c r="E28" i="13"/>
  <c r="E1308" i="13"/>
  <c r="E185" i="13"/>
  <c r="E187" i="13"/>
  <c r="E114" i="13"/>
  <c r="E1279" i="13"/>
  <c r="E771" i="13"/>
  <c r="E1310" i="13"/>
  <c r="E31" i="13"/>
  <c r="E1300" i="13"/>
  <c r="E1604" i="13"/>
  <c r="E1532" i="13"/>
  <c r="E958" i="13"/>
  <c r="E659" i="13"/>
  <c r="E193" i="13"/>
  <c r="E1099" i="13"/>
  <c r="E393" i="13"/>
  <c r="E721" i="13"/>
  <c r="E401" i="13"/>
  <c r="E686" i="13"/>
  <c r="E233" i="13"/>
  <c r="E614" i="13"/>
  <c r="E267" i="13"/>
  <c r="E670" i="13"/>
  <c r="E363" i="13"/>
  <c r="E889" i="13"/>
  <c r="E474" i="13"/>
  <c r="E288" i="13"/>
  <c r="E599" i="13"/>
  <c r="E16" i="13"/>
  <c r="E1290" i="13"/>
  <c r="E144" i="13"/>
  <c r="E97" i="13"/>
  <c r="E113" i="13"/>
</calcChain>
</file>

<file path=xl/sharedStrings.xml><?xml version="1.0" encoding="utf-8"?>
<sst xmlns="http://schemas.openxmlformats.org/spreadsheetml/2006/main" count="4489" uniqueCount="1672">
  <si>
    <t>year</t>
  </si>
  <si>
    <t>month</t>
  </si>
  <si>
    <t>day</t>
  </si>
  <si>
    <t>Thomson Reuters EIKON (2019)</t>
  </si>
  <si>
    <t>monthly</t>
  </si>
  <si>
    <t>Source:</t>
  </si>
  <si>
    <t>Frequency:</t>
  </si>
  <si>
    <t>Variable Description:</t>
  </si>
  <si>
    <t>Availability:</t>
  </si>
  <si>
    <t>USA</t>
  </si>
  <si>
    <t>GBR</t>
  </si>
  <si>
    <t>Country:</t>
  </si>
  <si>
    <t>Author's calculations</t>
  </si>
  <si>
    <r>
      <rPr>
        <b/>
        <sz val="11"/>
        <color theme="1"/>
        <rFont val="Times New Roman"/>
        <family val="1"/>
      </rPr>
      <t>Schwert, G. William (1990).</t>
    </r>
    <r>
      <rPr>
        <sz val="11"/>
        <color theme="1"/>
        <rFont val="Times New Roman"/>
        <family val="1"/>
      </rPr>
      <t xml:space="preserve"> "Indexes of U.S. Stock Prices from 1802 to 1987," </t>
    </r>
    <r>
      <rPr>
        <i/>
        <sz val="11"/>
        <color theme="1"/>
        <rFont val="Times New Roman"/>
        <family val="1"/>
      </rPr>
      <t>Journal of Business</t>
    </r>
    <r>
      <rPr>
        <sz val="11"/>
        <color theme="1"/>
        <rFont val="Times New Roman"/>
        <family val="1"/>
      </rPr>
      <t>,Vol. 63(3), 399 - 442</t>
    </r>
  </si>
  <si>
    <r>
      <rPr>
        <b/>
        <sz val="11"/>
        <color theme="1"/>
        <rFont val="Times New Roman"/>
        <family val="1"/>
      </rPr>
      <t>Thomas, Rayland, and Nicholas Dimsdale (2017).</t>
    </r>
    <r>
      <rPr>
        <sz val="11"/>
        <color theme="1"/>
        <rFont val="Times New Roman"/>
        <family val="1"/>
      </rPr>
      <t xml:space="preserve"> "A Millennium of UK Data", Bank of England OBRA dataset. Available online at: http://www.bankofengland.co.uk/research/Pages/onebank/threecenturies.aspx</t>
    </r>
  </si>
  <si>
    <t>Readme</t>
  </si>
  <si>
    <t>VIX_proxy_US_m</t>
  </si>
  <si>
    <t>date</t>
  </si>
  <si>
    <t>02-1885</t>
  </si>
  <si>
    <t>03-1885</t>
  </si>
  <si>
    <t>Historical proxies for the CBOE Volatility INDEX (monthly)</t>
  </si>
  <si>
    <t>04-1885</t>
  </si>
  <si>
    <t>05-1885</t>
  </si>
  <si>
    <t>06-1885</t>
  </si>
  <si>
    <t>07-1885</t>
  </si>
  <si>
    <t>08-1885</t>
  </si>
  <si>
    <t>09-1885</t>
  </si>
  <si>
    <t>10-1885</t>
  </si>
  <si>
    <t>11-1885</t>
  </si>
  <si>
    <t>12-1885</t>
  </si>
  <si>
    <t>01-1886</t>
  </si>
  <si>
    <t>02-1886</t>
  </si>
  <si>
    <t>03-1886</t>
  </si>
  <si>
    <t>04-1886</t>
  </si>
  <si>
    <t>05-1886</t>
  </si>
  <si>
    <t>06-1886</t>
  </si>
  <si>
    <t>07-1886</t>
  </si>
  <si>
    <t>08-1886</t>
  </si>
  <si>
    <t>09-1886</t>
  </si>
  <si>
    <t>10-1886</t>
  </si>
  <si>
    <t>11-1886</t>
  </si>
  <si>
    <t>12-1886</t>
  </si>
  <si>
    <t>01-1887</t>
  </si>
  <si>
    <t>02-1887</t>
  </si>
  <si>
    <t>03-1887</t>
  </si>
  <si>
    <t>04-1887</t>
  </si>
  <si>
    <t>05-1887</t>
  </si>
  <si>
    <t>06-1887</t>
  </si>
  <si>
    <t>07-1887</t>
  </si>
  <si>
    <t>08-1887</t>
  </si>
  <si>
    <t>09-1887</t>
  </si>
  <si>
    <t>10-1887</t>
  </si>
  <si>
    <t>11-1887</t>
  </si>
  <si>
    <t>12-1887</t>
  </si>
  <si>
    <t>01-1888</t>
  </si>
  <si>
    <t>02-1888</t>
  </si>
  <si>
    <t>03-1888</t>
  </si>
  <si>
    <t>04-1888</t>
  </si>
  <si>
    <t>05-1888</t>
  </si>
  <si>
    <t>06-1888</t>
  </si>
  <si>
    <t>07-1888</t>
  </si>
  <si>
    <t>08-1888</t>
  </si>
  <si>
    <t>09-1888</t>
  </si>
  <si>
    <t>10-1888</t>
  </si>
  <si>
    <t>11-1888</t>
  </si>
  <si>
    <t>12-1888</t>
  </si>
  <si>
    <t>01-1889</t>
  </si>
  <si>
    <t>02-1889</t>
  </si>
  <si>
    <t>03-1889</t>
  </si>
  <si>
    <t>04-1889</t>
  </si>
  <si>
    <t>05-1889</t>
  </si>
  <si>
    <t>06-1889</t>
  </si>
  <si>
    <t>07-1889</t>
  </si>
  <si>
    <t>08-1889</t>
  </si>
  <si>
    <t>09-1889</t>
  </si>
  <si>
    <t>10-1889</t>
  </si>
  <si>
    <t>11-1889</t>
  </si>
  <si>
    <t>12-1889</t>
  </si>
  <si>
    <t>01-1890</t>
  </si>
  <si>
    <t>02-1890</t>
  </si>
  <si>
    <t>03-1890</t>
  </si>
  <si>
    <t>04-1890</t>
  </si>
  <si>
    <t>05-1890</t>
  </si>
  <si>
    <t>06-1890</t>
  </si>
  <si>
    <t>07-1890</t>
  </si>
  <si>
    <t>08-1890</t>
  </si>
  <si>
    <t>09-1890</t>
  </si>
  <si>
    <t>10-1890</t>
  </si>
  <si>
    <t>11-1890</t>
  </si>
  <si>
    <t>12-1890</t>
  </si>
  <si>
    <t>01-1891</t>
  </si>
  <si>
    <t>02-1891</t>
  </si>
  <si>
    <t>03-1891</t>
  </si>
  <si>
    <t>04-1891</t>
  </si>
  <si>
    <t>05-1891</t>
  </si>
  <si>
    <t>06-1891</t>
  </si>
  <si>
    <t>07-1891</t>
  </si>
  <si>
    <t>08-1891</t>
  </si>
  <si>
    <t>09-1891</t>
  </si>
  <si>
    <t>10-1891</t>
  </si>
  <si>
    <t>11-1891</t>
  </si>
  <si>
    <t>12-1891</t>
  </si>
  <si>
    <t>01-1892</t>
  </si>
  <si>
    <t>02-1892</t>
  </si>
  <si>
    <t>03-1892</t>
  </si>
  <si>
    <t>04-1892</t>
  </si>
  <si>
    <t>05-1892</t>
  </si>
  <si>
    <t>06-1892</t>
  </si>
  <si>
    <t>07-1892</t>
  </si>
  <si>
    <t>08-1892</t>
  </si>
  <si>
    <t>09-1892</t>
  </si>
  <si>
    <t>10-1892</t>
  </si>
  <si>
    <t>11-1892</t>
  </si>
  <si>
    <t>12-1892</t>
  </si>
  <si>
    <t>01-1893</t>
  </si>
  <si>
    <t>02-1893</t>
  </si>
  <si>
    <t>03-1893</t>
  </si>
  <si>
    <t>04-1893</t>
  </si>
  <si>
    <t>05-1893</t>
  </si>
  <si>
    <t>06-1893</t>
  </si>
  <si>
    <t>07-1893</t>
  </si>
  <si>
    <t>08-1893</t>
  </si>
  <si>
    <t>09-1893</t>
  </si>
  <si>
    <t>10-1893</t>
  </si>
  <si>
    <t>11-1893</t>
  </si>
  <si>
    <t>12-1893</t>
  </si>
  <si>
    <t>01-1894</t>
  </si>
  <si>
    <t>02-1894</t>
  </si>
  <si>
    <t>03-1894</t>
  </si>
  <si>
    <t>04-1894</t>
  </si>
  <si>
    <t>05-1894</t>
  </si>
  <si>
    <t>06-1894</t>
  </si>
  <si>
    <t>07-1894</t>
  </si>
  <si>
    <t>08-1894</t>
  </si>
  <si>
    <t>09-1894</t>
  </si>
  <si>
    <t>10-1894</t>
  </si>
  <si>
    <t>11-1894</t>
  </si>
  <si>
    <t>12-1894</t>
  </si>
  <si>
    <t>01-1895</t>
  </si>
  <si>
    <t>02-1895</t>
  </si>
  <si>
    <t>03-1895</t>
  </si>
  <si>
    <t>04-1895</t>
  </si>
  <si>
    <t>05-1895</t>
  </si>
  <si>
    <t>06-1895</t>
  </si>
  <si>
    <t>07-1895</t>
  </si>
  <si>
    <t>08-1895</t>
  </si>
  <si>
    <t>09-1895</t>
  </si>
  <si>
    <t>10-1895</t>
  </si>
  <si>
    <t>11-1895</t>
  </si>
  <si>
    <t>12-1895</t>
  </si>
  <si>
    <t>01-1896</t>
  </si>
  <si>
    <t>02-1896</t>
  </si>
  <si>
    <t>03-1896</t>
  </si>
  <si>
    <t>04-1896</t>
  </si>
  <si>
    <t>05-1896</t>
  </si>
  <si>
    <t>06-1896</t>
  </si>
  <si>
    <t>07-1896</t>
  </si>
  <si>
    <t>08-1896</t>
  </si>
  <si>
    <t>09-1896</t>
  </si>
  <si>
    <t>10-1896</t>
  </si>
  <si>
    <t>11-1896</t>
  </si>
  <si>
    <t>12-1896</t>
  </si>
  <si>
    <t>01-1897</t>
  </si>
  <si>
    <t>02-1897</t>
  </si>
  <si>
    <t>03-1897</t>
  </si>
  <si>
    <t>04-1897</t>
  </si>
  <si>
    <t>05-1897</t>
  </si>
  <si>
    <t>06-1897</t>
  </si>
  <si>
    <t>07-1897</t>
  </si>
  <si>
    <t>08-1897</t>
  </si>
  <si>
    <t>09-1897</t>
  </si>
  <si>
    <t>10-1897</t>
  </si>
  <si>
    <t>11-1897</t>
  </si>
  <si>
    <t>12-1897</t>
  </si>
  <si>
    <t>01-1898</t>
  </si>
  <si>
    <t>02-1898</t>
  </si>
  <si>
    <t>03-1898</t>
  </si>
  <si>
    <t>04-1898</t>
  </si>
  <si>
    <t>05-1898</t>
  </si>
  <si>
    <t>06-1898</t>
  </si>
  <si>
    <t>07-1898</t>
  </si>
  <si>
    <t>08-1898</t>
  </si>
  <si>
    <t>09-1898</t>
  </si>
  <si>
    <t>10-1898</t>
  </si>
  <si>
    <t>11-1898</t>
  </si>
  <si>
    <t>12-1898</t>
  </si>
  <si>
    <t>01-1899</t>
  </si>
  <si>
    <t>02-1899</t>
  </si>
  <si>
    <t>03-1899</t>
  </si>
  <si>
    <t>04-1899</t>
  </si>
  <si>
    <t>05-1899</t>
  </si>
  <si>
    <t>06-1899</t>
  </si>
  <si>
    <t>07-1899</t>
  </si>
  <si>
    <t>08-1899</t>
  </si>
  <si>
    <t>09-1899</t>
  </si>
  <si>
    <t>10-1899</t>
  </si>
  <si>
    <t>11-1899</t>
  </si>
  <si>
    <t>12-1899</t>
  </si>
  <si>
    <t>01-1900</t>
  </si>
  <si>
    <t>02-1900</t>
  </si>
  <si>
    <t>03-1900</t>
  </si>
  <si>
    <t>04-1900</t>
  </si>
  <si>
    <t>05-1900</t>
  </si>
  <si>
    <t>06-1900</t>
  </si>
  <si>
    <t>07-1900</t>
  </si>
  <si>
    <t>08-1900</t>
  </si>
  <si>
    <t>09-1900</t>
  </si>
  <si>
    <t>10-1900</t>
  </si>
  <si>
    <t>11-1900</t>
  </si>
  <si>
    <t>12-1900</t>
  </si>
  <si>
    <t>01-1901</t>
  </si>
  <si>
    <t>02-1901</t>
  </si>
  <si>
    <t>03-1901</t>
  </si>
  <si>
    <t>04-1901</t>
  </si>
  <si>
    <t>05-1901</t>
  </si>
  <si>
    <t>06-1901</t>
  </si>
  <si>
    <t>07-1901</t>
  </si>
  <si>
    <t>08-1901</t>
  </si>
  <si>
    <t>09-1901</t>
  </si>
  <si>
    <t>10-1901</t>
  </si>
  <si>
    <t>11-1901</t>
  </si>
  <si>
    <t>12-1901</t>
  </si>
  <si>
    <t>01-1902</t>
  </si>
  <si>
    <t>02-1902</t>
  </si>
  <si>
    <t>03-1902</t>
  </si>
  <si>
    <t>04-1902</t>
  </si>
  <si>
    <t>05-1902</t>
  </si>
  <si>
    <t>06-1902</t>
  </si>
  <si>
    <t>07-1902</t>
  </si>
  <si>
    <t>08-1902</t>
  </si>
  <si>
    <t>09-1902</t>
  </si>
  <si>
    <t>10-1902</t>
  </si>
  <si>
    <t>11-1902</t>
  </si>
  <si>
    <t>12-1902</t>
  </si>
  <si>
    <t>01-1903</t>
  </si>
  <si>
    <t>02-1903</t>
  </si>
  <si>
    <t>03-1903</t>
  </si>
  <si>
    <t>04-1903</t>
  </si>
  <si>
    <t>05-1903</t>
  </si>
  <si>
    <t>06-1903</t>
  </si>
  <si>
    <t>07-1903</t>
  </si>
  <si>
    <t>08-1903</t>
  </si>
  <si>
    <t>09-1903</t>
  </si>
  <si>
    <t>10-1903</t>
  </si>
  <si>
    <t>11-1903</t>
  </si>
  <si>
    <t>12-1903</t>
  </si>
  <si>
    <t>01-1904</t>
  </si>
  <si>
    <t>02-1904</t>
  </si>
  <si>
    <t>03-1904</t>
  </si>
  <si>
    <t>04-1904</t>
  </si>
  <si>
    <t>05-1904</t>
  </si>
  <si>
    <t>06-1904</t>
  </si>
  <si>
    <t>07-1904</t>
  </si>
  <si>
    <t>08-1904</t>
  </si>
  <si>
    <t>09-1904</t>
  </si>
  <si>
    <t>10-1904</t>
  </si>
  <si>
    <t>11-1904</t>
  </si>
  <si>
    <t>12-1904</t>
  </si>
  <si>
    <t>01-1905</t>
  </si>
  <si>
    <t>02-1905</t>
  </si>
  <si>
    <t>03-1905</t>
  </si>
  <si>
    <t>04-1905</t>
  </si>
  <si>
    <t>05-1905</t>
  </si>
  <si>
    <t>06-1905</t>
  </si>
  <si>
    <t>07-1905</t>
  </si>
  <si>
    <t>08-1905</t>
  </si>
  <si>
    <t>09-1905</t>
  </si>
  <si>
    <t>10-1905</t>
  </si>
  <si>
    <t>11-1905</t>
  </si>
  <si>
    <t>12-1905</t>
  </si>
  <si>
    <t>01-1906</t>
  </si>
  <si>
    <t>02-1906</t>
  </si>
  <si>
    <t>03-1906</t>
  </si>
  <si>
    <t>04-1906</t>
  </si>
  <si>
    <t>05-1906</t>
  </si>
  <si>
    <t>06-1906</t>
  </si>
  <si>
    <t>07-1906</t>
  </si>
  <si>
    <t>08-1906</t>
  </si>
  <si>
    <t>09-1906</t>
  </si>
  <si>
    <t>10-1906</t>
  </si>
  <si>
    <t>11-1906</t>
  </si>
  <si>
    <t>12-1906</t>
  </si>
  <si>
    <t>01-1907</t>
  </si>
  <si>
    <t>02-1907</t>
  </si>
  <si>
    <t>03-1907</t>
  </si>
  <si>
    <t>04-1907</t>
  </si>
  <si>
    <t>05-1907</t>
  </si>
  <si>
    <t>06-1907</t>
  </si>
  <si>
    <t>07-1907</t>
  </si>
  <si>
    <t>08-1907</t>
  </si>
  <si>
    <t>09-1907</t>
  </si>
  <si>
    <t>10-1907</t>
  </si>
  <si>
    <t>11-1907</t>
  </si>
  <si>
    <t>12-1907</t>
  </si>
  <si>
    <t>01-1908</t>
  </si>
  <si>
    <t>02-1908</t>
  </si>
  <si>
    <t>03-1908</t>
  </si>
  <si>
    <t>04-1908</t>
  </si>
  <si>
    <t>05-1908</t>
  </si>
  <si>
    <t>06-1908</t>
  </si>
  <si>
    <t>07-1908</t>
  </si>
  <si>
    <t>08-1908</t>
  </si>
  <si>
    <t>09-1908</t>
  </si>
  <si>
    <t>10-1908</t>
  </si>
  <si>
    <t>11-1908</t>
  </si>
  <si>
    <t>12-1908</t>
  </si>
  <si>
    <t>01-1909</t>
  </si>
  <si>
    <t>02-1909</t>
  </si>
  <si>
    <t>03-1909</t>
  </si>
  <si>
    <t>04-1909</t>
  </si>
  <si>
    <t>05-1909</t>
  </si>
  <si>
    <t>06-1909</t>
  </si>
  <si>
    <t>07-1909</t>
  </si>
  <si>
    <t>08-1909</t>
  </si>
  <si>
    <t>09-1909</t>
  </si>
  <si>
    <t>10-1909</t>
  </si>
  <si>
    <t>11-1909</t>
  </si>
  <si>
    <t>12-1909</t>
  </si>
  <si>
    <t>01-1910</t>
  </si>
  <si>
    <t>02-1910</t>
  </si>
  <si>
    <t>03-1910</t>
  </si>
  <si>
    <t>04-1910</t>
  </si>
  <si>
    <t>05-1910</t>
  </si>
  <si>
    <t>06-1910</t>
  </si>
  <si>
    <t>07-1910</t>
  </si>
  <si>
    <t>08-1910</t>
  </si>
  <si>
    <t>09-1910</t>
  </si>
  <si>
    <t>10-1910</t>
  </si>
  <si>
    <t>11-1910</t>
  </si>
  <si>
    <t>12-1910</t>
  </si>
  <si>
    <t>01-1911</t>
  </si>
  <si>
    <t>02-1911</t>
  </si>
  <si>
    <t>03-1911</t>
  </si>
  <si>
    <t>04-1911</t>
  </si>
  <si>
    <t>05-1911</t>
  </si>
  <si>
    <t>06-1911</t>
  </si>
  <si>
    <t>07-1911</t>
  </si>
  <si>
    <t>08-1911</t>
  </si>
  <si>
    <t>09-1911</t>
  </si>
  <si>
    <t>10-1911</t>
  </si>
  <si>
    <t>11-1911</t>
  </si>
  <si>
    <t>12-1911</t>
  </si>
  <si>
    <t>01-1912</t>
  </si>
  <si>
    <t>02-1912</t>
  </si>
  <si>
    <t>03-1912</t>
  </si>
  <si>
    <t>04-1912</t>
  </si>
  <si>
    <t>05-1912</t>
  </si>
  <si>
    <t>06-1912</t>
  </si>
  <si>
    <t>07-1912</t>
  </si>
  <si>
    <t>08-1912</t>
  </si>
  <si>
    <t>09-1912</t>
  </si>
  <si>
    <t>10-1912</t>
  </si>
  <si>
    <t>11-1912</t>
  </si>
  <si>
    <t>12-1912</t>
  </si>
  <si>
    <t>01-1913</t>
  </si>
  <si>
    <t>02-1913</t>
  </si>
  <si>
    <t>03-1913</t>
  </si>
  <si>
    <t>04-1913</t>
  </si>
  <si>
    <t>05-1913</t>
  </si>
  <si>
    <t>06-1913</t>
  </si>
  <si>
    <t>07-1913</t>
  </si>
  <si>
    <t>08-1913</t>
  </si>
  <si>
    <t>09-1913</t>
  </si>
  <si>
    <t>10-1913</t>
  </si>
  <si>
    <t>11-1913</t>
  </si>
  <si>
    <t>12-1913</t>
  </si>
  <si>
    <t>01-1914</t>
  </si>
  <si>
    <t>02-1914</t>
  </si>
  <si>
    <t>03-1914</t>
  </si>
  <si>
    <t>04-1914</t>
  </si>
  <si>
    <t>05-1914</t>
  </si>
  <si>
    <t>06-1914</t>
  </si>
  <si>
    <t>07-1914</t>
  </si>
  <si>
    <t>08-1914</t>
  </si>
  <si>
    <t>09-1914</t>
  </si>
  <si>
    <t>10-1914</t>
  </si>
  <si>
    <t>11-1914</t>
  </si>
  <si>
    <t>12-1914</t>
  </si>
  <si>
    <t>01-1915</t>
  </si>
  <si>
    <t>02-1915</t>
  </si>
  <si>
    <t>03-1915</t>
  </si>
  <si>
    <t>04-1915</t>
  </si>
  <si>
    <t>05-1915</t>
  </si>
  <si>
    <t>06-1915</t>
  </si>
  <si>
    <t>07-1915</t>
  </si>
  <si>
    <t>08-1915</t>
  </si>
  <si>
    <t>09-1915</t>
  </si>
  <si>
    <t>10-1915</t>
  </si>
  <si>
    <t>11-1915</t>
  </si>
  <si>
    <t>12-1915</t>
  </si>
  <si>
    <t>01-1916</t>
  </si>
  <si>
    <t>02-1916</t>
  </si>
  <si>
    <t>03-1916</t>
  </si>
  <si>
    <t>04-1916</t>
  </si>
  <si>
    <t>05-1916</t>
  </si>
  <si>
    <t>06-1916</t>
  </si>
  <si>
    <t>07-1916</t>
  </si>
  <si>
    <t>08-1916</t>
  </si>
  <si>
    <t>09-1916</t>
  </si>
  <si>
    <t>10-1916</t>
  </si>
  <si>
    <t>11-1916</t>
  </si>
  <si>
    <t>12-1916</t>
  </si>
  <si>
    <t>01-1917</t>
  </si>
  <si>
    <t>02-1917</t>
  </si>
  <si>
    <t>03-1917</t>
  </si>
  <si>
    <t>04-1917</t>
  </si>
  <si>
    <t>05-1917</t>
  </si>
  <si>
    <t>06-1917</t>
  </si>
  <si>
    <t>07-1917</t>
  </si>
  <si>
    <t>08-1917</t>
  </si>
  <si>
    <t>09-1917</t>
  </si>
  <si>
    <t>10-1917</t>
  </si>
  <si>
    <t>11-1917</t>
  </si>
  <si>
    <t>12-1917</t>
  </si>
  <si>
    <t>01-1918</t>
  </si>
  <si>
    <t>02-1918</t>
  </si>
  <si>
    <t>03-1918</t>
  </si>
  <si>
    <t>04-1918</t>
  </si>
  <si>
    <t>05-1918</t>
  </si>
  <si>
    <t>06-1918</t>
  </si>
  <si>
    <t>07-1918</t>
  </si>
  <si>
    <t>08-1918</t>
  </si>
  <si>
    <t>09-1918</t>
  </si>
  <si>
    <t>10-1918</t>
  </si>
  <si>
    <t>11-1918</t>
  </si>
  <si>
    <t>12-1918</t>
  </si>
  <si>
    <t>01-1919</t>
  </si>
  <si>
    <t>02-1919</t>
  </si>
  <si>
    <t>03-1919</t>
  </si>
  <si>
    <t>04-1919</t>
  </si>
  <si>
    <t>05-1919</t>
  </si>
  <si>
    <t>06-1919</t>
  </si>
  <si>
    <t>07-1919</t>
  </si>
  <si>
    <t>08-1919</t>
  </si>
  <si>
    <t>09-1919</t>
  </si>
  <si>
    <t>10-1919</t>
  </si>
  <si>
    <t>11-1919</t>
  </si>
  <si>
    <t>12-1919</t>
  </si>
  <si>
    <t>01-1920</t>
  </si>
  <si>
    <t>02-1920</t>
  </si>
  <si>
    <t>03-1920</t>
  </si>
  <si>
    <t>04-1920</t>
  </si>
  <si>
    <t>05-1920</t>
  </si>
  <si>
    <t>06-1920</t>
  </si>
  <si>
    <t>07-1920</t>
  </si>
  <si>
    <t>08-1920</t>
  </si>
  <si>
    <t>09-1920</t>
  </si>
  <si>
    <t>10-1920</t>
  </si>
  <si>
    <t>11-1920</t>
  </si>
  <si>
    <t>12-1920</t>
  </si>
  <si>
    <t>01-1921</t>
  </si>
  <si>
    <t>02-1921</t>
  </si>
  <si>
    <t>03-1921</t>
  </si>
  <si>
    <t>04-1921</t>
  </si>
  <si>
    <t>05-1921</t>
  </si>
  <si>
    <t>06-1921</t>
  </si>
  <si>
    <t>07-1921</t>
  </si>
  <si>
    <t>08-1921</t>
  </si>
  <si>
    <t>09-1921</t>
  </si>
  <si>
    <t>10-1921</t>
  </si>
  <si>
    <t>11-1921</t>
  </si>
  <si>
    <t>12-1921</t>
  </si>
  <si>
    <t>01-1922</t>
  </si>
  <si>
    <t>02-1922</t>
  </si>
  <si>
    <t>03-1922</t>
  </si>
  <si>
    <t>04-1922</t>
  </si>
  <si>
    <t>05-1922</t>
  </si>
  <si>
    <t>06-1922</t>
  </si>
  <si>
    <t>07-1922</t>
  </si>
  <si>
    <t>08-1922</t>
  </si>
  <si>
    <t>09-1922</t>
  </si>
  <si>
    <t>10-1922</t>
  </si>
  <si>
    <t>11-1922</t>
  </si>
  <si>
    <t>12-1922</t>
  </si>
  <si>
    <t>01-1923</t>
  </si>
  <si>
    <t>02-1923</t>
  </si>
  <si>
    <t>03-1923</t>
  </si>
  <si>
    <t>04-1923</t>
  </si>
  <si>
    <t>05-1923</t>
  </si>
  <si>
    <t>06-1923</t>
  </si>
  <si>
    <t>07-1923</t>
  </si>
  <si>
    <t>08-1923</t>
  </si>
  <si>
    <t>09-1923</t>
  </si>
  <si>
    <t>10-1923</t>
  </si>
  <si>
    <t>11-1923</t>
  </si>
  <si>
    <t>12-1923</t>
  </si>
  <si>
    <t>01-1924</t>
  </si>
  <si>
    <t>02-1924</t>
  </si>
  <si>
    <t>03-1924</t>
  </si>
  <si>
    <t>04-1924</t>
  </si>
  <si>
    <t>05-1924</t>
  </si>
  <si>
    <t>06-1924</t>
  </si>
  <si>
    <t>07-1924</t>
  </si>
  <si>
    <t>08-1924</t>
  </si>
  <si>
    <t>09-1924</t>
  </si>
  <si>
    <t>10-1924</t>
  </si>
  <si>
    <t>11-1924</t>
  </si>
  <si>
    <t>12-1924</t>
  </si>
  <si>
    <t>01-1925</t>
  </si>
  <si>
    <t>02-1925</t>
  </si>
  <si>
    <t>03-1925</t>
  </si>
  <si>
    <t>04-1925</t>
  </si>
  <si>
    <t>05-1925</t>
  </si>
  <si>
    <t>06-1925</t>
  </si>
  <si>
    <t>07-1925</t>
  </si>
  <si>
    <t>08-1925</t>
  </si>
  <si>
    <t>09-1925</t>
  </si>
  <si>
    <t>10-1925</t>
  </si>
  <si>
    <t>11-1925</t>
  </si>
  <si>
    <t>12-1925</t>
  </si>
  <si>
    <t>01-1926</t>
  </si>
  <si>
    <t>02-1926</t>
  </si>
  <si>
    <t>03-1926</t>
  </si>
  <si>
    <t>04-1926</t>
  </si>
  <si>
    <t>05-1926</t>
  </si>
  <si>
    <t>06-1926</t>
  </si>
  <si>
    <t>07-1926</t>
  </si>
  <si>
    <t>08-1926</t>
  </si>
  <si>
    <t>09-1926</t>
  </si>
  <si>
    <t>10-1926</t>
  </si>
  <si>
    <t>11-1926</t>
  </si>
  <si>
    <t>12-1926</t>
  </si>
  <si>
    <t>01-1927</t>
  </si>
  <si>
    <t>02-1927</t>
  </si>
  <si>
    <t>03-1927</t>
  </si>
  <si>
    <t>04-1927</t>
  </si>
  <si>
    <t>05-1927</t>
  </si>
  <si>
    <t>06-1927</t>
  </si>
  <si>
    <t>07-1927</t>
  </si>
  <si>
    <t>08-1927</t>
  </si>
  <si>
    <t>09-1927</t>
  </si>
  <si>
    <t>10-1927</t>
  </si>
  <si>
    <t>11-1927</t>
  </si>
  <si>
    <t>12-1927</t>
  </si>
  <si>
    <t>01-1928</t>
  </si>
  <si>
    <t>02-1928</t>
  </si>
  <si>
    <t>03-1928</t>
  </si>
  <si>
    <t>04-1928</t>
  </si>
  <si>
    <t>05-1928</t>
  </si>
  <si>
    <t>06-1928</t>
  </si>
  <si>
    <t>07-1928</t>
  </si>
  <si>
    <t>08-1928</t>
  </si>
  <si>
    <t>09-1928</t>
  </si>
  <si>
    <t>10-1928</t>
  </si>
  <si>
    <t>11-1928</t>
  </si>
  <si>
    <t>12-1928</t>
  </si>
  <si>
    <t>01-1929</t>
  </si>
  <si>
    <t>02-1929</t>
  </si>
  <si>
    <t>03-1929</t>
  </si>
  <si>
    <t>04-1929</t>
  </si>
  <si>
    <t>05-1929</t>
  </si>
  <si>
    <t>06-1929</t>
  </si>
  <si>
    <t>07-1929</t>
  </si>
  <si>
    <t>08-1929</t>
  </si>
  <si>
    <t>09-1929</t>
  </si>
  <si>
    <t>10-1929</t>
  </si>
  <si>
    <t>11-1929</t>
  </si>
  <si>
    <t>12-1929</t>
  </si>
  <si>
    <t>01-1930</t>
  </si>
  <si>
    <t>02-1930</t>
  </si>
  <si>
    <t>03-1930</t>
  </si>
  <si>
    <t>04-1930</t>
  </si>
  <si>
    <t>05-1930</t>
  </si>
  <si>
    <t>06-1930</t>
  </si>
  <si>
    <t>07-1930</t>
  </si>
  <si>
    <t>08-1930</t>
  </si>
  <si>
    <t>09-1930</t>
  </si>
  <si>
    <t>10-1930</t>
  </si>
  <si>
    <t>11-1930</t>
  </si>
  <si>
    <t>12-1930</t>
  </si>
  <si>
    <t>01-1931</t>
  </si>
  <si>
    <t>02-1931</t>
  </si>
  <si>
    <t>03-1931</t>
  </si>
  <si>
    <t>04-1931</t>
  </si>
  <si>
    <t>05-1931</t>
  </si>
  <si>
    <t>06-1931</t>
  </si>
  <si>
    <t>07-1931</t>
  </si>
  <si>
    <t>08-1931</t>
  </si>
  <si>
    <t>09-1931</t>
  </si>
  <si>
    <t>10-1931</t>
  </si>
  <si>
    <t>11-1931</t>
  </si>
  <si>
    <t>12-1931</t>
  </si>
  <si>
    <t>01-1932</t>
  </si>
  <si>
    <t>02-1932</t>
  </si>
  <si>
    <t>03-1932</t>
  </si>
  <si>
    <t>04-1932</t>
  </si>
  <si>
    <t>05-1932</t>
  </si>
  <si>
    <t>06-1932</t>
  </si>
  <si>
    <t>07-1932</t>
  </si>
  <si>
    <t>08-1932</t>
  </si>
  <si>
    <t>09-1932</t>
  </si>
  <si>
    <t>10-1932</t>
  </si>
  <si>
    <t>11-1932</t>
  </si>
  <si>
    <t>12-1932</t>
  </si>
  <si>
    <t>01-1933</t>
  </si>
  <si>
    <t>02-1933</t>
  </si>
  <si>
    <t>03-1933</t>
  </si>
  <si>
    <t>04-1933</t>
  </si>
  <si>
    <t>05-1933</t>
  </si>
  <si>
    <t>06-1933</t>
  </si>
  <si>
    <t>07-1933</t>
  </si>
  <si>
    <t>08-1933</t>
  </si>
  <si>
    <t>09-1933</t>
  </si>
  <si>
    <t>10-1933</t>
  </si>
  <si>
    <t>11-1933</t>
  </si>
  <si>
    <t>12-1933</t>
  </si>
  <si>
    <t>01-1934</t>
  </si>
  <si>
    <t>02-1934</t>
  </si>
  <si>
    <t>03-1934</t>
  </si>
  <si>
    <t>04-1934</t>
  </si>
  <si>
    <t>05-1934</t>
  </si>
  <si>
    <t>06-1934</t>
  </si>
  <si>
    <t>07-1934</t>
  </si>
  <si>
    <t>08-1934</t>
  </si>
  <si>
    <t>09-1934</t>
  </si>
  <si>
    <t>10-1934</t>
  </si>
  <si>
    <t>11-1934</t>
  </si>
  <si>
    <t>12-1934</t>
  </si>
  <si>
    <t>01-1935</t>
  </si>
  <si>
    <t>02-1935</t>
  </si>
  <si>
    <t>03-1935</t>
  </si>
  <si>
    <t>04-1935</t>
  </si>
  <si>
    <t>05-1935</t>
  </si>
  <si>
    <t>06-1935</t>
  </si>
  <si>
    <t>07-1935</t>
  </si>
  <si>
    <t>08-1935</t>
  </si>
  <si>
    <t>09-1935</t>
  </si>
  <si>
    <t>10-1935</t>
  </si>
  <si>
    <t>11-1935</t>
  </si>
  <si>
    <t>12-1935</t>
  </si>
  <si>
    <t>01-1936</t>
  </si>
  <si>
    <t>02-1936</t>
  </si>
  <si>
    <t>03-1936</t>
  </si>
  <si>
    <t>04-1936</t>
  </si>
  <si>
    <t>05-1936</t>
  </si>
  <si>
    <t>06-1936</t>
  </si>
  <si>
    <t>07-1936</t>
  </si>
  <si>
    <t>08-1936</t>
  </si>
  <si>
    <t>09-1936</t>
  </si>
  <si>
    <t>10-1936</t>
  </si>
  <si>
    <t>11-1936</t>
  </si>
  <si>
    <t>12-1936</t>
  </si>
  <si>
    <t>01-1937</t>
  </si>
  <si>
    <t>02-1937</t>
  </si>
  <si>
    <t>03-1937</t>
  </si>
  <si>
    <t>04-1937</t>
  </si>
  <si>
    <t>05-1937</t>
  </si>
  <si>
    <t>06-1937</t>
  </si>
  <si>
    <t>07-1937</t>
  </si>
  <si>
    <t>08-1937</t>
  </si>
  <si>
    <t>09-1937</t>
  </si>
  <si>
    <t>10-1937</t>
  </si>
  <si>
    <t>11-1937</t>
  </si>
  <si>
    <t>12-1937</t>
  </si>
  <si>
    <t>01-1938</t>
  </si>
  <si>
    <t>02-1938</t>
  </si>
  <si>
    <t>03-1938</t>
  </si>
  <si>
    <t>04-1938</t>
  </si>
  <si>
    <t>05-1938</t>
  </si>
  <si>
    <t>06-1938</t>
  </si>
  <si>
    <t>07-1938</t>
  </si>
  <si>
    <t>08-1938</t>
  </si>
  <si>
    <t>09-1938</t>
  </si>
  <si>
    <t>10-1938</t>
  </si>
  <si>
    <t>11-1938</t>
  </si>
  <si>
    <t>12-1938</t>
  </si>
  <si>
    <t>01-1939</t>
  </si>
  <si>
    <t>02-1939</t>
  </si>
  <si>
    <t>03-1939</t>
  </si>
  <si>
    <t>04-1939</t>
  </si>
  <si>
    <t>05-1939</t>
  </si>
  <si>
    <t>06-1939</t>
  </si>
  <si>
    <t>07-1939</t>
  </si>
  <si>
    <t>08-1939</t>
  </si>
  <si>
    <t>09-1939</t>
  </si>
  <si>
    <t>10-1939</t>
  </si>
  <si>
    <t>11-1939</t>
  </si>
  <si>
    <t>12-1939</t>
  </si>
  <si>
    <t>01-1940</t>
  </si>
  <si>
    <t>02-1940</t>
  </si>
  <si>
    <t>03-1940</t>
  </si>
  <si>
    <t>04-1940</t>
  </si>
  <si>
    <t>05-1940</t>
  </si>
  <si>
    <t>06-1940</t>
  </si>
  <si>
    <t>07-1940</t>
  </si>
  <si>
    <t>08-1940</t>
  </si>
  <si>
    <t>09-1940</t>
  </si>
  <si>
    <t>10-1940</t>
  </si>
  <si>
    <t>11-1940</t>
  </si>
  <si>
    <t>12-1940</t>
  </si>
  <si>
    <t>01-1941</t>
  </si>
  <si>
    <t>02-1941</t>
  </si>
  <si>
    <t>03-1941</t>
  </si>
  <si>
    <t>04-1941</t>
  </si>
  <si>
    <t>05-1941</t>
  </si>
  <si>
    <t>06-1941</t>
  </si>
  <si>
    <t>07-1941</t>
  </si>
  <si>
    <t>08-1941</t>
  </si>
  <si>
    <t>09-1941</t>
  </si>
  <si>
    <t>10-1941</t>
  </si>
  <si>
    <t>11-1941</t>
  </si>
  <si>
    <t>12-1941</t>
  </si>
  <si>
    <t>01-1942</t>
  </si>
  <si>
    <t>02-1942</t>
  </si>
  <si>
    <t>03-1942</t>
  </si>
  <si>
    <t>04-1942</t>
  </si>
  <si>
    <t>05-1942</t>
  </si>
  <si>
    <t>06-1942</t>
  </si>
  <si>
    <t>07-1942</t>
  </si>
  <si>
    <t>08-1942</t>
  </si>
  <si>
    <t>09-1942</t>
  </si>
  <si>
    <t>10-1942</t>
  </si>
  <si>
    <t>11-1942</t>
  </si>
  <si>
    <t>12-1942</t>
  </si>
  <si>
    <t>01-1943</t>
  </si>
  <si>
    <t>02-1943</t>
  </si>
  <si>
    <t>03-1943</t>
  </si>
  <si>
    <t>04-1943</t>
  </si>
  <si>
    <t>05-1943</t>
  </si>
  <si>
    <t>06-1943</t>
  </si>
  <si>
    <t>07-1943</t>
  </si>
  <si>
    <t>08-1943</t>
  </si>
  <si>
    <t>09-1943</t>
  </si>
  <si>
    <t>10-1943</t>
  </si>
  <si>
    <t>11-1943</t>
  </si>
  <si>
    <t>12-1943</t>
  </si>
  <si>
    <t>01-1944</t>
  </si>
  <si>
    <t>02-1944</t>
  </si>
  <si>
    <t>03-1944</t>
  </si>
  <si>
    <t>04-1944</t>
  </si>
  <si>
    <t>05-1944</t>
  </si>
  <si>
    <t>06-1944</t>
  </si>
  <si>
    <t>07-1944</t>
  </si>
  <si>
    <t>08-1944</t>
  </si>
  <si>
    <t>09-1944</t>
  </si>
  <si>
    <t>10-1944</t>
  </si>
  <si>
    <t>11-1944</t>
  </si>
  <si>
    <t>12-1944</t>
  </si>
  <si>
    <t>01-1945</t>
  </si>
  <si>
    <t>02-1945</t>
  </si>
  <si>
    <t>03-1945</t>
  </si>
  <si>
    <t>04-1945</t>
  </si>
  <si>
    <t>05-1945</t>
  </si>
  <si>
    <t>06-1945</t>
  </si>
  <si>
    <t>07-1945</t>
  </si>
  <si>
    <t>08-1945</t>
  </si>
  <si>
    <t>09-1945</t>
  </si>
  <si>
    <t>10-1945</t>
  </si>
  <si>
    <t>11-1945</t>
  </si>
  <si>
    <t>12-1945</t>
  </si>
  <si>
    <t>01-1946</t>
  </si>
  <si>
    <t>02-1946</t>
  </si>
  <si>
    <t>03-1946</t>
  </si>
  <si>
    <t>04-1946</t>
  </si>
  <si>
    <t>05-1946</t>
  </si>
  <si>
    <t>06-1946</t>
  </si>
  <si>
    <t>07-1946</t>
  </si>
  <si>
    <t>08-1946</t>
  </si>
  <si>
    <t>09-1946</t>
  </si>
  <si>
    <t>10-1946</t>
  </si>
  <si>
    <t>11-1946</t>
  </si>
  <si>
    <t>12-1946</t>
  </si>
  <si>
    <t>01-1947</t>
  </si>
  <si>
    <t>02-1947</t>
  </si>
  <si>
    <t>03-1947</t>
  </si>
  <si>
    <t>04-1947</t>
  </si>
  <si>
    <t>05-1947</t>
  </si>
  <si>
    <t>06-1947</t>
  </si>
  <si>
    <t>07-1947</t>
  </si>
  <si>
    <t>08-1947</t>
  </si>
  <si>
    <t>09-1947</t>
  </si>
  <si>
    <t>10-1947</t>
  </si>
  <si>
    <t>11-1947</t>
  </si>
  <si>
    <t>12-1947</t>
  </si>
  <si>
    <t>01-1948</t>
  </si>
  <si>
    <t>02-1948</t>
  </si>
  <si>
    <t>03-1948</t>
  </si>
  <si>
    <t>04-1948</t>
  </si>
  <si>
    <t>05-1948</t>
  </si>
  <si>
    <t>06-1948</t>
  </si>
  <si>
    <t>07-1948</t>
  </si>
  <si>
    <t>08-1948</t>
  </si>
  <si>
    <t>09-1948</t>
  </si>
  <si>
    <t>10-1948</t>
  </si>
  <si>
    <t>11-1948</t>
  </si>
  <si>
    <t>12-1948</t>
  </si>
  <si>
    <t>01-1949</t>
  </si>
  <si>
    <t>02-1949</t>
  </si>
  <si>
    <t>03-1949</t>
  </si>
  <si>
    <t>04-1949</t>
  </si>
  <si>
    <t>05-1949</t>
  </si>
  <si>
    <t>06-1949</t>
  </si>
  <si>
    <t>07-1949</t>
  </si>
  <si>
    <t>08-1949</t>
  </si>
  <si>
    <t>09-1949</t>
  </si>
  <si>
    <t>10-1949</t>
  </si>
  <si>
    <t>11-1949</t>
  </si>
  <si>
    <t>12-1949</t>
  </si>
  <si>
    <t>01-1950</t>
  </si>
  <si>
    <t>02-1950</t>
  </si>
  <si>
    <t>03-1950</t>
  </si>
  <si>
    <t>04-1950</t>
  </si>
  <si>
    <t>05-1950</t>
  </si>
  <si>
    <t>06-1950</t>
  </si>
  <si>
    <t>07-1950</t>
  </si>
  <si>
    <t>08-1950</t>
  </si>
  <si>
    <t>09-1950</t>
  </si>
  <si>
    <t>10-1950</t>
  </si>
  <si>
    <t>11-1950</t>
  </si>
  <si>
    <t>12-1950</t>
  </si>
  <si>
    <t>01-1951</t>
  </si>
  <si>
    <t>02-1951</t>
  </si>
  <si>
    <t>03-1951</t>
  </si>
  <si>
    <t>04-1951</t>
  </si>
  <si>
    <t>05-1951</t>
  </si>
  <si>
    <t>06-1951</t>
  </si>
  <si>
    <t>07-1951</t>
  </si>
  <si>
    <t>08-1951</t>
  </si>
  <si>
    <t>09-1951</t>
  </si>
  <si>
    <t>10-1951</t>
  </si>
  <si>
    <t>11-1951</t>
  </si>
  <si>
    <t>12-1951</t>
  </si>
  <si>
    <t>01-1952</t>
  </si>
  <si>
    <t>02-1952</t>
  </si>
  <si>
    <t>03-1952</t>
  </si>
  <si>
    <t>04-1952</t>
  </si>
  <si>
    <t>05-1952</t>
  </si>
  <si>
    <t>06-1952</t>
  </si>
  <si>
    <t>07-1952</t>
  </si>
  <si>
    <t>08-1952</t>
  </si>
  <si>
    <t>09-1952</t>
  </si>
  <si>
    <t>10-1952</t>
  </si>
  <si>
    <t>11-1952</t>
  </si>
  <si>
    <t>12-1952</t>
  </si>
  <si>
    <t>01-1953</t>
  </si>
  <si>
    <t>02-1953</t>
  </si>
  <si>
    <t>03-1953</t>
  </si>
  <si>
    <t>04-1953</t>
  </si>
  <si>
    <t>05-1953</t>
  </si>
  <si>
    <t>06-1953</t>
  </si>
  <si>
    <t>07-1953</t>
  </si>
  <si>
    <t>08-1953</t>
  </si>
  <si>
    <t>09-1953</t>
  </si>
  <si>
    <t>10-1953</t>
  </si>
  <si>
    <t>11-1953</t>
  </si>
  <si>
    <t>12-1953</t>
  </si>
  <si>
    <t>01-1954</t>
  </si>
  <si>
    <t>02-1954</t>
  </si>
  <si>
    <t>03-1954</t>
  </si>
  <si>
    <t>04-1954</t>
  </si>
  <si>
    <t>05-1954</t>
  </si>
  <si>
    <t>06-1954</t>
  </si>
  <si>
    <t>07-1954</t>
  </si>
  <si>
    <t>08-1954</t>
  </si>
  <si>
    <t>09-1954</t>
  </si>
  <si>
    <t>10-1954</t>
  </si>
  <si>
    <t>11-1954</t>
  </si>
  <si>
    <t>12-1954</t>
  </si>
  <si>
    <t>01-1955</t>
  </si>
  <si>
    <t>02-1955</t>
  </si>
  <si>
    <t>03-1955</t>
  </si>
  <si>
    <t>04-1955</t>
  </si>
  <si>
    <t>05-1955</t>
  </si>
  <si>
    <t>06-1955</t>
  </si>
  <si>
    <t>07-1955</t>
  </si>
  <si>
    <t>08-1955</t>
  </si>
  <si>
    <t>09-1955</t>
  </si>
  <si>
    <t>10-1955</t>
  </si>
  <si>
    <t>11-1955</t>
  </si>
  <si>
    <t>12-1955</t>
  </si>
  <si>
    <t>01-1956</t>
  </si>
  <si>
    <t>02-1956</t>
  </si>
  <si>
    <t>03-1956</t>
  </si>
  <si>
    <t>04-1956</t>
  </si>
  <si>
    <t>05-1956</t>
  </si>
  <si>
    <t>06-1956</t>
  </si>
  <si>
    <t>07-1956</t>
  </si>
  <si>
    <t>08-1956</t>
  </si>
  <si>
    <t>09-1956</t>
  </si>
  <si>
    <t>10-1956</t>
  </si>
  <si>
    <t>11-1956</t>
  </si>
  <si>
    <t>12-1956</t>
  </si>
  <si>
    <t>01-1957</t>
  </si>
  <si>
    <t>02-1957</t>
  </si>
  <si>
    <t>03-1957</t>
  </si>
  <si>
    <t>04-1957</t>
  </si>
  <si>
    <t>05-1957</t>
  </si>
  <si>
    <t>06-1957</t>
  </si>
  <si>
    <t>07-1957</t>
  </si>
  <si>
    <t>08-1957</t>
  </si>
  <si>
    <t>09-1957</t>
  </si>
  <si>
    <t>10-1957</t>
  </si>
  <si>
    <t>11-1957</t>
  </si>
  <si>
    <t>12-1957</t>
  </si>
  <si>
    <t>01-1958</t>
  </si>
  <si>
    <t>02-1958</t>
  </si>
  <si>
    <t>03-1958</t>
  </si>
  <si>
    <t>04-1958</t>
  </si>
  <si>
    <t>05-1958</t>
  </si>
  <si>
    <t>06-1958</t>
  </si>
  <si>
    <t>07-1958</t>
  </si>
  <si>
    <t>08-1958</t>
  </si>
  <si>
    <t>09-1958</t>
  </si>
  <si>
    <t>10-1958</t>
  </si>
  <si>
    <t>11-1958</t>
  </si>
  <si>
    <t>12-1958</t>
  </si>
  <si>
    <t>01-1959</t>
  </si>
  <si>
    <t>02-1959</t>
  </si>
  <si>
    <t>03-1959</t>
  </si>
  <si>
    <t>04-1959</t>
  </si>
  <si>
    <t>05-1959</t>
  </si>
  <si>
    <t>06-1959</t>
  </si>
  <si>
    <t>07-1959</t>
  </si>
  <si>
    <t>08-1959</t>
  </si>
  <si>
    <t>09-1959</t>
  </si>
  <si>
    <t>10-1959</t>
  </si>
  <si>
    <t>11-1959</t>
  </si>
  <si>
    <t>12-1959</t>
  </si>
  <si>
    <t>01-1960</t>
  </si>
  <si>
    <t>02-1960</t>
  </si>
  <si>
    <t>03-1960</t>
  </si>
  <si>
    <t>04-1960</t>
  </si>
  <si>
    <t>05-1960</t>
  </si>
  <si>
    <t>06-1960</t>
  </si>
  <si>
    <t>07-1960</t>
  </si>
  <si>
    <t>08-1960</t>
  </si>
  <si>
    <t>09-1960</t>
  </si>
  <si>
    <t>10-1960</t>
  </si>
  <si>
    <t>11-1960</t>
  </si>
  <si>
    <t>12-1960</t>
  </si>
  <si>
    <t>01-1961</t>
  </si>
  <si>
    <t>02-1961</t>
  </si>
  <si>
    <t>03-1961</t>
  </si>
  <si>
    <t>04-1961</t>
  </si>
  <si>
    <t>05-1961</t>
  </si>
  <si>
    <t>06-1961</t>
  </si>
  <si>
    <t>07-1961</t>
  </si>
  <si>
    <t>08-1961</t>
  </si>
  <si>
    <t>09-1961</t>
  </si>
  <si>
    <t>10-1961</t>
  </si>
  <si>
    <t>11-1961</t>
  </si>
  <si>
    <t>12-1961</t>
  </si>
  <si>
    <t>01-1962</t>
  </si>
  <si>
    <t>02-1962</t>
  </si>
  <si>
    <t>03-1962</t>
  </si>
  <si>
    <t>04-1962</t>
  </si>
  <si>
    <t>05-1962</t>
  </si>
  <si>
    <t>06-1962</t>
  </si>
  <si>
    <t>07-1962</t>
  </si>
  <si>
    <t>08-1962</t>
  </si>
  <si>
    <t>09-1962</t>
  </si>
  <si>
    <t>10-1962</t>
  </si>
  <si>
    <t>11-1962</t>
  </si>
  <si>
    <t>12-1962</t>
  </si>
  <si>
    <t>01-1963</t>
  </si>
  <si>
    <t>02-1963</t>
  </si>
  <si>
    <t>03-1963</t>
  </si>
  <si>
    <t>04-1963</t>
  </si>
  <si>
    <t>05-1963</t>
  </si>
  <si>
    <t>06-1963</t>
  </si>
  <si>
    <t>07-1963</t>
  </si>
  <si>
    <t>08-1963</t>
  </si>
  <si>
    <t>09-1963</t>
  </si>
  <si>
    <t>10-1963</t>
  </si>
  <si>
    <t>11-1963</t>
  </si>
  <si>
    <t>12-1963</t>
  </si>
  <si>
    <t>01-1964</t>
  </si>
  <si>
    <t>02-1964</t>
  </si>
  <si>
    <t>03-1964</t>
  </si>
  <si>
    <t>04-1964</t>
  </si>
  <si>
    <t>05-1964</t>
  </si>
  <si>
    <t>06-1964</t>
  </si>
  <si>
    <t>07-1964</t>
  </si>
  <si>
    <t>08-1964</t>
  </si>
  <si>
    <t>09-1964</t>
  </si>
  <si>
    <t>10-1964</t>
  </si>
  <si>
    <t>11-1964</t>
  </si>
  <si>
    <t>12-1964</t>
  </si>
  <si>
    <t>01-1965</t>
  </si>
  <si>
    <t>02-1965</t>
  </si>
  <si>
    <t>03-1965</t>
  </si>
  <si>
    <t>04-1965</t>
  </si>
  <si>
    <t>05-1965</t>
  </si>
  <si>
    <t>06-1965</t>
  </si>
  <si>
    <t>07-1965</t>
  </si>
  <si>
    <t>08-1965</t>
  </si>
  <si>
    <t>09-1965</t>
  </si>
  <si>
    <t>10-1965</t>
  </si>
  <si>
    <t>11-1965</t>
  </si>
  <si>
    <t>12-1965</t>
  </si>
  <si>
    <t>01-1966</t>
  </si>
  <si>
    <t>02-1966</t>
  </si>
  <si>
    <t>03-1966</t>
  </si>
  <si>
    <t>04-1966</t>
  </si>
  <si>
    <t>05-1966</t>
  </si>
  <si>
    <t>06-1966</t>
  </si>
  <si>
    <t>07-1966</t>
  </si>
  <si>
    <t>08-1966</t>
  </si>
  <si>
    <t>09-1966</t>
  </si>
  <si>
    <t>10-1966</t>
  </si>
  <si>
    <t>11-1966</t>
  </si>
  <si>
    <t>12-1966</t>
  </si>
  <si>
    <t>01-1967</t>
  </si>
  <si>
    <t>02-1967</t>
  </si>
  <si>
    <t>03-1967</t>
  </si>
  <si>
    <t>04-1967</t>
  </si>
  <si>
    <t>05-1967</t>
  </si>
  <si>
    <t>06-1967</t>
  </si>
  <si>
    <t>07-1967</t>
  </si>
  <si>
    <t>08-1967</t>
  </si>
  <si>
    <t>09-1967</t>
  </si>
  <si>
    <t>10-1967</t>
  </si>
  <si>
    <t>11-1967</t>
  </si>
  <si>
    <t>12-1967</t>
  </si>
  <si>
    <t>01-1968</t>
  </si>
  <si>
    <t>02-1968</t>
  </si>
  <si>
    <t>03-1968</t>
  </si>
  <si>
    <t>04-1968</t>
  </si>
  <si>
    <t>05-1968</t>
  </si>
  <si>
    <t>06-1968</t>
  </si>
  <si>
    <t>07-1968</t>
  </si>
  <si>
    <t>08-1968</t>
  </si>
  <si>
    <t>09-1968</t>
  </si>
  <si>
    <t>10-1968</t>
  </si>
  <si>
    <t>11-1968</t>
  </si>
  <si>
    <t>12-1968</t>
  </si>
  <si>
    <t>01-1969</t>
  </si>
  <si>
    <t>02-1969</t>
  </si>
  <si>
    <t>03-1969</t>
  </si>
  <si>
    <t>04-1969</t>
  </si>
  <si>
    <t>05-1969</t>
  </si>
  <si>
    <t>06-1969</t>
  </si>
  <si>
    <t>07-1969</t>
  </si>
  <si>
    <t>08-1969</t>
  </si>
  <si>
    <t>09-1969</t>
  </si>
  <si>
    <t>10-1969</t>
  </si>
  <si>
    <t>11-1969</t>
  </si>
  <si>
    <t>12-1969</t>
  </si>
  <si>
    <t>01-1970</t>
  </si>
  <si>
    <t>02-1970</t>
  </si>
  <si>
    <t>03-1970</t>
  </si>
  <si>
    <t>04-1970</t>
  </si>
  <si>
    <t>05-1970</t>
  </si>
  <si>
    <t>06-1970</t>
  </si>
  <si>
    <t>07-1970</t>
  </si>
  <si>
    <t>08-1970</t>
  </si>
  <si>
    <t>09-1970</t>
  </si>
  <si>
    <t>10-1970</t>
  </si>
  <si>
    <t>11-1970</t>
  </si>
  <si>
    <t>12-1970</t>
  </si>
  <si>
    <t>01-1971</t>
  </si>
  <si>
    <t>02-1971</t>
  </si>
  <si>
    <t>03-1971</t>
  </si>
  <si>
    <t>04-1971</t>
  </si>
  <si>
    <t>05-1971</t>
  </si>
  <si>
    <t>06-1971</t>
  </si>
  <si>
    <t>07-1971</t>
  </si>
  <si>
    <t>08-1971</t>
  </si>
  <si>
    <t>09-1971</t>
  </si>
  <si>
    <t>10-1971</t>
  </si>
  <si>
    <t>11-1971</t>
  </si>
  <si>
    <t>12-1971</t>
  </si>
  <si>
    <t>01-1972</t>
  </si>
  <si>
    <t>02-1972</t>
  </si>
  <si>
    <t>03-1972</t>
  </si>
  <si>
    <t>04-1972</t>
  </si>
  <si>
    <t>05-1972</t>
  </si>
  <si>
    <t>06-1972</t>
  </si>
  <si>
    <t>07-1972</t>
  </si>
  <si>
    <t>08-1972</t>
  </si>
  <si>
    <t>09-1972</t>
  </si>
  <si>
    <t>10-1972</t>
  </si>
  <si>
    <t>11-1972</t>
  </si>
  <si>
    <t>12-1972</t>
  </si>
  <si>
    <t>01-1973</t>
  </si>
  <si>
    <t>02-1973</t>
  </si>
  <si>
    <t>03-1973</t>
  </si>
  <si>
    <t>04-1973</t>
  </si>
  <si>
    <t>05-1973</t>
  </si>
  <si>
    <t>06-1973</t>
  </si>
  <si>
    <t>07-1973</t>
  </si>
  <si>
    <t>08-1973</t>
  </si>
  <si>
    <t>09-1973</t>
  </si>
  <si>
    <t>10-1973</t>
  </si>
  <si>
    <t>11-1973</t>
  </si>
  <si>
    <t>12-1973</t>
  </si>
  <si>
    <t>01-1974</t>
  </si>
  <si>
    <t>02-1974</t>
  </si>
  <si>
    <t>03-1974</t>
  </si>
  <si>
    <t>04-1974</t>
  </si>
  <si>
    <t>05-1974</t>
  </si>
  <si>
    <t>06-1974</t>
  </si>
  <si>
    <t>07-1974</t>
  </si>
  <si>
    <t>08-1974</t>
  </si>
  <si>
    <t>09-1974</t>
  </si>
  <si>
    <t>10-1974</t>
  </si>
  <si>
    <t>11-1974</t>
  </si>
  <si>
    <t>12-1974</t>
  </si>
  <si>
    <t>01-1975</t>
  </si>
  <si>
    <t>02-1975</t>
  </si>
  <si>
    <t>03-1975</t>
  </si>
  <si>
    <t>04-1975</t>
  </si>
  <si>
    <t>05-1975</t>
  </si>
  <si>
    <t>06-1975</t>
  </si>
  <si>
    <t>07-1975</t>
  </si>
  <si>
    <t>08-1975</t>
  </si>
  <si>
    <t>09-1975</t>
  </si>
  <si>
    <t>10-1975</t>
  </si>
  <si>
    <t>11-1975</t>
  </si>
  <si>
    <t>12-1975</t>
  </si>
  <si>
    <t>01-1976</t>
  </si>
  <si>
    <t>02-1976</t>
  </si>
  <si>
    <t>03-1976</t>
  </si>
  <si>
    <t>04-1976</t>
  </si>
  <si>
    <t>05-1976</t>
  </si>
  <si>
    <t>06-1976</t>
  </si>
  <si>
    <t>07-1976</t>
  </si>
  <si>
    <t>08-1976</t>
  </si>
  <si>
    <t>09-1976</t>
  </si>
  <si>
    <t>10-1976</t>
  </si>
  <si>
    <t>11-1976</t>
  </si>
  <si>
    <t>12-1976</t>
  </si>
  <si>
    <t>01-1977</t>
  </si>
  <si>
    <t>02-1977</t>
  </si>
  <si>
    <t>03-1977</t>
  </si>
  <si>
    <t>04-1977</t>
  </si>
  <si>
    <t>05-1977</t>
  </si>
  <si>
    <t>06-1977</t>
  </si>
  <si>
    <t>07-1977</t>
  </si>
  <si>
    <t>08-1977</t>
  </si>
  <si>
    <t>09-1977</t>
  </si>
  <si>
    <t>10-1977</t>
  </si>
  <si>
    <t>11-1977</t>
  </si>
  <si>
    <t>12-1977</t>
  </si>
  <si>
    <t>01-1978</t>
  </si>
  <si>
    <t>02-1978</t>
  </si>
  <si>
    <t>03-1978</t>
  </si>
  <si>
    <t>04-1978</t>
  </si>
  <si>
    <t>05-1978</t>
  </si>
  <si>
    <t>06-1978</t>
  </si>
  <si>
    <t>07-1978</t>
  </si>
  <si>
    <t>08-1978</t>
  </si>
  <si>
    <t>09-1978</t>
  </si>
  <si>
    <t>10-1978</t>
  </si>
  <si>
    <t>11-1978</t>
  </si>
  <si>
    <t>12-1978</t>
  </si>
  <si>
    <t>01-1979</t>
  </si>
  <si>
    <t>02-1979</t>
  </si>
  <si>
    <t>03-1979</t>
  </si>
  <si>
    <t>04-1979</t>
  </si>
  <si>
    <t>05-1979</t>
  </si>
  <si>
    <t>06-1979</t>
  </si>
  <si>
    <t>07-1979</t>
  </si>
  <si>
    <t>08-1979</t>
  </si>
  <si>
    <t>09-1979</t>
  </si>
  <si>
    <t>10-1979</t>
  </si>
  <si>
    <t>11-1979</t>
  </si>
  <si>
    <t>12-1979</t>
  </si>
  <si>
    <t>01-1980</t>
  </si>
  <si>
    <t>02-1980</t>
  </si>
  <si>
    <t>03-1980</t>
  </si>
  <si>
    <t>04-1980</t>
  </si>
  <si>
    <t>05-1980</t>
  </si>
  <si>
    <t>06-1980</t>
  </si>
  <si>
    <t>07-1980</t>
  </si>
  <si>
    <t>08-1980</t>
  </si>
  <si>
    <t>09-1980</t>
  </si>
  <si>
    <t>10-1980</t>
  </si>
  <si>
    <t>11-1980</t>
  </si>
  <si>
    <t>12-1980</t>
  </si>
  <si>
    <t>01-1981</t>
  </si>
  <si>
    <t>02-1981</t>
  </si>
  <si>
    <t>03-1981</t>
  </si>
  <si>
    <t>04-1981</t>
  </si>
  <si>
    <t>05-1981</t>
  </si>
  <si>
    <t>06-1981</t>
  </si>
  <si>
    <t>07-1981</t>
  </si>
  <si>
    <t>08-1981</t>
  </si>
  <si>
    <t>09-1981</t>
  </si>
  <si>
    <t>10-1981</t>
  </si>
  <si>
    <t>11-1981</t>
  </si>
  <si>
    <t>12-1981</t>
  </si>
  <si>
    <t>01-1982</t>
  </si>
  <si>
    <t>02-1982</t>
  </si>
  <si>
    <t>03-1982</t>
  </si>
  <si>
    <t>04-1982</t>
  </si>
  <si>
    <t>05-1982</t>
  </si>
  <si>
    <t>06-1982</t>
  </si>
  <si>
    <t>07-1982</t>
  </si>
  <si>
    <t>08-1982</t>
  </si>
  <si>
    <t>09-1982</t>
  </si>
  <si>
    <t>10-1982</t>
  </si>
  <si>
    <t>11-1982</t>
  </si>
  <si>
    <t>12-1982</t>
  </si>
  <si>
    <t>01-1983</t>
  </si>
  <si>
    <t>02-1983</t>
  </si>
  <si>
    <t>03-1983</t>
  </si>
  <si>
    <t>04-1983</t>
  </si>
  <si>
    <t>05-1983</t>
  </si>
  <si>
    <t>06-1983</t>
  </si>
  <si>
    <t>07-1983</t>
  </si>
  <si>
    <t>08-1983</t>
  </si>
  <si>
    <t>09-1983</t>
  </si>
  <si>
    <t>10-1983</t>
  </si>
  <si>
    <t>11-1983</t>
  </si>
  <si>
    <t>12-1983</t>
  </si>
  <si>
    <t>01-1984</t>
  </si>
  <si>
    <t>02-1984</t>
  </si>
  <si>
    <t>03-1984</t>
  </si>
  <si>
    <t>04-1984</t>
  </si>
  <si>
    <t>05-1984</t>
  </si>
  <si>
    <t>06-1984</t>
  </si>
  <si>
    <t>07-1984</t>
  </si>
  <si>
    <t>08-1984</t>
  </si>
  <si>
    <t>09-1984</t>
  </si>
  <si>
    <t>10-1984</t>
  </si>
  <si>
    <t>11-1984</t>
  </si>
  <si>
    <t>12-1984</t>
  </si>
  <si>
    <t>01-1985</t>
  </si>
  <si>
    <t>02-1985</t>
  </si>
  <si>
    <t>03-1985</t>
  </si>
  <si>
    <t>04-1985</t>
  </si>
  <si>
    <t>05-1985</t>
  </si>
  <si>
    <t>06-1985</t>
  </si>
  <si>
    <t>07-1985</t>
  </si>
  <si>
    <t>08-1985</t>
  </si>
  <si>
    <t>09-1985</t>
  </si>
  <si>
    <t>10-1985</t>
  </si>
  <si>
    <t>11-1985</t>
  </si>
  <si>
    <t>12-1985</t>
  </si>
  <si>
    <t>01-1986</t>
  </si>
  <si>
    <t>02-1986</t>
  </si>
  <si>
    <t>03-1986</t>
  </si>
  <si>
    <t>04-1986</t>
  </si>
  <si>
    <t>05-1986</t>
  </si>
  <si>
    <t>06-1986</t>
  </si>
  <si>
    <t>07-1986</t>
  </si>
  <si>
    <t>08-1986</t>
  </si>
  <si>
    <t>09-1986</t>
  </si>
  <si>
    <t>10-1986</t>
  </si>
  <si>
    <t>11-1986</t>
  </si>
  <si>
    <t>12-1986</t>
  </si>
  <si>
    <t>01-1987</t>
  </si>
  <si>
    <t>02-1987</t>
  </si>
  <si>
    <t>03-1987</t>
  </si>
  <si>
    <t>04-1987</t>
  </si>
  <si>
    <t>05-1987</t>
  </si>
  <si>
    <t>06-1987</t>
  </si>
  <si>
    <t>07-1987</t>
  </si>
  <si>
    <t>08-1987</t>
  </si>
  <si>
    <t>09-1987</t>
  </si>
  <si>
    <t>10-1987</t>
  </si>
  <si>
    <t>11-1987</t>
  </si>
  <si>
    <t>12-1987</t>
  </si>
  <si>
    <t>01-1988</t>
  </si>
  <si>
    <t>02-1988</t>
  </si>
  <si>
    <t>03-1988</t>
  </si>
  <si>
    <t>04-1988</t>
  </si>
  <si>
    <t>05-1988</t>
  </si>
  <si>
    <t>06-1988</t>
  </si>
  <si>
    <t>07-1988</t>
  </si>
  <si>
    <t>08-1988</t>
  </si>
  <si>
    <t>09-1988</t>
  </si>
  <si>
    <t>10-1988</t>
  </si>
  <si>
    <t>11-1988</t>
  </si>
  <si>
    <t>12-1988</t>
  </si>
  <si>
    <t>01-1989</t>
  </si>
  <si>
    <t>02-1989</t>
  </si>
  <si>
    <t>03-1989</t>
  </si>
  <si>
    <t>04-1989</t>
  </si>
  <si>
    <t>05-1989</t>
  </si>
  <si>
    <t>06-1989</t>
  </si>
  <si>
    <t>07-1989</t>
  </si>
  <si>
    <t>08-1989</t>
  </si>
  <si>
    <t>09-1989</t>
  </si>
  <si>
    <t>10-1989</t>
  </si>
  <si>
    <t>11-1989</t>
  </si>
  <si>
    <t>12-1989</t>
  </si>
  <si>
    <t>01-1990</t>
  </si>
  <si>
    <t>02-1990</t>
  </si>
  <si>
    <t>03-1990</t>
  </si>
  <si>
    <t>04-1990</t>
  </si>
  <si>
    <t>05-1990</t>
  </si>
  <si>
    <t>06-1990</t>
  </si>
  <si>
    <t>07-1990</t>
  </si>
  <si>
    <t>08-1990</t>
  </si>
  <si>
    <t>09-1990</t>
  </si>
  <si>
    <t>10-1990</t>
  </si>
  <si>
    <t>11-1990</t>
  </si>
  <si>
    <t>12-1990</t>
  </si>
  <si>
    <t>01-1991</t>
  </si>
  <si>
    <t>02-1991</t>
  </si>
  <si>
    <t>03-1991</t>
  </si>
  <si>
    <t>04-1991</t>
  </si>
  <si>
    <t>05-1991</t>
  </si>
  <si>
    <t>06-1991</t>
  </si>
  <si>
    <t>07-1991</t>
  </si>
  <si>
    <t>08-1991</t>
  </si>
  <si>
    <t>09-1991</t>
  </si>
  <si>
    <t>10-1991</t>
  </si>
  <si>
    <t>11-1991</t>
  </si>
  <si>
    <t>12-1991</t>
  </si>
  <si>
    <t>01-1992</t>
  </si>
  <si>
    <t>02-1992</t>
  </si>
  <si>
    <t>03-1992</t>
  </si>
  <si>
    <t>04-1992</t>
  </si>
  <si>
    <t>05-1992</t>
  </si>
  <si>
    <t>06-1992</t>
  </si>
  <si>
    <t>07-1992</t>
  </si>
  <si>
    <t>08-1992</t>
  </si>
  <si>
    <t>09-1992</t>
  </si>
  <si>
    <t>10-1992</t>
  </si>
  <si>
    <t>11-1992</t>
  </si>
  <si>
    <t>12-1992</t>
  </si>
  <si>
    <t>01-1993</t>
  </si>
  <si>
    <t>02-1993</t>
  </si>
  <si>
    <t>03-1993</t>
  </si>
  <si>
    <t>04-1993</t>
  </si>
  <si>
    <t>05-1993</t>
  </si>
  <si>
    <t>06-1993</t>
  </si>
  <si>
    <t>07-1993</t>
  </si>
  <si>
    <t>08-1993</t>
  </si>
  <si>
    <t>09-1993</t>
  </si>
  <si>
    <t>10-1993</t>
  </si>
  <si>
    <t>11-1993</t>
  </si>
  <si>
    <t>12-1993</t>
  </si>
  <si>
    <t>01-1994</t>
  </si>
  <si>
    <t>02-1994</t>
  </si>
  <si>
    <t>03-1994</t>
  </si>
  <si>
    <t>04-1994</t>
  </si>
  <si>
    <t>05-1994</t>
  </si>
  <si>
    <t>06-1994</t>
  </si>
  <si>
    <t>07-1994</t>
  </si>
  <si>
    <t>08-1994</t>
  </si>
  <si>
    <t>09-1994</t>
  </si>
  <si>
    <t>10-1994</t>
  </si>
  <si>
    <t>11-1994</t>
  </si>
  <si>
    <t>12-1994</t>
  </si>
  <si>
    <t>01-1995</t>
  </si>
  <si>
    <t>02-1995</t>
  </si>
  <si>
    <t>03-1995</t>
  </si>
  <si>
    <t>04-1995</t>
  </si>
  <si>
    <t>05-1995</t>
  </si>
  <si>
    <t>06-1995</t>
  </si>
  <si>
    <t>07-1995</t>
  </si>
  <si>
    <t>08-1995</t>
  </si>
  <si>
    <t>09-1995</t>
  </si>
  <si>
    <t>10-1995</t>
  </si>
  <si>
    <t>11-1995</t>
  </si>
  <si>
    <t>12-1995</t>
  </si>
  <si>
    <t>01-1996</t>
  </si>
  <si>
    <t>02-1996</t>
  </si>
  <si>
    <t>03-1996</t>
  </si>
  <si>
    <t>04-1996</t>
  </si>
  <si>
    <t>05-1996</t>
  </si>
  <si>
    <t>06-1996</t>
  </si>
  <si>
    <t>07-1996</t>
  </si>
  <si>
    <t>08-1996</t>
  </si>
  <si>
    <t>09-1996</t>
  </si>
  <si>
    <t>10-1996</t>
  </si>
  <si>
    <t>11-1996</t>
  </si>
  <si>
    <t>12-1996</t>
  </si>
  <si>
    <t>01-1997</t>
  </si>
  <si>
    <t>02-1997</t>
  </si>
  <si>
    <t>03-1997</t>
  </si>
  <si>
    <t>04-1997</t>
  </si>
  <si>
    <t>05-1997</t>
  </si>
  <si>
    <t>06-1997</t>
  </si>
  <si>
    <t>07-1997</t>
  </si>
  <si>
    <t>08-1997</t>
  </si>
  <si>
    <t>09-1997</t>
  </si>
  <si>
    <t>10-1997</t>
  </si>
  <si>
    <t>11-1997</t>
  </si>
  <si>
    <t>12-1997</t>
  </si>
  <si>
    <t>01-1998</t>
  </si>
  <si>
    <t>02-1998</t>
  </si>
  <si>
    <t>03-1998</t>
  </si>
  <si>
    <t>04-1998</t>
  </si>
  <si>
    <t>05-1998</t>
  </si>
  <si>
    <t>06-1998</t>
  </si>
  <si>
    <t>07-1998</t>
  </si>
  <si>
    <t>08-1998</t>
  </si>
  <si>
    <t>09-1998</t>
  </si>
  <si>
    <t>10-1998</t>
  </si>
  <si>
    <t>11-1998</t>
  </si>
  <si>
    <t>12-1998</t>
  </si>
  <si>
    <t>01-1999</t>
  </si>
  <si>
    <t>02-1999</t>
  </si>
  <si>
    <t>03-1999</t>
  </si>
  <si>
    <t>04-1999</t>
  </si>
  <si>
    <t>05-1999</t>
  </si>
  <si>
    <t>06-1999</t>
  </si>
  <si>
    <t>07-1999</t>
  </si>
  <si>
    <t>08-1999</t>
  </si>
  <si>
    <t>09-1999</t>
  </si>
  <si>
    <t>10-1999</t>
  </si>
  <si>
    <t>11-1999</t>
  </si>
  <si>
    <t>12-1999</t>
  </si>
  <si>
    <t>01-2000</t>
  </si>
  <si>
    <t>02-2000</t>
  </si>
  <si>
    <t>03-2000</t>
  </si>
  <si>
    <t>04-2000</t>
  </si>
  <si>
    <t>05-2000</t>
  </si>
  <si>
    <t>06-2000</t>
  </si>
  <si>
    <t>07-2000</t>
  </si>
  <si>
    <t>08-2000</t>
  </si>
  <si>
    <t>09-2000</t>
  </si>
  <si>
    <t>10-2000</t>
  </si>
  <si>
    <t>11-2000</t>
  </si>
  <si>
    <t>12-2000</t>
  </si>
  <si>
    <t>01-2001</t>
  </si>
  <si>
    <t>02-2001</t>
  </si>
  <si>
    <t>03-2001</t>
  </si>
  <si>
    <t>04-2001</t>
  </si>
  <si>
    <t>05-2001</t>
  </si>
  <si>
    <t>06-2001</t>
  </si>
  <si>
    <t>07-2001</t>
  </si>
  <si>
    <t>08-2001</t>
  </si>
  <si>
    <t>09-2001</t>
  </si>
  <si>
    <t>10-2001</t>
  </si>
  <si>
    <t>11-2001</t>
  </si>
  <si>
    <t>12-2001</t>
  </si>
  <si>
    <t>01-2002</t>
  </si>
  <si>
    <t>02-2002</t>
  </si>
  <si>
    <t>03-2002</t>
  </si>
  <si>
    <t>04-2002</t>
  </si>
  <si>
    <t>05-2002</t>
  </si>
  <si>
    <t>06-2002</t>
  </si>
  <si>
    <t>07-2002</t>
  </si>
  <si>
    <t>08-2002</t>
  </si>
  <si>
    <t>09-2002</t>
  </si>
  <si>
    <t>10-2002</t>
  </si>
  <si>
    <t>11-2002</t>
  </si>
  <si>
    <t>12-2002</t>
  </si>
  <si>
    <t>01-2003</t>
  </si>
  <si>
    <t>02-2003</t>
  </si>
  <si>
    <t>03-2003</t>
  </si>
  <si>
    <t>04-2003</t>
  </si>
  <si>
    <t>05-2003</t>
  </si>
  <si>
    <t>06-2003</t>
  </si>
  <si>
    <t>07-2003</t>
  </si>
  <si>
    <t>08-2003</t>
  </si>
  <si>
    <t>09-2003</t>
  </si>
  <si>
    <t>10-2003</t>
  </si>
  <si>
    <t>11-2003</t>
  </si>
  <si>
    <t>12-2003</t>
  </si>
  <si>
    <t>01-2004</t>
  </si>
  <si>
    <t>02-2004</t>
  </si>
  <si>
    <t>03-2004</t>
  </si>
  <si>
    <t>04-2004</t>
  </si>
  <si>
    <t>05-2004</t>
  </si>
  <si>
    <t>06-2004</t>
  </si>
  <si>
    <t>07-2004</t>
  </si>
  <si>
    <t>08-2004</t>
  </si>
  <si>
    <t>09-2004</t>
  </si>
  <si>
    <t>10-2004</t>
  </si>
  <si>
    <t>11-2004</t>
  </si>
  <si>
    <t>12-2004</t>
  </si>
  <si>
    <t>01-2005</t>
  </si>
  <si>
    <t>02-2005</t>
  </si>
  <si>
    <t>03-2005</t>
  </si>
  <si>
    <t>04-2005</t>
  </si>
  <si>
    <t>05-2005</t>
  </si>
  <si>
    <t>06-2005</t>
  </si>
  <si>
    <t>07-2005</t>
  </si>
  <si>
    <t>08-2005</t>
  </si>
  <si>
    <t>09-2005</t>
  </si>
  <si>
    <t>10-2005</t>
  </si>
  <si>
    <t>11-2005</t>
  </si>
  <si>
    <t>12-2005</t>
  </si>
  <si>
    <t>01-2006</t>
  </si>
  <si>
    <t>02-2006</t>
  </si>
  <si>
    <t>03-2006</t>
  </si>
  <si>
    <t>04-2006</t>
  </si>
  <si>
    <t>05-2006</t>
  </si>
  <si>
    <t>06-2006</t>
  </si>
  <si>
    <t>07-2006</t>
  </si>
  <si>
    <t>08-2006</t>
  </si>
  <si>
    <t>09-2006</t>
  </si>
  <si>
    <t>10-2006</t>
  </si>
  <si>
    <t>11-2006</t>
  </si>
  <si>
    <t>12-2006</t>
  </si>
  <si>
    <t>01-2007</t>
  </si>
  <si>
    <t>02-2007</t>
  </si>
  <si>
    <t>03-2007</t>
  </si>
  <si>
    <t>04-2007</t>
  </si>
  <si>
    <t>05-2007</t>
  </si>
  <si>
    <t>06-2007</t>
  </si>
  <si>
    <t>07-2007</t>
  </si>
  <si>
    <t>08-2007</t>
  </si>
  <si>
    <t>09-2007</t>
  </si>
  <si>
    <t>10-2007</t>
  </si>
  <si>
    <t>11-2007</t>
  </si>
  <si>
    <t>12-2007</t>
  </si>
  <si>
    <t>01-2008</t>
  </si>
  <si>
    <t>02-2008</t>
  </si>
  <si>
    <t>03-2008</t>
  </si>
  <si>
    <t>04-2008</t>
  </si>
  <si>
    <t>05-2008</t>
  </si>
  <si>
    <t>06-2008</t>
  </si>
  <si>
    <t>07-2008</t>
  </si>
  <si>
    <t>08-2008</t>
  </si>
  <si>
    <t>09-2008</t>
  </si>
  <si>
    <t>10-2008</t>
  </si>
  <si>
    <t>11-2008</t>
  </si>
  <si>
    <t>12-2008</t>
  </si>
  <si>
    <t>01-2009</t>
  </si>
  <si>
    <t>02-2009</t>
  </si>
  <si>
    <t>03-2009</t>
  </si>
  <si>
    <t>04-2009</t>
  </si>
  <si>
    <t>05-2009</t>
  </si>
  <si>
    <t>06-2009</t>
  </si>
  <si>
    <t>07-2009</t>
  </si>
  <si>
    <t>08-2009</t>
  </si>
  <si>
    <t>09-2009</t>
  </si>
  <si>
    <t>10-2009</t>
  </si>
  <si>
    <t>11-2009</t>
  </si>
  <si>
    <t>12-2009</t>
  </si>
  <si>
    <t>01-2010</t>
  </si>
  <si>
    <t>02-2010</t>
  </si>
  <si>
    <t>03-2010</t>
  </si>
  <si>
    <t>04-2010</t>
  </si>
  <si>
    <t>05-2010</t>
  </si>
  <si>
    <t>06-2010</t>
  </si>
  <si>
    <t>07-2010</t>
  </si>
  <si>
    <t>08-2010</t>
  </si>
  <si>
    <t>09-2010</t>
  </si>
  <si>
    <t>10-2010</t>
  </si>
  <si>
    <t>11-2010</t>
  </si>
  <si>
    <t>12-2010</t>
  </si>
  <si>
    <t>01-2011</t>
  </si>
  <si>
    <t>02-2011</t>
  </si>
  <si>
    <t>03-2011</t>
  </si>
  <si>
    <t>04-2011</t>
  </si>
  <si>
    <t>05-2011</t>
  </si>
  <si>
    <t>06-2011</t>
  </si>
  <si>
    <t>07-2011</t>
  </si>
  <si>
    <t>08-2011</t>
  </si>
  <si>
    <t>09-2011</t>
  </si>
  <si>
    <t>10-2011</t>
  </si>
  <si>
    <t>11-2011</t>
  </si>
  <si>
    <t>12-2011</t>
  </si>
  <si>
    <t>01-2012</t>
  </si>
  <si>
    <t>02-2012</t>
  </si>
  <si>
    <t>03-2012</t>
  </si>
  <si>
    <t>04-2012</t>
  </si>
  <si>
    <t>05-2012</t>
  </si>
  <si>
    <t>06-2012</t>
  </si>
  <si>
    <t>07-2012</t>
  </si>
  <si>
    <t>08-2012</t>
  </si>
  <si>
    <t>09-2012</t>
  </si>
  <si>
    <t>10-2012</t>
  </si>
  <si>
    <t>11-2012</t>
  </si>
  <si>
    <t>12-2012</t>
  </si>
  <si>
    <t>01-2013</t>
  </si>
  <si>
    <t>02-2013</t>
  </si>
  <si>
    <t>03-2013</t>
  </si>
  <si>
    <t>04-2013</t>
  </si>
  <si>
    <t>05-2013</t>
  </si>
  <si>
    <t>06-2013</t>
  </si>
  <si>
    <t>07-2013</t>
  </si>
  <si>
    <t>08-2013</t>
  </si>
  <si>
    <t>09-2013</t>
  </si>
  <si>
    <t>10-2013</t>
  </si>
  <si>
    <t>11-2013</t>
  </si>
  <si>
    <t>12-2013</t>
  </si>
  <si>
    <t>01-2014</t>
  </si>
  <si>
    <t>02-2014</t>
  </si>
  <si>
    <t>03-2014</t>
  </si>
  <si>
    <t>04-2014</t>
  </si>
  <si>
    <t>05-2014</t>
  </si>
  <si>
    <t>06-2014</t>
  </si>
  <si>
    <t>07-2014</t>
  </si>
  <si>
    <t>08-2014</t>
  </si>
  <si>
    <t>09-2014</t>
  </si>
  <si>
    <t>10-2014</t>
  </si>
  <si>
    <t>11-2014</t>
  </si>
  <si>
    <t>12-2014</t>
  </si>
  <si>
    <t>01-2015</t>
  </si>
  <si>
    <t>02-2015</t>
  </si>
  <si>
    <t>03-2015</t>
  </si>
  <si>
    <t>04-2015</t>
  </si>
  <si>
    <t>05-2015</t>
  </si>
  <si>
    <t>06-2015</t>
  </si>
  <si>
    <t>07-2015</t>
  </si>
  <si>
    <t>08-2015</t>
  </si>
  <si>
    <t>09-2015</t>
  </si>
  <si>
    <t>10-2015</t>
  </si>
  <si>
    <t>11-2015</t>
  </si>
  <si>
    <t>12-2015</t>
  </si>
  <si>
    <t>01-2016</t>
  </si>
  <si>
    <t>02-2016</t>
  </si>
  <si>
    <t>03-2016</t>
  </si>
  <si>
    <t>04-2016</t>
  </si>
  <si>
    <t>05-2016</t>
  </si>
  <si>
    <t>06-2016</t>
  </si>
  <si>
    <t>07-2016</t>
  </si>
  <si>
    <t>08-2016</t>
  </si>
  <si>
    <t>09-2016</t>
  </si>
  <si>
    <t>10-2016</t>
  </si>
  <si>
    <t>11-2016</t>
  </si>
  <si>
    <t>12-2016</t>
  </si>
  <si>
    <t>01-2017</t>
  </si>
  <si>
    <t>02-2017</t>
  </si>
  <si>
    <t>03-2017</t>
  </si>
  <si>
    <t>04-2017</t>
  </si>
  <si>
    <t>05-2017</t>
  </si>
  <si>
    <t>06-2017</t>
  </si>
  <si>
    <t>07-2017</t>
  </si>
  <si>
    <t>08-2017</t>
  </si>
  <si>
    <t>09-2017</t>
  </si>
  <si>
    <t>10-2017</t>
  </si>
  <si>
    <t>11-2017</t>
  </si>
  <si>
    <t>12-2017</t>
  </si>
  <si>
    <t>01-2018</t>
  </si>
  <si>
    <t>02-2018</t>
  </si>
  <si>
    <t>03-2018</t>
  </si>
  <si>
    <t>04-2018</t>
  </si>
  <si>
    <t>05-2018</t>
  </si>
  <si>
    <t>06-2018</t>
  </si>
  <si>
    <t>07-2018</t>
  </si>
  <si>
    <t>08-2018</t>
  </si>
  <si>
    <t>09-2018</t>
  </si>
  <si>
    <t>10-2018</t>
  </si>
  <si>
    <t>11-2018</t>
  </si>
  <si>
    <t>12-2018</t>
  </si>
  <si>
    <t>VIX_proxy_UK_m</t>
  </si>
  <si>
    <t>Monthly UK stock market volatility</t>
  </si>
  <si>
    <t>Monthly US stock market volatility</t>
  </si>
  <si>
    <t>Schwert (1990): 
Feb 1885 - Dec 1952</t>
  </si>
  <si>
    <t>01-2019</t>
  </si>
  <si>
    <t>02-2019</t>
  </si>
  <si>
    <t>Feb 1885 - Feb 2019</t>
  </si>
  <si>
    <t>References/Sources:</t>
  </si>
  <si>
    <t>Feb 1980 - Feb 2019</t>
  </si>
  <si>
    <r>
      <t>The volatility index proxies, i.e. the monthly and annualized volatilities, are calculated as  
For the monthly volatility of the UK stock index, daily returns were calculated for the FTSE All-Share Index from Thomson Reuters Eikon (2019</t>
    </r>
    <r>
      <rPr>
        <i/>
        <sz val="11"/>
        <color theme="1"/>
        <rFont val="Times New Roman"/>
        <family val="1"/>
      </rPr>
      <t>a</t>
    </r>
    <r>
      <rPr>
        <sz val="11"/>
        <color theme="1"/>
        <rFont val="Times New Roman"/>
        <family val="1"/>
      </rPr>
      <t>), spanning Feb 1980 - Feb 2019. For the US series, daily returns data from Schwert (1990) was used, and for the S&amp;P 500 were calculated using data from Thomson Reuters Eikon (2019</t>
    </r>
    <r>
      <rPr>
        <i/>
        <sz val="11"/>
        <color theme="1"/>
        <rFont val="Times New Roman"/>
        <family val="1"/>
      </rPr>
      <t>b</t>
    </r>
    <r>
      <rPr>
        <sz val="11"/>
        <color theme="1"/>
        <rFont val="Times New Roman"/>
        <family val="1"/>
      </rPr>
      <t>), spanning Feb 1885 - Dec 1952 and Jan 1953 - Feb 2019, respectively.
For the annualized volatility of the UK stock market, monthly returns calculated from Thomas and Dimsdale (2017), spanning 1800 - 2016, were used. For the annualized volatility of the US stock market monthly returns from Schwert (1990) ranging from 1802 - 1885, daily returns from Schwert (1990) ranging from 1886 - 1952 were used, and daily returns were calculated and used, using data from Thomson Reuters Eikon (2019</t>
    </r>
    <r>
      <rPr>
        <i/>
        <sz val="11"/>
        <color theme="1"/>
        <rFont val="Times New Roman"/>
        <family val="1"/>
      </rPr>
      <t>a</t>
    </r>
    <r>
      <rPr>
        <sz val="11"/>
        <color theme="1"/>
        <rFont val="Times New Roman"/>
        <family val="1"/>
      </rPr>
      <t>) ranging from 1953 - 2018.</t>
    </r>
  </si>
  <si>
    <r>
      <rPr>
        <b/>
        <sz val="11"/>
        <color theme="1"/>
        <rFont val="Times New Roman"/>
        <family val="1"/>
      </rPr>
      <t>Thomson Reuters Eikon (2019</t>
    </r>
    <r>
      <rPr>
        <b/>
        <i/>
        <sz val="11"/>
        <color theme="1"/>
        <rFont val="Times New Roman"/>
        <family val="1"/>
      </rPr>
      <t>a</t>
    </r>
    <r>
      <rPr>
        <b/>
        <sz val="11"/>
        <color theme="1"/>
        <rFont val="Times New Roman"/>
        <family val="1"/>
      </rPr>
      <t>).</t>
    </r>
    <r>
      <rPr>
        <sz val="11"/>
        <color theme="1"/>
        <rFont val="Times New Roman"/>
        <family val="1"/>
      </rPr>
      <t xml:space="preserve"> [.FTAS]. Retrieved: Mar 14, 2019</t>
    </r>
  </si>
  <si>
    <t>FRED (2020)</t>
  </si>
  <si>
    <t>03-2019</t>
  </si>
  <si>
    <t>04-2019</t>
  </si>
  <si>
    <t>05-2019</t>
  </si>
  <si>
    <t>06-2019</t>
  </si>
  <si>
    <t>07-2019</t>
  </si>
  <si>
    <t>08-2019</t>
  </si>
  <si>
    <t>09-2019</t>
  </si>
  <si>
    <t>10-2019</t>
  </si>
  <si>
    <t>11-2019</t>
  </si>
  <si>
    <t>12-2019</t>
  </si>
  <si>
    <t>01-2020</t>
  </si>
  <si>
    <t>02-2020</t>
  </si>
  <si>
    <t>03-2020</t>
  </si>
  <si>
    <t>Thomson Reuters EIKON (2019): 
Jan 1953 - Dec 2018
FRED (2020):
Jan 2019 - Mar 2020</t>
  </si>
  <si>
    <t>04-2020</t>
  </si>
  <si>
    <t>05-2020</t>
  </si>
  <si>
    <r>
      <t>FRED (2020).</t>
    </r>
    <r>
      <rPr>
        <sz val="11"/>
        <color theme="1"/>
        <rFont val="Times New Roman"/>
        <family val="1"/>
      </rPr>
      <t xml:space="preserve"> [SP500]. Retrieved Apr. 04, 2020</t>
    </r>
  </si>
  <si>
    <t>Top 1% Readings for VIX proxy</t>
  </si>
  <si>
    <t>Top 1% threshhold</t>
  </si>
  <si>
    <t>Top .5% threshhold</t>
  </si>
  <si>
    <t>Top .5% Readings for VIX proxy</t>
  </si>
  <si>
    <t>CBOE VIX</t>
  </si>
  <si>
    <t>CBOE (2020)</t>
  </si>
  <si>
    <t xml:space="preserve">Thomson Reuters Eikon (2020) </t>
  </si>
  <si>
    <t>monthly (avg)</t>
  </si>
  <si>
    <t>1990/01 - 2020/04</t>
  </si>
  <si>
    <t>rebased</t>
  </si>
  <si>
    <t>06-2020</t>
  </si>
  <si>
    <t>CBOE Volatility Index (VIX) monthly averages</t>
  </si>
  <si>
    <r>
      <rPr>
        <b/>
        <sz val="11"/>
        <color theme="1"/>
        <rFont val="Times New Roman"/>
        <family val="1"/>
      </rPr>
      <t>Thomson Reuters Eikon (2020b).</t>
    </r>
    <r>
      <rPr>
        <sz val="11"/>
        <color theme="1"/>
        <rFont val="Times New Roman"/>
        <family val="1"/>
      </rPr>
      <t xml:space="preserve"> [.SPX]. Retrieved: Jun 17, 2019</t>
    </r>
  </si>
  <si>
    <t xml:space="preserve"> </t>
  </si>
  <si>
    <t>07-2020</t>
  </si>
  <si>
    <t>Year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</si>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</sst>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Calibri"/>
      <family val="2"/>
    </font>
    <font>
      <b/>
      <sz val="11"/>
      <color theme="1"/>
      <name val="Calibri"/>
      <family val="2"/>
    </font>
    <font>
      <i/>
      <sz val="11"/>
      <color theme="1"/>
      <name val="Times New Roman"/>
      <family val="1"/>
    </font>
    <font>
      <b/>
      <i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 indent="1"/>
    </xf>
    <xf numFmtId="0" fontId="2" fillId="2" borderId="0" xfId="0" applyFont="1" applyFill="1" applyAlignment="1">
      <alignment horizontal="left" vertical="top" indent="1"/>
    </xf>
    <xf numFmtId="0" fontId="2" fillId="2" borderId="1" xfId="0" applyFont="1" applyFill="1" applyBorder="1" applyAlignment="1">
      <alignment horizontal="left" indent="1"/>
    </xf>
    <xf numFmtId="0" fontId="3" fillId="2" borderId="1" xfId="0" applyFont="1" applyFill="1" applyBorder="1" applyAlignment="1">
      <alignment horizontal="left" indent="1"/>
    </xf>
    <xf numFmtId="0" fontId="2" fillId="2" borderId="0" xfId="0" applyFont="1" applyFill="1" applyAlignment="1">
      <alignment horizontal="left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/>
    </xf>
    <xf numFmtId="17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  <xf numFmtId="17" fontId="1" fillId="0" borderId="0" xfId="0" applyNumberFormat="1" applyFont="1" applyAlignment="1">
      <alignment horizontal="right" vertical="top" wrapText="1"/>
    </xf>
    <xf numFmtId="2" fontId="1" fillId="0" borderId="0" xfId="0" applyNumberFormat="1" applyFont="1" applyAlignment="1">
      <alignment vertical="top" wrapText="1"/>
    </xf>
    <xf numFmtId="0" fontId="5" fillId="0" borderId="0" xfId="0" applyFont="1"/>
    <xf numFmtId="0" fontId="3" fillId="2" borderId="0" xfId="0" applyFont="1" applyFill="1" applyAlignment="1">
      <alignment horizontal="left" indent="1"/>
    </xf>
    <xf numFmtId="0" fontId="3" fillId="2" borderId="0" xfId="0" applyFont="1" applyFill="1" applyAlignment="1">
      <alignment horizontal="left" vertical="top" wrapText="1" indent="1"/>
    </xf>
    <xf numFmtId="0" fontId="3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RRT VIX proxy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auxiliary_calc_top1percent!$P$12:$P$1636</c:f>
              <c:numCache>
                <c:formatCode>General</c:formatCode>
                <c:ptCount val="1625"/>
                <c:pt idx="0">
                  <c:v>1885</c:v>
                </c:pt>
                <c:pt idx="1">
                  <c:v>1885</c:v>
                </c:pt>
                <c:pt idx="2">
                  <c:v>1885</c:v>
                </c:pt>
                <c:pt idx="3">
                  <c:v>1885</c:v>
                </c:pt>
                <c:pt idx="4">
                  <c:v>1885</c:v>
                </c:pt>
                <c:pt idx="5">
                  <c:v>1885</c:v>
                </c:pt>
                <c:pt idx="6">
                  <c:v>1885</c:v>
                </c:pt>
                <c:pt idx="7">
                  <c:v>1885</c:v>
                </c:pt>
                <c:pt idx="8">
                  <c:v>1885</c:v>
                </c:pt>
                <c:pt idx="9">
                  <c:v>1885</c:v>
                </c:pt>
                <c:pt idx="10">
                  <c:v>1885</c:v>
                </c:pt>
                <c:pt idx="11">
                  <c:v>1886</c:v>
                </c:pt>
                <c:pt idx="12">
                  <c:v>1886</c:v>
                </c:pt>
                <c:pt idx="13">
                  <c:v>1886</c:v>
                </c:pt>
                <c:pt idx="14">
                  <c:v>1886</c:v>
                </c:pt>
                <c:pt idx="15">
                  <c:v>1886</c:v>
                </c:pt>
                <c:pt idx="16">
                  <c:v>1886</c:v>
                </c:pt>
                <c:pt idx="17">
                  <c:v>1886</c:v>
                </c:pt>
                <c:pt idx="18">
                  <c:v>1886</c:v>
                </c:pt>
                <c:pt idx="19">
                  <c:v>1886</c:v>
                </c:pt>
                <c:pt idx="20">
                  <c:v>1886</c:v>
                </c:pt>
                <c:pt idx="21">
                  <c:v>1886</c:v>
                </c:pt>
                <c:pt idx="22">
                  <c:v>1886</c:v>
                </c:pt>
                <c:pt idx="23">
                  <c:v>1887</c:v>
                </c:pt>
                <c:pt idx="24">
                  <c:v>1887</c:v>
                </c:pt>
                <c:pt idx="25">
                  <c:v>1887</c:v>
                </c:pt>
                <c:pt idx="26">
                  <c:v>1887</c:v>
                </c:pt>
                <c:pt idx="27">
                  <c:v>1887</c:v>
                </c:pt>
                <c:pt idx="28">
                  <c:v>1887</c:v>
                </c:pt>
                <c:pt idx="29">
                  <c:v>1887</c:v>
                </c:pt>
                <c:pt idx="30">
                  <c:v>1887</c:v>
                </c:pt>
                <c:pt idx="31">
                  <c:v>1887</c:v>
                </c:pt>
                <c:pt idx="32">
                  <c:v>1887</c:v>
                </c:pt>
                <c:pt idx="33">
                  <c:v>1887</c:v>
                </c:pt>
                <c:pt idx="34">
                  <c:v>1887</c:v>
                </c:pt>
                <c:pt idx="35">
                  <c:v>1888</c:v>
                </c:pt>
                <c:pt idx="36">
                  <c:v>1888</c:v>
                </c:pt>
                <c:pt idx="37">
                  <c:v>1888</c:v>
                </c:pt>
                <c:pt idx="38">
                  <c:v>1888</c:v>
                </c:pt>
                <c:pt idx="39">
                  <c:v>1888</c:v>
                </c:pt>
                <c:pt idx="40">
                  <c:v>1888</c:v>
                </c:pt>
                <c:pt idx="41">
                  <c:v>1888</c:v>
                </c:pt>
                <c:pt idx="42">
                  <c:v>1888</c:v>
                </c:pt>
                <c:pt idx="43">
                  <c:v>1888</c:v>
                </c:pt>
                <c:pt idx="44">
                  <c:v>1888</c:v>
                </c:pt>
                <c:pt idx="45">
                  <c:v>1888</c:v>
                </c:pt>
                <c:pt idx="46">
                  <c:v>1888</c:v>
                </c:pt>
                <c:pt idx="47">
                  <c:v>1889</c:v>
                </c:pt>
                <c:pt idx="48">
                  <c:v>1889</c:v>
                </c:pt>
                <c:pt idx="49">
                  <c:v>1889</c:v>
                </c:pt>
                <c:pt idx="50">
                  <c:v>1889</c:v>
                </c:pt>
                <c:pt idx="51">
                  <c:v>1889</c:v>
                </c:pt>
                <c:pt idx="52">
                  <c:v>1889</c:v>
                </c:pt>
                <c:pt idx="53">
                  <c:v>1889</c:v>
                </c:pt>
                <c:pt idx="54">
                  <c:v>1889</c:v>
                </c:pt>
                <c:pt idx="55">
                  <c:v>1889</c:v>
                </c:pt>
                <c:pt idx="56">
                  <c:v>1889</c:v>
                </c:pt>
                <c:pt idx="57">
                  <c:v>1889</c:v>
                </c:pt>
                <c:pt idx="58">
                  <c:v>1889</c:v>
                </c:pt>
                <c:pt idx="59">
                  <c:v>1890</c:v>
                </c:pt>
                <c:pt idx="60">
                  <c:v>1890</c:v>
                </c:pt>
                <c:pt idx="61">
                  <c:v>1890</c:v>
                </c:pt>
                <c:pt idx="62">
                  <c:v>1890</c:v>
                </c:pt>
                <c:pt idx="63">
                  <c:v>1890</c:v>
                </c:pt>
                <c:pt idx="64">
                  <c:v>1890</c:v>
                </c:pt>
                <c:pt idx="65">
                  <c:v>1890</c:v>
                </c:pt>
                <c:pt idx="66">
                  <c:v>1890</c:v>
                </c:pt>
                <c:pt idx="67">
                  <c:v>1890</c:v>
                </c:pt>
                <c:pt idx="68">
                  <c:v>1890</c:v>
                </c:pt>
                <c:pt idx="69">
                  <c:v>1890</c:v>
                </c:pt>
                <c:pt idx="70">
                  <c:v>1890</c:v>
                </c:pt>
                <c:pt idx="71">
                  <c:v>1891</c:v>
                </c:pt>
                <c:pt idx="72">
                  <c:v>1891</c:v>
                </c:pt>
                <c:pt idx="73">
                  <c:v>1891</c:v>
                </c:pt>
                <c:pt idx="74">
                  <c:v>1891</c:v>
                </c:pt>
                <c:pt idx="75">
                  <c:v>1891</c:v>
                </c:pt>
                <c:pt idx="76">
                  <c:v>1891</c:v>
                </c:pt>
                <c:pt idx="77">
                  <c:v>1891</c:v>
                </c:pt>
                <c:pt idx="78">
                  <c:v>1891</c:v>
                </c:pt>
                <c:pt idx="79">
                  <c:v>1891</c:v>
                </c:pt>
                <c:pt idx="80">
                  <c:v>1891</c:v>
                </c:pt>
                <c:pt idx="81">
                  <c:v>1891</c:v>
                </c:pt>
                <c:pt idx="82">
                  <c:v>1891</c:v>
                </c:pt>
                <c:pt idx="83">
                  <c:v>1892</c:v>
                </c:pt>
                <c:pt idx="84">
                  <c:v>1892</c:v>
                </c:pt>
                <c:pt idx="85">
                  <c:v>1892</c:v>
                </c:pt>
                <c:pt idx="86">
                  <c:v>1892</c:v>
                </c:pt>
                <c:pt idx="87">
                  <c:v>1892</c:v>
                </c:pt>
                <c:pt idx="88">
                  <c:v>1892</c:v>
                </c:pt>
                <c:pt idx="89">
                  <c:v>1892</c:v>
                </c:pt>
                <c:pt idx="90">
                  <c:v>1892</c:v>
                </c:pt>
                <c:pt idx="91">
                  <c:v>1892</c:v>
                </c:pt>
                <c:pt idx="92">
                  <c:v>1892</c:v>
                </c:pt>
                <c:pt idx="93">
                  <c:v>1892</c:v>
                </c:pt>
                <c:pt idx="94">
                  <c:v>1892</c:v>
                </c:pt>
                <c:pt idx="95">
                  <c:v>1893</c:v>
                </c:pt>
                <c:pt idx="96">
                  <c:v>1893</c:v>
                </c:pt>
                <c:pt idx="97">
                  <c:v>1893</c:v>
                </c:pt>
                <c:pt idx="98">
                  <c:v>1893</c:v>
                </c:pt>
                <c:pt idx="99">
                  <c:v>1893</c:v>
                </c:pt>
                <c:pt idx="100">
                  <c:v>1893</c:v>
                </c:pt>
                <c:pt idx="101">
                  <c:v>1893</c:v>
                </c:pt>
                <c:pt idx="102">
                  <c:v>1893</c:v>
                </c:pt>
                <c:pt idx="103">
                  <c:v>1893</c:v>
                </c:pt>
                <c:pt idx="104">
                  <c:v>1893</c:v>
                </c:pt>
                <c:pt idx="105">
                  <c:v>1893</c:v>
                </c:pt>
                <c:pt idx="106">
                  <c:v>1893</c:v>
                </c:pt>
                <c:pt idx="107">
                  <c:v>1894</c:v>
                </c:pt>
                <c:pt idx="108">
                  <c:v>1894</c:v>
                </c:pt>
                <c:pt idx="109">
                  <c:v>1894</c:v>
                </c:pt>
                <c:pt idx="110">
                  <c:v>1894</c:v>
                </c:pt>
                <c:pt idx="111">
                  <c:v>1894</c:v>
                </c:pt>
                <c:pt idx="112">
                  <c:v>1894</c:v>
                </c:pt>
                <c:pt idx="113">
                  <c:v>1894</c:v>
                </c:pt>
                <c:pt idx="114">
                  <c:v>1894</c:v>
                </c:pt>
                <c:pt idx="115">
                  <c:v>1894</c:v>
                </c:pt>
                <c:pt idx="116">
                  <c:v>1894</c:v>
                </c:pt>
                <c:pt idx="117">
                  <c:v>1894</c:v>
                </c:pt>
                <c:pt idx="118">
                  <c:v>1894</c:v>
                </c:pt>
                <c:pt idx="119">
                  <c:v>1895</c:v>
                </c:pt>
                <c:pt idx="120">
                  <c:v>1895</c:v>
                </c:pt>
                <c:pt idx="121">
                  <c:v>1895</c:v>
                </c:pt>
                <c:pt idx="122">
                  <c:v>1895</c:v>
                </c:pt>
                <c:pt idx="123">
                  <c:v>1895</c:v>
                </c:pt>
                <c:pt idx="124">
                  <c:v>1895</c:v>
                </c:pt>
                <c:pt idx="125">
                  <c:v>1895</c:v>
                </c:pt>
                <c:pt idx="126">
                  <c:v>1895</c:v>
                </c:pt>
                <c:pt idx="127">
                  <c:v>1895</c:v>
                </c:pt>
                <c:pt idx="128">
                  <c:v>1895</c:v>
                </c:pt>
                <c:pt idx="129">
                  <c:v>1895</c:v>
                </c:pt>
                <c:pt idx="130">
                  <c:v>1895</c:v>
                </c:pt>
                <c:pt idx="131">
                  <c:v>1896</c:v>
                </c:pt>
                <c:pt idx="132">
                  <c:v>1896</c:v>
                </c:pt>
                <c:pt idx="133">
                  <c:v>1896</c:v>
                </c:pt>
                <c:pt idx="134">
                  <c:v>1896</c:v>
                </c:pt>
                <c:pt idx="135">
                  <c:v>1896</c:v>
                </c:pt>
                <c:pt idx="136">
                  <c:v>1896</c:v>
                </c:pt>
                <c:pt idx="137">
                  <c:v>1896</c:v>
                </c:pt>
                <c:pt idx="138">
                  <c:v>1896</c:v>
                </c:pt>
                <c:pt idx="139">
                  <c:v>1896</c:v>
                </c:pt>
                <c:pt idx="140">
                  <c:v>1896</c:v>
                </c:pt>
                <c:pt idx="141">
                  <c:v>1896</c:v>
                </c:pt>
                <c:pt idx="142">
                  <c:v>1896</c:v>
                </c:pt>
                <c:pt idx="143">
                  <c:v>1897</c:v>
                </c:pt>
                <c:pt idx="144">
                  <c:v>1897</c:v>
                </c:pt>
                <c:pt idx="145">
                  <c:v>1897</c:v>
                </c:pt>
                <c:pt idx="146">
                  <c:v>1897</c:v>
                </c:pt>
                <c:pt idx="147">
                  <c:v>1897</c:v>
                </c:pt>
                <c:pt idx="148">
                  <c:v>1897</c:v>
                </c:pt>
                <c:pt idx="149">
                  <c:v>1897</c:v>
                </c:pt>
                <c:pt idx="150">
                  <c:v>1897</c:v>
                </c:pt>
                <c:pt idx="151">
                  <c:v>1897</c:v>
                </c:pt>
                <c:pt idx="152">
                  <c:v>1897</c:v>
                </c:pt>
                <c:pt idx="153">
                  <c:v>1897</c:v>
                </c:pt>
                <c:pt idx="154">
                  <c:v>1897</c:v>
                </c:pt>
                <c:pt idx="155">
                  <c:v>1898</c:v>
                </c:pt>
                <c:pt idx="156">
                  <c:v>1898</c:v>
                </c:pt>
                <c:pt idx="157">
                  <c:v>1898</c:v>
                </c:pt>
                <c:pt idx="158">
                  <c:v>1898</c:v>
                </c:pt>
                <c:pt idx="159">
                  <c:v>1898</c:v>
                </c:pt>
                <c:pt idx="160">
                  <c:v>1898</c:v>
                </c:pt>
                <c:pt idx="161">
                  <c:v>1898</c:v>
                </c:pt>
                <c:pt idx="162">
                  <c:v>1898</c:v>
                </c:pt>
                <c:pt idx="163">
                  <c:v>1898</c:v>
                </c:pt>
                <c:pt idx="164">
                  <c:v>1898</c:v>
                </c:pt>
                <c:pt idx="165">
                  <c:v>1898</c:v>
                </c:pt>
                <c:pt idx="166">
                  <c:v>1898</c:v>
                </c:pt>
                <c:pt idx="167">
                  <c:v>1899</c:v>
                </c:pt>
                <c:pt idx="168">
                  <c:v>1899</c:v>
                </c:pt>
                <c:pt idx="169">
                  <c:v>1899</c:v>
                </c:pt>
                <c:pt idx="170">
                  <c:v>1899</c:v>
                </c:pt>
                <c:pt idx="171">
                  <c:v>1899</c:v>
                </c:pt>
                <c:pt idx="172">
                  <c:v>1899</c:v>
                </c:pt>
                <c:pt idx="173">
                  <c:v>1899</c:v>
                </c:pt>
                <c:pt idx="174">
                  <c:v>1899</c:v>
                </c:pt>
                <c:pt idx="175">
                  <c:v>1899</c:v>
                </c:pt>
                <c:pt idx="176">
                  <c:v>1899</c:v>
                </c:pt>
                <c:pt idx="177">
                  <c:v>1899</c:v>
                </c:pt>
                <c:pt idx="178">
                  <c:v>1899</c:v>
                </c:pt>
                <c:pt idx="179">
                  <c:v>1900</c:v>
                </c:pt>
                <c:pt idx="180">
                  <c:v>1900</c:v>
                </c:pt>
                <c:pt idx="181">
                  <c:v>1900</c:v>
                </c:pt>
                <c:pt idx="182">
                  <c:v>1900</c:v>
                </c:pt>
                <c:pt idx="183">
                  <c:v>1900</c:v>
                </c:pt>
                <c:pt idx="184">
                  <c:v>1900</c:v>
                </c:pt>
                <c:pt idx="185">
                  <c:v>1900</c:v>
                </c:pt>
                <c:pt idx="186">
                  <c:v>1900</c:v>
                </c:pt>
                <c:pt idx="187">
                  <c:v>1900</c:v>
                </c:pt>
                <c:pt idx="188">
                  <c:v>1900</c:v>
                </c:pt>
                <c:pt idx="189">
                  <c:v>1900</c:v>
                </c:pt>
                <c:pt idx="190">
                  <c:v>1900</c:v>
                </c:pt>
                <c:pt idx="191">
                  <c:v>1901</c:v>
                </c:pt>
                <c:pt idx="192">
                  <c:v>1901</c:v>
                </c:pt>
                <c:pt idx="193">
                  <c:v>1901</c:v>
                </c:pt>
                <c:pt idx="194">
                  <c:v>1901</c:v>
                </c:pt>
                <c:pt idx="195">
                  <c:v>1901</c:v>
                </c:pt>
                <c:pt idx="196">
                  <c:v>1901</c:v>
                </c:pt>
                <c:pt idx="197">
                  <c:v>1901</c:v>
                </c:pt>
                <c:pt idx="198">
                  <c:v>1901</c:v>
                </c:pt>
                <c:pt idx="199">
                  <c:v>1901</c:v>
                </c:pt>
                <c:pt idx="200">
                  <c:v>1901</c:v>
                </c:pt>
                <c:pt idx="201">
                  <c:v>1901</c:v>
                </c:pt>
                <c:pt idx="202">
                  <c:v>1901</c:v>
                </c:pt>
                <c:pt idx="203">
                  <c:v>1902</c:v>
                </c:pt>
                <c:pt idx="204">
                  <c:v>1902</c:v>
                </c:pt>
                <c:pt idx="205">
                  <c:v>1902</c:v>
                </c:pt>
                <c:pt idx="206">
                  <c:v>1902</c:v>
                </c:pt>
                <c:pt idx="207">
                  <c:v>1902</c:v>
                </c:pt>
                <c:pt idx="208">
                  <c:v>1902</c:v>
                </c:pt>
                <c:pt idx="209">
                  <c:v>1902</c:v>
                </c:pt>
                <c:pt idx="210">
                  <c:v>1902</c:v>
                </c:pt>
                <c:pt idx="211">
                  <c:v>1902</c:v>
                </c:pt>
                <c:pt idx="212">
                  <c:v>1902</c:v>
                </c:pt>
                <c:pt idx="213">
                  <c:v>1902</c:v>
                </c:pt>
                <c:pt idx="214">
                  <c:v>1902</c:v>
                </c:pt>
                <c:pt idx="215">
                  <c:v>1903</c:v>
                </c:pt>
                <c:pt idx="216">
                  <c:v>1903</c:v>
                </c:pt>
                <c:pt idx="217">
                  <c:v>1903</c:v>
                </c:pt>
                <c:pt idx="218">
                  <c:v>1903</c:v>
                </c:pt>
                <c:pt idx="219">
                  <c:v>1903</c:v>
                </c:pt>
                <c:pt idx="220">
                  <c:v>1903</c:v>
                </c:pt>
                <c:pt idx="221">
                  <c:v>1903</c:v>
                </c:pt>
                <c:pt idx="222">
                  <c:v>1903</c:v>
                </c:pt>
                <c:pt idx="223">
                  <c:v>1903</c:v>
                </c:pt>
                <c:pt idx="224">
                  <c:v>1903</c:v>
                </c:pt>
                <c:pt idx="225">
                  <c:v>1903</c:v>
                </c:pt>
                <c:pt idx="226">
                  <c:v>1903</c:v>
                </c:pt>
                <c:pt idx="227">
                  <c:v>1904</c:v>
                </c:pt>
                <c:pt idx="228">
                  <c:v>1904</c:v>
                </c:pt>
                <c:pt idx="229">
                  <c:v>1904</c:v>
                </c:pt>
                <c:pt idx="230">
                  <c:v>1904</c:v>
                </c:pt>
                <c:pt idx="231">
                  <c:v>1904</c:v>
                </c:pt>
                <c:pt idx="232">
                  <c:v>1904</c:v>
                </c:pt>
                <c:pt idx="233">
                  <c:v>1904</c:v>
                </c:pt>
                <c:pt idx="234">
                  <c:v>1904</c:v>
                </c:pt>
                <c:pt idx="235">
                  <c:v>1904</c:v>
                </c:pt>
                <c:pt idx="236">
                  <c:v>1904</c:v>
                </c:pt>
                <c:pt idx="237">
                  <c:v>1904</c:v>
                </c:pt>
                <c:pt idx="238">
                  <c:v>1904</c:v>
                </c:pt>
                <c:pt idx="239">
                  <c:v>1905</c:v>
                </c:pt>
                <c:pt idx="240">
                  <c:v>1905</c:v>
                </c:pt>
                <c:pt idx="241">
                  <c:v>1905</c:v>
                </c:pt>
                <c:pt idx="242">
                  <c:v>1905</c:v>
                </c:pt>
                <c:pt idx="243">
                  <c:v>1905</c:v>
                </c:pt>
                <c:pt idx="244">
                  <c:v>1905</c:v>
                </c:pt>
                <c:pt idx="245">
                  <c:v>1905</c:v>
                </c:pt>
                <c:pt idx="246">
                  <c:v>1905</c:v>
                </c:pt>
                <c:pt idx="247">
                  <c:v>1905</c:v>
                </c:pt>
                <c:pt idx="248">
                  <c:v>1905</c:v>
                </c:pt>
                <c:pt idx="249">
                  <c:v>1905</c:v>
                </c:pt>
                <c:pt idx="250">
                  <c:v>1905</c:v>
                </c:pt>
                <c:pt idx="251">
                  <c:v>1906</c:v>
                </c:pt>
                <c:pt idx="252">
                  <c:v>1906</c:v>
                </c:pt>
                <c:pt idx="253">
                  <c:v>1906</c:v>
                </c:pt>
                <c:pt idx="254">
                  <c:v>1906</c:v>
                </c:pt>
                <c:pt idx="255">
                  <c:v>1906</c:v>
                </c:pt>
                <c:pt idx="256">
                  <c:v>1906</c:v>
                </c:pt>
                <c:pt idx="257">
                  <c:v>1906</c:v>
                </c:pt>
                <c:pt idx="258">
                  <c:v>1906</c:v>
                </c:pt>
                <c:pt idx="259">
                  <c:v>1906</c:v>
                </c:pt>
                <c:pt idx="260">
                  <c:v>1906</c:v>
                </c:pt>
                <c:pt idx="261">
                  <c:v>1906</c:v>
                </c:pt>
                <c:pt idx="262">
                  <c:v>1906</c:v>
                </c:pt>
                <c:pt idx="263">
                  <c:v>1907</c:v>
                </c:pt>
                <c:pt idx="264">
                  <c:v>1907</c:v>
                </c:pt>
                <c:pt idx="265">
                  <c:v>1907</c:v>
                </c:pt>
                <c:pt idx="266">
                  <c:v>1907</c:v>
                </c:pt>
                <c:pt idx="267">
                  <c:v>1907</c:v>
                </c:pt>
                <c:pt idx="268">
                  <c:v>1907</c:v>
                </c:pt>
                <c:pt idx="269">
                  <c:v>1907</c:v>
                </c:pt>
                <c:pt idx="270">
                  <c:v>1907</c:v>
                </c:pt>
                <c:pt idx="271">
                  <c:v>1907</c:v>
                </c:pt>
                <c:pt idx="272">
                  <c:v>1907</c:v>
                </c:pt>
                <c:pt idx="273">
                  <c:v>1907</c:v>
                </c:pt>
                <c:pt idx="274">
                  <c:v>1907</c:v>
                </c:pt>
                <c:pt idx="275">
                  <c:v>1908</c:v>
                </c:pt>
                <c:pt idx="276">
                  <c:v>1908</c:v>
                </c:pt>
                <c:pt idx="277">
                  <c:v>1908</c:v>
                </c:pt>
                <c:pt idx="278">
                  <c:v>1908</c:v>
                </c:pt>
                <c:pt idx="279">
                  <c:v>1908</c:v>
                </c:pt>
                <c:pt idx="280">
                  <c:v>1908</c:v>
                </c:pt>
                <c:pt idx="281">
                  <c:v>1908</c:v>
                </c:pt>
                <c:pt idx="282">
                  <c:v>1908</c:v>
                </c:pt>
                <c:pt idx="283">
                  <c:v>1908</c:v>
                </c:pt>
                <c:pt idx="284">
                  <c:v>1908</c:v>
                </c:pt>
                <c:pt idx="285">
                  <c:v>1908</c:v>
                </c:pt>
                <c:pt idx="286">
                  <c:v>1908</c:v>
                </c:pt>
                <c:pt idx="287">
                  <c:v>1909</c:v>
                </c:pt>
                <c:pt idx="288">
                  <c:v>1909</c:v>
                </c:pt>
                <c:pt idx="289">
                  <c:v>1909</c:v>
                </c:pt>
                <c:pt idx="290">
                  <c:v>1909</c:v>
                </c:pt>
                <c:pt idx="291">
                  <c:v>1909</c:v>
                </c:pt>
                <c:pt idx="292">
                  <c:v>1909</c:v>
                </c:pt>
                <c:pt idx="293">
                  <c:v>1909</c:v>
                </c:pt>
                <c:pt idx="294">
                  <c:v>1909</c:v>
                </c:pt>
                <c:pt idx="295">
                  <c:v>1909</c:v>
                </c:pt>
                <c:pt idx="296">
                  <c:v>1909</c:v>
                </c:pt>
                <c:pt idx="297">
                  <c:v>1909</c:v>
                </c:pt>
                <c:pt idx="298">
                  <c:v>1909</c:v>
                </c:pt>
                <c:pt idx="299">
                  <c:v>1910</c:v>
                </c:pt>
                <c:pt idx="300">
                  <c:v>1910</c:v>
                </c:pt>
                <c:pt idx="301">
                  <c:v>1910</c:v>
                </c:pt>
                <c:pt idx="302">
                  <c:v>1910</c:v>
                </c:pt>
                <c:pt idx="303">
                  <c:v>1910</c:v>
                </c:pt>
                <c:pt idx="304">
                  <c:v>1910</c:v>
                </c:pt>
                <c:pt idx="305">
                  <c:v>1910</c:v>
                </c:pt>
                <c:pt idx="306">
                  <c:v>1910</c:v>
                </c:pt>
                <c:pt idx="307">
                  <c:v>1910</c:v>
                </c:pt>
                <c:pt idx="308">
                  <c:v>1910</c:v>
                </c:pt>
                <c:pt idx="309">
                  <c:v>1910</c:v>
                </c:pt>
                <c:pt idx="310">
                  <c:v>1910</c:v>
                </c:pt>
                <c:pt idx="311">
                  <c:v>1911</c:v>
                </c:pt>
                <c:pt idx="312">
                  <c:v>1911</c:v>
                </c:pt>
                <c:pt idx="313">
                  <c:v>1911</c:v>
                </c:pt>
                <c:pt idx="314">
                  <c:v>1911</c:v>
                </c:pt>
                <c:pt idx="315">
                  <c:v>1911</c:v>
                </c:pt>
                <c:pt idx="316">
                  <c:v>1911</c:v>
                </c:pt>
                <c:pt idx="317">
                  <c:v>1911</c:v>
                </c:pt>
                <c:pt idx="318">
                  <c:v>1911</c:v>
                </c:pt>
                <c:pt idx="319">
                  <c:v>1911</c:v>
                </c:pt>
                <c:pt idx="320">
                  <c:v>1911</c:v>
                </c:pt>
                <c:pt idx="321">
                  <c:v>1911</c:v>
                </c:pt>
                <c:pt idx="322">
                  <c:v>1911</c:v>
                </c:pt>
                <c:pt idx="323">
                  <c:v>1912</c:v>
                </c:pt>
                <c:pt idx="324">
                  <c:v>1912</c:v>
                </c:pt>
                <c:pt idx="325">
                  <c:v>1912</c:v>
                </c:pt>
                <c:pt idx="326">
                  <c:v>1912</c:v>
                </c:pt>
                <c:pt idx="327">
                  <c:v>1912</c:v>
                </c:pt>
                <c:pt idx="328">
                  <c:v>1912</c:v>
                </c:pt>
                <c:pt idx="329">
                  <c:v>1912</c:v>
                </c:pt>
                <c:pt idx="330">
                  <c:v>1912</c:v>
                </c:pt>
                <c:pt idx="331">
                  <c:v>1912</c:v>
                </c:pt>
                <c:pt idx="332">
                  <c:v>1912</c:v>
                </c:pt>
                <c:pt idx="333">
                  <c:v>1912</c:v>
                </c:pt>
                <c:pt idx="334">
                  <c:v>1912</c:v>
                </c:pt>
                <c:pt idx="335">
                  <c:v>1913</c:v>
                </c:pt>
                <c:pt idx="336">
                  <c:v>1913</c:v>
                </c:pt>
                <c:pt idx="337">
                  <c:v>1913</c:v>
                </c:pt>
                <c:pt idx="338">
                  <c:v>1913</c:v>
                </c:pt>
                <c:pt idx="339">
                  <c:v>1913</c:v>
                </c:pt>
                <c:pt idx="340">
                  <c:v>1913</c:v>
                </c:pt>
                <c:pt idx="341">
                  <c:v>1913</c:v>
                </c:pt>
                <c:pt idx="342">
                  <c:v>1913</c:v>
                </c:pt>
                <c:pt idx="343">
                  <c:v>1913</c:v>
                </c:pt>
                <c:pt idx="344">
                  <c:v>1913</c:v>
                </c:pt>
                <c:pt idx="345">
                  <c:v>1913</c:v>
                </c:pt>
                <c:pt idx="346">
                  <c:v>1913</c:v>
                </c:pt>
                <c:pt idx="347">
                  <c:v>1914</c:v>
                </c:pt>
                <c:pt idx="348">
                  <c:v>1914</c:v>
                </c:pt>
                <c:pt idx="349">
                  <c:v>1914</c:v>
                </c:pt>
                <c:pt idx="350">
                  <c:v>1914</c:v>
                </c:pt>
                <c:pt idx="351">
                  <c:v>1914</c:v>
                </c:pt>
                <c:pt idx="352">
                  <c:v>1914</c:v>
                </c:pt>
                <c:pt idx="353">
                  <c:v>1914</c:v>
                </c:pt>
                <c:pt idx="354">
                  <c:v>1914</c:v>
                </c:pt>
                <c:pt idx="355">
                  <c:v>1914</c:v>
                </c:pt>
                <c:pt idx="356">
                  <c:v>1914</c:v>
                </c:pt>
                <c:pt idx="357">
                  <c:v>1914</c:v>
                </c:pt>
                <c:pt idx="358">
                  <c:v>1914</c:v>
                </c:pt>
                <c:pt idx="359">
                  <c:v>1915</c:v>
                </c:pt>
                <c:pt idx="360">
                  <c:v>1915</c:v>
                </c:pt>
                <c:pt idx="361">
                  <c:v>1915</c:v>
                </c:pt>
                <c:pt idx="362">
                  <c:v>1915</c:v>
                </c:pt>
                <c:pt idx="363">
                  <c:v>1915</c:v>
                </c:pt>
                <c:pt idx="364">
                  <c:v>1915</c:v>
                </c:pt>
                <c:pt idx="365">
                  <c:v>1915</c:v>
                </c:pt>
                <c:pt idx="366">
                  <c:v>1915</c:v>
                </c:pt>
                <c:pt idx="367">
                  <c:v>1915</c:v>
                </c:pt>
                <c:pt idx="368">
                  <c:v>1915</c:v>
                </c:pt>
                <c:pt idx="369">
                  <c:v>1915</c:v>
                </c:pt>
                <c:pt idx="370">
                  <c:v>1915</c:v>
                </c:pt>
                <c:pt idx="371">
                  <c:v>1916</c:v>
                </c:pt>
                <c:pt idx="372">
                  <c:v>1916</c:v>
                </c:pt>
                <c:pt idx="373">
                  <c:v>1916</c:v>
                </c:pt>
                <c:pt idx="374">
                  <c:v>1916</c:v>
                </c:pt>
                <c:pt idx="375">
                  <c:v>1916</c:v>
                </c:pt>
                <c:pt idx="376">
                  <c:v>1916</c:v>
                </c:pt>
                <c:pt idx="377">
                  <c:v>1916</c:v>
                </c:pt>
                <c:pt idx="378">
                  <c:v>1916</c:v>
                </c:pt>
                <c:pt idx="379">
                  <c:v>1916</c:v>
                </c:pt>
                <c:pt idx="380">
                  <c:v>1916</c:v>
                </c:pt>
                <c:pt idx="381">
                  <c:v>1916</c:v>
                </c:pt>
                <c:pt idx="382">
                  <c:v>1916</c:v>
                </c:pt>
                <c:pt idx="383">
                  <c:v>1917</c:v>
                </c:pt>
                <c:pt idx="384">
                  <c:v>1917</c:v>
                </c:pt>
                <c:pt idx="385">
                  <c:v>1917</c:v>
                </c:pt>
                <c:pt idx="386">
                  <c:v>1917</c:v>
                </c:pt>
                <c:pt idx="387">
                  <c:v>1917</c:v>
                </c:pt>
                <c:pt idx="388">
                  <c:v>1917</c:v>
                </c:pt>
                <c:pt idx="389">
                  <c:v>1917</c:v>
                </c:pt>
                <c:pt idx="390">
                  <c:v>1917</c:v>
                </c:pt>
                <c:pt idx="391">
                  <c:v>1917</c:v>
                </c:pt>
                <c:pt idx="392">
                  <c:v>1917</c:v>
                </c:pt>
                <c:pt idx="393">
                  <c:v>1917</c:v>
                </c:pt>
                <c:pt idx="394">
                  <c:v>1917</c:v>
                </c:pt>
                <c:pt idx="395">
                  <c:v>1918</c:v>
                </c:pt>
                <c:pt idx="396">
                  <c:v>1918</c:v>
                </c:pt>
                <c:pt idx="397">
                  <c:v>1918</c:v>
                </c:pt>
                <c:pt idx="398">
                  <c:v>1918</c:v>
                </c:pt>
                <c:pt idx="399">
                  <c:v>1918</c:v>
                </c:pt>
                <c:pt idx="400">
                  <c:v>1918</c:v>
                </c:pt>
                <c:pt idx="401">
                  <c:v>1918</c:v>
                </c:pt>
                <c:pt idx="402">
                  <c:v>1918</c:v>
                </c:pt>
                <c:pt idx="403">
                  <c:v>1918</c:v>
                </c:pt>
                <c:pt idx="404">
                  <c:v>1918</c:v>
                </c:pt>
                <c:pt idx="405">
                  <c:v>1918</c:v>
                </c:pt>
                <c:pt idx="406">
                  <c:v>1918</c:v>
                </c:pt>
                <c:pt idx="407">
                  <c:v>1919</c:v>
                </c:pt>
                <c:pt idx="408">
                  <c:v>1919</c:v>
                </c:pt>
                <c:pt idx="409">
                  <c:v>1919</c:v>
                </c:pt>
                <c:pt idx="410">
                  <c:v>1919</c:v>
                </c:pt>
                <c:pt idx="411">
                  <c:v>1919</c:v>
                </c:pt>
                <c:pt idx="412">
                  <c:v>1919</c:v>
                </c:pt>
                <c:pt idx="413">
                  <c:v>1919</c:v>
                </c:pt>
                <c:pt idx="414">
                  <c:v>1919</c:v>
                </c:pt>
                <c:pt idx="415">
                  <c:v>1919</c:v>
                </c:pt>
                <c:pt idx="416">
                  <c:v>1919</c:v>
                </c:pt>
                <c:pt idx="417">
                  <c:v>1919</c:v>
                </c:pt>
                <c:pt idx="418">
                  <c:v>1919</c:v>
                </c:pt>
                <c:pt idx="419">
                  <c:v>1920</c:v>
                </c:pt>
                <c:pt idx="420">
                  <c:v>1920</c:v>
                </c:pt>
                <c:pt idx="421">
                  <c:v>1920</c:v>
                </c:pt>
                <c:pt idx="422">
                  <c:v>1920</c:v>
                </c:pt>
                <c:pt idx="423">
                  <c:v>1920</c:v>
                </c:pt>
                <c:pt idx="424">
                  <c:v>1920</c:v>
                </c:pt>
                <c:pt idx="425">
                  <c:v>1920</c:v>
                </c:pt>
                <c:pt idx="426">
                  <c:v>1920</c:v>
                </c:pt>
                <c:pt idx="427">
                  <c:v>1920</c:v>
                </c:pt>
                <c:pt idx="428">
                  <c:v>1920</c:v>
                </c:pt>
                <c:pt idx="429">
                  <c:v>1920</c:v>
                </c:pt>
                <c:pt idx="430">
                  <c:v>1920</c:v>
                </c:pt>
                <c:pt idx="431">
                  <c:v>1921</c:v>
                </c:pt>
                <c:pt idx="432">
                  <c:v>1921</c:v>
                </c:pt>
                <c:pt idx="433">
                  <c:v>1921</c:v>
                </c:pt>
                <c:pt idx="434">
                  <c:v>1921</c:v>
                </c:pt>
                <c:pt idx="435">
                  <c:v>1921</c:v>
                </c:pt>
                <c:pt idx="436">
                  <c:v>1921</c:v>
                </c:pt>
                <c:pt idx="437">
                  <c:v>1921</c:v>
                </c:pt>
                <c:pt idx="438">
                  <c:v>1921</c:v>
                </c:pt>
                <c:pt idx="439">
                  <c:v>1921</c:v>
                </c:pt>
                <c:pt idx="440">
                  <c:v>1921</c:v>
                </c:pt>
                <c:pt idx="441">
                  <c:v>1921</c:v>
                </c:pt>
                <c:pt idx="442">
                  <c:v>1921</c:v>
                </c:pt>
                <c:pt idx="443">
                  <c:v>1922</c:v>
                </c:pt>
                <c:pt idx="444">
                  <c:v>1922</c:v>
                </c:pt>
                <c:pt idx="445">
                  <c:v>1922</c:v>
                </c:pt>
                <c:pt idx="446">
                  <c:v>1922</c:v>
                </c:pt>
                <c:pt idx="447">
                  <c:v>1922</c:v>
                </c:pt>
                <c:pt idx="448">
                  <c:v>1922</c:v>
                </c:pt>
                <c:pt idx="449">
                  <c:v>1922</c:v>
                </c:pt>
                <c:pt idx="450">
                  <c:v>1922</c:v>
                </c:pt>
                <c:pt idx="451">
                  <c:v>1922</c:v>
                </c:pt>
                <c:pt idx="452">
                  <c:v>1922</c:v>
                </c:pt>
                <c:pt idx="453">
                  <c:v>1922</c:v>
                </c:pt>
                <c:pt idx="454">
                  <c:v>1922</c:v>
                </c:pt>
                <c:pt idx="455">
                  <c:v>1923</c:v>
                </c:pt>
                <c:pt idx="456">
                  <c:v>1923</c:v>
                </c:pt>
                <c:pt idx="457">
                  <c:v>1923</c:v>
                </c:pt>
                <c:pt idx="458">
                  <c:v>1923</c:v>
                </c:pt>
                <c:pt idx="459">
                  <c:v>1923</c:v>
                </c:pt>
                <c:pt idx="460">
                  <c:v>1923</c:v>
                </c:pt>
                <c:pt idx="461">
                  <c:v>1923</c:v>
                </c:pt>
                <c:pt idx="462">
                  <c:v>1923</c:v>
                </c:pt>
                <c:pt idx="463">
                  <c:v>1923</c:v>
                </c:pt>
                <c:pt idx="464">
                  <c:v>1923</c:v>
                </c:pt>
                <c:pt idx="465">
                  <c:v>1923</c:v>
                </c:pt>
                <c:pt idx="466">
                  <c:v>1923</c:v>
                </c:pt>
                <c:pt idx="467">
                  <c:v>1924</c:v>
                </c:pt>
                <c:pt idx="468">
                  <c:v>1924</c:v>
                </c:pt>
                <c:pt idx="469">
                  <c:v>1924</c:v>
                </c:pt>
                <c:pt idx="470">
                  <c:v>1924</c:v>
                </c:pt>
                <c:pt idx="471">
                  <c:v>1924</c:v>
                </c:pt>
                <c:pt idx="472">
                  <c:v>1924</c:v>
                </c:pt>
                <c:pt idx="473">
                  <c:v>1924</c:v>
                </c:pt>
                <c:pt idx="474">
                  <c:v>1924</c:v>
                </c:pt>
                <c:pt idx="475">
                  <c:v>1924</c:v>
                </c:pt>
                <c:pt idx="476">
                  <c:v>1924</c:v>
                </c:pt>
                <c:pt idx="477">
                  <c:v>1924</c:v>
                </c:pt>
                <c:pt idx="478">
                  <c:v>1924</c:v>
                </c:pt>
                <c:pt idx="479">
                  <c:v>1925</c:v>
                </c:pt>
                <c:pt idx="480">
                  <c:v>1925</c:v>
                </c:pt>
                <c:pt idx="481">
                  <c:v>1925</c:v>
                </c:pt>
                <c:pt idx="482">
                  <c:v>1925</c:v>
                </c:pt>
                <c:pt idx="483">
                  <c:v>1925</c:v>
                </c:pt>
                <c:pt idx="484">
                  <c:v>1925</c:v>
                </c:pt>
                <c:pt idx="485">
                  <c:v>1925</c:v>
                </c:pt>
                <c:pt idx="486">
                  <c:v>1925</c:v>
                </c:pt>
                <c:pt idx="487">
                  <c:v>1925</c:v>
                </c:pt>
                <c:pt idx="488">
                  <c:v>1925</c:v>
                </c:pt>
                <c:pt idx="489">
                  <c:v>1925</c:v>
                </c:pt>
                <c:pt idx="490">
                  <c:v>1925</c:v>
                </c:pt>
                <c:pt idx="491">
                  <c:v>1926</c:v>
                </c:pt>
                <c:pt idx="492">
                  <c:v>1926</c:v>
                </c:pt>
                <c:pt idx="493">
                  <c:v>1926</c:v>
                </c:pt>
                <c:pt idx="494">
                  <c:v>1926</c:v>
                </c:pt>
                <c:pt idx="495">
                  <c:v>1926</c:v>
                </c:pt>
                <c:pt idx="496">
                  <c:v>1926</c:v>
                </c:pt>
                <c:pt idx="497">
                  <c:v>1926</c:v>
                </c:pt>
                <c:pt idx="498">
                  <c:v>1926</c:v>
                </c:pt>
                <c:pt idx="499">
                  <c:v>1926</c:v>
                </c:pt>
                <c:pt idx="500">
                  <c:v>1926</c:v>
                </c:pt>
                <c:pt idx="501">
                  <c:v>1926</c:v>
                </c:pt>
                <c:pt idx="502">
                  <c:v>1926</c:v>
                </c:pt>
                <c:pt idx="503">
                  <c:v>1927</c:v>
                </c:pt>
                <c:pt idx="504">
                  <c:v>1927</c:v>
                </c:pt>
                <c:pt idx="505">
                  <c:v>1927</c:v>
                </c:pt>
                <c:pt idx="506">
                  <c:v>1927</c:v>
                </c:pt>
                <c:pt idx="507">
                  <c:v>1927</c:v>
                </c:pt>
                <c:pt idx="508">
                  <c:v>1927</c:v>
                </c:pt>
                <c:pt idx="509">
                  <c:v>1927</c:v>
                </c:pt>
                <c:pt idx="510">
                  <c:v>1927</c:v>
                </c:pt>
                <c:pt idx="511">
                  <c:v>1927</c:v>
                </c:pt>
                <c:pt idx="512">
                  <c:v>1927</c:v>
                </c:pt>
                <c:pt idx="513">
                  <c:v>1927</c:v>
                </c:pt>
                <c:pt idx="514">
                  <c:v>1927</c:v>
                </c:pt>
                <c:pt idx="515">
                  <c:v>1928</c:v>
                </c:pt>
                <c:pt idx="516">
                  <c:v>1928</c:v>
                </c:pt>
                <c:pt idx="517">
                  <c:v>1928</c:v>
                </c:pt>
                <c:pt idx="518">
                  <c:v>1928</c:v>
                </c:pt>
                <c:pt idx="519">
                  <c:v>1928</c:v>
                </c:pt>
                <c:pt idx="520">
                  <c:v>1928</c:v>
                </c:pt>
                <c:pt idx="521">
                  <c:v>1928</c:v>
                </c:pt>
                <c:pt idx="522">
                  <c:v>1928</c:v>
                </c:pt>
                <c:pt idx="523">
                  <c:v>1928</c:v>
                </c:pt>
                <c:pt idx="524">
                  <c:v>1928</c:v>
                </c:pt>
                <c:pt idx="525">
                  <c:v>1928</c:v>
                </c:pt>
                <c:pt idx="526">
                  <c:v>1928</c:v>
                </c:pt>
                <c:pt idx="527">
                  <c:v>1929</c:v>
                </c:pt>
                <c:pt idx="528">
                  <c:v>1929</c:v>
                </c:pt>
                <c:pt idx="529">
                  <c:v>1929</c:v>
                </c:pt>
                <c:pt idx="530">
                  <c:v>1929</c:v>
                </c:pt>
                <c:pt idx="531">
                  <c:v>1929</c:v>
                </c:pt>
                <c:pt idx="532">
                  <c:v>1929</c:v>
                </c:pt>
                <c:pt idx="533">
                  <c:v>1929</c:v>
                </c:pt>
                <c:pt idx="534">
                  <c:v>1929</c:v>
                </c:pt>
                <c:pt idx="535">
                  <c:v>1929</c:v>
                </c:pt>
                <c:pt idx="536">
                  <c:v>1929</c:v>
                </c:pt>
                <c:pt idx="537">
                  <c:v>1929</c:v>
                </c:pt>
                <c:pt idx="538">
                  <c:v>1929</c:v>
                </c:pt>
                <c:pt idx="539">
                  <c:v>1930</c:v>
                </c:pt>
                <c:pt idx="540">
                  <c:v>1930</c:v>
                </c:pt>
                <c:pt idx="541">
                  <c:v>1930</c:v>
                </c:pt>
                <c:pt idx="542">
                  <c:v>1930</c:v>
                </c:pt>
                <c:pt idx="543">
                  <c:v>1930</c:v>
                </c:pt>
                <c:pt idx="544">
                  <c:v>1930</c:v>
                </c:pt>
                <c:pt idx="545">
                  <c:v>1930</c:v>
                </c:pt>
                <c:pt idx="546">
                  <c:v>1930</c:v>
                </c:pt>
                <c:pt idx="547">
                  <c:v>1930</c:v>
                </c:pt>
                <c:pt idx="548">
                  <c:v>1930</c:v>
                </c:pt>
                <c:pt idx="549">
                  <c:v>1930</c:v>
                </c:pt>
                <c:pt idx="550">
                  <c:v>1930</c:v>
                </c:pt>
                <c:pt idx="551">
                  <c:v>1931</c:v>
                </c:pt>
                <c:pt idx="552">
                  <c:v>1931</c:v>
                </c:pt>
                <c:pt idx="553">
                  <c:v>1931</c:v>
                </c:pt>
                <c:pt idx="554">
                  <c:v>1931</c:v>
                </c:pt>
                <c:pt idx="555">
                  <c:v>1931</c:v>
                </c:pt>
                <c:pt idx="556">
                  <c:v>1931</c:v>
                </c:pt>
                <c:pt idx="557">
                  <c:v>1931</c:v>
                </c:pt>
                <c:pt idx="558">
                  <c:v>1931</c:v>
                </c:pt>
                <c:pt idx="559">
                  <c:v>1931</c:v>
                </c:pt>
                <c:pt idx="560">
                  <c:v>1931</c:v>
                </c:pt>
                <c:pt idx="561">
                  <c:v>1931</c:v>
                </c:pt>
                <c:pt idx="562">
                  <c:v>1931</c:v>
                </c:pt>
                <c:pt idx="563">
                  <c:v>1932</c:v>
                </c:pt>
                <c:pt idx="564">
                  <c:v>1932</c:v>
                </c:pt>
                <c:pt idx="565">
                  <c:v>1932</c:v>
                </c:pt>
                <c:pt idx="566">
                  <c:v>1932</c:v>
                </c:pt>
                <c:pt idx="567">
                  <c:v>1932</c:v>
                </c:pt>
                <c:pt idx="568">
                  <c:v>1932</c:v>
                </c:pt>
                <c:pt idx="569">
                  <c:v>1932</c:v>
                </c:pt>
                <c:pt idx="570">
                  <c:v>1932</c:v>
                </c:pt>
                <c:pt idx="571">
                  <c:v>1932</c:v>
                </c:pt>
                <c:pt idx="572">
                  <c:v>1932</c:v>
                </c:pt>
                <c:pt idx="573">
                  <c:v>1932</c:v>
                </c:pt>
                <c:pt idx="574">
                  <c:v>1932</c:v>
                </c:pt>
                <c:pt idx="575">
                  <c:v>1933</c:v>
                </c:pt>
                <c:pt idx="576">
                  <c:v>1933</c:v>
                </c:pt>
                <c:pt idx="577">
                  <c:v>1933</c:v>
                </c:pt>
                <c:pt idx="578">
                  <c:v>1933</c:v>
                </c:pt>
                <c:pt idx="579">
                  <c:v>1933</c:v>
                </c:pt>
                <c:pt idx="580">
                  <c:v>1933</c:v>
                </c:pt>
                <c:pt idx="581">
                  <c:v>1933</c:v>
                </c:pt>
                <c:pt idx="582">
                  <c:v>1933</c:v>
                </c:pt>
                <c:pt idx="583">
                  <c:v>1933</c:v>
                </c:pt>
                <c:pt idx="584">
                  <c:v>1933</c:v>
                </c:pt>
                <c:pt idx="585">
                  <c:v>1933</c:v>
                </c:pt>
                <c:pt idx="586">
                  <c:v>1933</c:v>
                </c:pt>
                <c:pt idx="587">
                  <c:v>1934</c:v>
                </c:pt>
                <c:pt idx="588">
                  <c:v>1934</c:v>
                </c:pt>
                <c:pt idx="589">
                  <c:v>1934</c:v>
                </c:pt>
                <c:pt idx="590">
                  <c:v>1934</c:v>
                </c:pt>
                <c:pt idx="591">
                  <c:v>1934</c:v>
                </c:pt>
                <c:pt idx="592">
                  <c:v>1934</c:v>
                </c:pt>
                <c:pt idx="593">
                  <c:v>1934</c:v>
                </c:pt>
                <c:pt idx="594">
                  <c:v>1934</c:v>
                </c:pt>
                <c:pt idx="595">
                  <c:v>1934</c:v>
                </c:pt>
                <c:pt idx="596">
                  <c:v>1934</c:v>
                </c:pt>
                <c:pt idx="597">
                  <c:v>1934</c:v>
                </c:pt>
                <c:pt idx="598">
                  <c:v>1934</c:v>
                </c:pt>
                <c:pt idx="599">
                  <c:v>1935</c:v>
                </c:pt>
                <c:pt idx="600">
                  <c:v>1935</c:v>
                </c:pt>
                <c:pt idx="601">
                  <c:v>1935</c:v>
                </c:pt>
                <c:pt idx="602">
                  <c:v>1935</c:v>
                </c:pt>
                <c:pt idx="603">
                  <c:v>1935</c:v>
                </c:pt>
                <c:pt idx="604">
                  <c:v>1935</c:v>
                </c:pt>
                <c:pt idx="605">
                  <c:v>1935</c:v>
                </c:pt>
                <c:pt idx="606">
                  <c:v>1935</c:v>
                </c:pt>
                <c:pt idx="607">
                  <c:v>1935</c:v>
                </c:pt>
                <c:pt idx="608">
                  <c:v>1935</c:v>
                </c:pt>
                <c:pt idx="609">
                  <c:v>1935</c:v>
                </c:pt>
                <c:pt idx="610">
                  <c:v>1935</c:v>
                </c:pt>
                <c:pt idx="611">
                  <c:v>1936</c:v>
                </c:pt>
                <c:pt idx="612">
                  <c:v>1936</c:v>
                </c:pt>
                <c:pt idx="613">
                  <c:v>1936</c:v>
                </c:pt>
                <c:pt idx="614">
                  <c:v>1936</c:v>
                </c:pt>
                <c:pt idx="615">
                  <c:v>1936</c:v>
                </c:pt>
                <c:pt idx="616">
                  <c:v>1936</c:v>
                </c:pt>
                <c:pt idx="617">
                  <c:v>1936</c:v>
                </c:pt>
                <c:pt idx="618">
                  <c:v>1936</c:v>
                </c:pt>
                <c:pt idx="619">
                  <c:v>1936</c:v>
                </c:pt>
                <c:pt idx="620">
                  <c:v>1936</c:v>
                </c:pt>
                <c:pt idx="621">
                  <c:v>1936</c:v>
                </c:pt>
                <c:pt idx="622">
                  <c:v>1936</c:v>
                </c:pt>
                <c:pt idx="623">
                  <c:v>1937</c:v>
                </c:pt>
                <c:pt idx="624">
                  <c:v>1937</c:v>
                </c:pt>
                <c:pt idx="625">
                  <c:v>1937</c:v>
                </c:pt>
                <c:pt idx="626">
                  <c:v>1937</c:v>
                </c:pt>
                <c:pt idx="627">
                  <c:v>1937</c:v>
                </c:pt>
                <c:pt idx="628">
                  <c:v>1937</c:v>
                </c:pt>
                <c:pt idx="629">
                  <c:v>1937</c:v>
                </c:pt>
                <c:pt idx="630">
                  <c:v>1937</c:v>
                </c:pt>
                <c:pt idx="631">
                  <c:v>1937</c:v>
                </c:pt>
                <c:pt idx="632">
                  <c:v>1937</c:v>
                </c:pt>
                <c:pt idx="633">
                  <c:v>1937</c:v>
                </c:pt>
                <c:pt idx="634">
                  <c:v>1937</c:v>
                </c:pt>
                <c:pt idx="635">
                  <c:v>1938</c:v>
                </c:pt>
                <c:pt idx="636">
                  <c:v>1938</c:v>
                </c:pt>
                <c:pt idx="637">
                  <c:v>1938</c:v>
                </c:pt>
                <c:pt idx="638">
                  <c:v>1938</c:v>
                </c:pt>
                <c:pt idx="639">
                  <c:v>1938</c:v>
                </c:pt>
                <c:pt idx="640">
                  <c:v>1938</c:v>
                </c:pt>
                <c:pt idx="641">
                  <c:v>1938</c:v>
                </c:pt>
                <c:pt idx="642">
                  <c:v>1938</c:v>
                </c:pt>
                <c:pt idx="643">
                  <c:v>1938</c:v>
                </c:pt>
                <c:pt idx="644">
                  <c:v>1938</c:v>
                </c:pt>
                <c:pt idx="645">
                  <c:v>1938</c:v>
                </c:pt>
                <c:pt idx="646">
                  <c:v>1938</c:v>
                </c:pt>
                <c:pt idx="647">
                  <c:v>1939</c:v>
                </c:pt>
                <c:pt idx="648">
                  <c:v>1939</c:v>
                </c:pt>
                <c:pt idx="649">
                  <c:v>1939</c:v>
                </c:pt>
                <c:pt idx="650">
                  <c:v>1939</c:v>
                </c:pt>
                <c:pt idx="651">
                  <c:v>1939</c:v>
                </c:pt>
                <c:pt idx="652">
                  <c:v>1939</c:v>
                </c:pt>
                <c:pt idx="653">
                  <c:v>1939</c:v>
                </c:pt>
                <c:pt idx="654">
                  <c:v>1939</c:v>
                </c:pt>
                <c:pt idx="655">
                  <c:v>1939</c:v>
                </c:pt>
                <c:pt idx="656">
                  <c:v>1939</c:v>
                </c:pt>
                <c:pt idx="657">
                  <c:v>1939</c:v>
                </c:pt>
                <c:pt idx="658">
                  <c:v>1939</c:v>
                </c:pt>
                <c:pt idx="659">
                  <c:v>1940</c:v>
                </c:pt>
                <c:pt idx="660">
                  <c:v>1940</c:v>
                </c:pt>
                <c:pt idx="661">
                  <c:v>1940</c:v>
                </c:pt>
                <c:pt idx="662">
                  <c:v>1940</c:v>
                </c:pt>
                <c:pt idx="663">
                  <c:v>1940</c:v>
                </c:pt>
                <c:pt idx="664">
                  <c:v>1940</c:v>
                </c:pt>
                <c:pt idx="665">
                  <c:v>1940</c:v>
                </c:pt>
                <c:pt idx="666">
                  <c:v>1940</c:v>
                </c:pt>
                <c:pt idx="667">
                  <c:v>1940</c:v>
                </c:pt>
                <c:pt idx="668">
                  <c:v>1940</c:v>
                </c:pt>
                <c:pt idx="669">
                  <c:v>1940</c:v>
                </c:pt>
                <c:pt idx="670">
                  <c:v>1940</c:v>
                </c:pt>
                <c:pt idx="671">
                  <c:v>1941</c:v>
                </c:pt>
                <c:pt idx="672">
                  <c:v>1941</c:v>
                </c:pt>
                <c:pt idx="673">
                  <c:v>1941</c:v>
                </c:pt>
                <c:pt idx="674">
                  <c:v>1941</c:v>
                </c:pt>
                <c:pt idx="675">
                  <c:v>1941</c:v>
                </c:pt>
                <c:pt idx="676">
                  <c:v>1941</c:v>
                </c:pt>
                <c:pt idx="677">
                  <c:v>1941</c:v>
                </c:pt>
                <c:pt idx="678">
                  <c:v>1941</c:v>
                </c:pt>
                <c:pt idx="679">
                  <c:v>1941</c:v>
                </c:pt>
                <c:pt idx="680">
                  <c:v>1941</c:v>
                </c:pt>
                <c:pt idx="681">
                  <c:v>1941</c:v>
                </c:pt>
                <c:pt idx="682">
                  <c:v>1941</c:v>
                </c:pt>
                <c:pt idx="683">
                  <c:v>1942</c:v>
                </c:pt>
                <c:pt idx="684">
                  <c:v>1942</c:v>
                </c:pt>
                <c:pt idx="685">
                  <c:v>1942</c:v>
                </c:pt>
                <c:pt idx="686">
                  <c:v>1942</c:v>
                </c:pt>
                <c:pt idx="687">
                  <c:v>1942</c:v>
                </c:pt>
                <c:pt idx="688">
                  <c:v>1942</c:v>
                </c:pt>
                <c:pt idx="689">
                  <c:v>1942</c:v>
                </c:pt>
                <c:pt idx="690">
                  <c:v>1942</c:v>
                </c:pt>
                <c:pt idx="691">
                  <c:v>1942</c:v>
                </c:pt>
                <c:pt idx="692">
                  <c:v>1942</c:v>
                </c:pt>
                <c:pt idx="693">
                  <c:v>1942</c:v>
                </c:pt>
                <c:pt idx="694">
                  <c:v>1942</c:v>
                </c:pt>
                <c:pt idx="695">
                  <c:v>1943</c:v>
                </c:pt>
                <c:pt idx="696">
                  <c:v>1943</c:v>
                </c:pt>
                <c:pt idx="697">
                  <c:v>1943</c:v>
                </c:pt>
                <c:pt idx="698">
                  <c:v>1943</c:v>
                </c:pt>
                <c:pt idx="699">
                  <c:v>1943</c:v>
                </c:pt>
                <c:pt idx="700">
                  <c:v>1943</c:v>
                </c:pt>
                <c:pt idx="701">
                  <c:v>1943</c:v>
                </c:pt>
                <c:pt idx="702">
                  <c:v>1943</c:v>
                </c:pt>
                <c:pt idx="703">
                  <c:v>1943</c:v>
                </c:pt>
                <c:pt idx="704">
                  <c:v>1943</c:v>
                </c:pt>
                <c:pt idx="705">
                  <c:v>1943</c:v>
                </c:pt>
                <c:pt idx="706">
                  <c:v>1943</c:v>
                </c:pt>
                <c:pt idx="707">
                  <c:v>1944</c:v>
                </c:pt>
                <c:pt idx="708">
                  <c:v>1944</c:v>
                </c:pt>
                <c:pt idx="709">
                  <c:v>1944</c:v>
                </c:pt>
                <c:pt idx="710">
                  <c:v>1944</c:v>
                </c:pt>
                <c:pt idx="711">
                  <c:v>1944</c:v>
                </c:pt>
                <c:pt idx="712">
                  <c:v>1944</c:v>
                </c:pt>
                <c:pt idx="713">
                  <c:v>1944</c:v>
                </c:pt>
                <c:pt idx="714">
                  <c:v>1944</c:v>
                </c:pt>
                <c:pt idx="715">
                  <c:v>1944</c:v>
                </c:pt>
                <c:pt idx="716">
                  <c:v>1944</c:v>
                </c:pt>
                <c:pt idx="717">
                  <c:v>1944</c:v>
                </c:pt>
                <c:pt idx="718">
                  <c:v>1944</c:v>
                </c:pt>
                <c:pt idx="719">
                  <c:v>1945</c:v>
                </c:pt>
                <c:pt idx="720">
                  <c:v>1945</c:v>
                </c:pt>
                <c:pt idx="721">
                  <c:v>1945</c:v>
                </c:pt>
                <c:pt idx="722">
                  <c:v>1945</c:v>
                </c:pt>
                <c:pt idx="723">
                  <c:v>1945</c:v>
                </c:pt>
                <c:pt idx="724">
                  <c:v>1945</c:v>
                </c:pt>
                <c:pt idx="725">
                  <c:v>1945</c:v>
                </c:pt>
                <c:pt idx="726">
                  <c:v>1945</c:v>
                </c:pt>
                <c:pt idx="727">
                  <c:v>1945</c:v>
                </c:pt>
                <c:pt idx="728">
                  <c:v>1945</c:v>
                </c:pt>
                <c:pt idx="729">
                  <c:v>1945</c:v>
                </c:pt>
                <c:pt idx="730">
                  <c:v>1945</c:v>
                </c:pt>
                <c:pt idx="731">
                  <c:v>1946</c:v>
                </c:pt>
                <c:pt idx="732">
                  <c:v>1946</c:v>
                </c:pt>
                <c:pt idx="733">
                  <c:v>1946</c:v>
                </c:pt>
                <c:pt idx="734">
                  <c:v>1946</c:v>
                </c:pt>
                <c:pt idx="735">
                  <c:v>1946</c:v>
                </c:pt>
                <c:pt idx="736">
                  <c:v>1946</c:v>
                </c:pt>
                <c:pt idx="737">
                  <c:v>1946</c:v>
                </c:pt>
                <c:pt idx="738">
                  <c:v>1946</c:v>
                </c:pt>
                <c:pt idx="739">
                  <c:v>1946</c:v>
                </c:pt>
                <c:pt idx="740">
                  <c:v>1946</c:v>
                </c:pt>
                <c:pt idx="741">
                  <c:v>1946</c:v>
                </c:pt>
                <c:pt idx="742">
                  <c:v>1946</c:v>
                </c:pt>
                <c:pt idx="743">
                  <c:v>1947</c:v>
                </c:pt>
                <c:pt idx="744">
                  <c:v>1947</c:v>
                </c:pt>
                <c:pt idx="745">
                  <c:v>1947</c:v>
                </c:pt>
                <c:pt idx="746">
                  <c:v>1947</c:v>
                </c:pt>
                <c:pt idx="747">
                  <c:v>1947</c:v>
                </c:pt>
                <c:pt idx="748">
                  <c:v>1947</c:v>
                </c:pt>
                <c:pt idx="749">
                  <c:v>1947</c:v>
                </c:pt>
                <c:pt idx="750">
                  <c:v>1947</c:v>
                </c:pt>
                <c:pt idx="751">
                  <c:v>1947</c:v>
                </c:pt>
                <c:pt idx="752">
                  <c:v>1947</c:v>
                </c:pt>
                <c:pt idx="753">
                  <c:v>1947</c:v>
                </c:pt>
                <c:pt idx="754">
                  <c:v>1947</c:v>
                </c:pt>
                <c:pt idx="755">
                  <c:v>1948</c:v>
                </c:pt>
                <c:pt idx="756">
                  <c:v>1948</c:v>
                </c:pt>
                <c:pt idx="757">
                  <c:v>1948</c:v>
                </c:pt>
                <c:pt idx="758">
                  <c:v>1948</c:v>
                </c:pt>
                <c:pt idx="759">
                  <c:v>1948</c:v>
                </c:pt>
                <c:pt idx="760">
                  <c:v>1948</c:v>
                </c:pt>
                <c:pt idx="761">
                  <c:v>1948</c:v>
                </c:pt>
                <c:pt idx="762">
                  <c:v>1948</c:v>
                </c:pt>
                <c:pt idx="763">
                  <c:v>1948</c:v>
                </c:pt>
                <c:pt idx="764">
                  <c:v>1948</c:v>
                </c:pt>
                <c:pt idx="765">
                  <c:v>1948</c:v>
                </c:pt>
                <c:pt idx="766">
                  <c:v>1948</c:v>
                </c:pt>
                <c:pt idx="767">
                  <c:v>1949</c:v>
                </c:pt>
                <c:pt idx="768">
                  <c:v>1949</c:v>
                </c:pt>
                <c:pt idx="769">
                  <c:v>1949</c:v>
                </c:pt>
                <c:pt idx="770">
                  <c:v>1949</c:v>
                </c:pt>
                <c:pt idx="771">
                  <c:v>1949</c:v>
                </c:pt>
                <c:pt idx="772">
                  <c:v>1949</c:v>
                </c:pt>
                <c:pt idx="773">
                  <c:v>1949</c:v>
                </c:pt>
                <c:pt idx="774">
                  <c:v>1949</c:v>
                </c:pt>
                <c:pt idx="775">
                  <c:v>1949</c:v>
                </c:pt>
                <c:pt idx="776">
                  <c:v>1949</c:v>
                </c:pt>
                <c:pt idx="777">
                  <c:v>1949</c:v>
                </c:pt>
                <c:pt idx="778">
                  <c:v>1949</c:v>
                </c:pt>
                <c:pt idx="779">
                  <c:v>1950</c:v>
                </c:pt>
                <c:pt idx="780">
                  <c:v>1950</c:v>
                </c:pt>
                <c:pt idx="781">
                  <c:v>1950</c:v>
                </c:pt>
                <c:pt idx="782">
                  <c:v>1950</c:v>
                </c:pt>
                <c:pt idx="783">
                  <c:v>1950</c:v>
                </c:pt>
                <c:pt idx="784">
                  <c:v>1950</c:v>
                </c:pt>
                <c:pt idx="785">
                  <c:v>1950</c:v>
                </c:pt>
                <c:pt idx="786">
                  <c:v>1950</c:v>
                </c:pt>
                <c:pt idx="787">
                  <c:v>1950</c:v>
                </c:pt>
                <c:pt idx="788">
                  <c:v>1950</c:v>
                </c:pt>
                <c:pt idx="789">
                  <c:v>1950</c:v>
                </c:pt>
                <c:pt idx="790">
                  <c:v>1950</c:v>
                </c:pt>
                <c:pt idx="791">
                  <c:v>1951</c:v>
                </c:pt>
                <c:pt idx="792">
                  <c:v>1951</c:v>
                </c:pt>
                <c:pt idx="793">
                  <c:v>1951</c:v>
                </c:pt>
                <c:pt idx="794">
                  <c:v>1951</c:v>
                </c:pt>
                <c:pt idx="795">
                  <c:v>1951</c:v>
                </c:pt>
                <c:pt idx="796">
                  <c:v>1951</c:v>
                </c:pt>
                <c:pt idx="797">
                  <c:v>1951</c:v>
                </c:pt>
                <c:pt idx="798">
                  <c:v>1951</c:v>
                </c:pt>
                <c:pt idx="799">
                  <c:v>1951</c:v>
                </c:pt>
                <c:pt idx="800">
                  <c:v>1951</c:v>
                </c:pt>
                <c:pt idx="801">
                  <c:v>1951</c:v>
                </c:pt>
                <c:pt idx="802">
                  <c:v>1951</c:v>
                </c:pt>
                <c:pt idx="803">
                  <c:v>1952</c:v>
                </c:pt>
                <c:pt idx="804">
                  <c:v>1952</c:v>
                </c:pt>
                <c:pt idx="805">
                  <c:v>1952</c:v>
                </c:pt>
                <c:pt idx="806">
                  <c:v>1952</c:v>
                </c:pt>
                <c:pt idx="807">
                  <c:v>1952</c:v>
                </c:pt>
                <c:pt idx="808">
                  <c:v>1952</c:v>
                </c:pt>
                <c:pt idx="809">
                  <c:v>1952</c:v>
                </c:pt>
                <c:pt idx="810">
                  <c:v>1952</c:v>
                </c:pt>
                <c:pt idx="811">
                  <c:v>1952</c:v>
                </c:pt>
                <c:pt idx="812">
                  <c:v>1952</c:v>
                </c:pt>
                <c:pt idx="813">
                  <c:v>1952</c:v>
                </c:pt>
                <c:pt idx="814">
                  <c:v>1952</c:v>
                </c:pt>
                <c:pt idx="815">
                  <c:v>1953</c:v>
                </c:pt>
                <c:pt idx="816">
                  <c:v>1953</c:v>
                </c:pt>
                <c:pt idx="817">
                  <c:v>1953</c:v>
                </c:pt>
                <c:pt idx="818">
                  <c:v>1953</c:v>
                </c:pt>
                <c:pt idx="819">
                  <c:v>1953</c:v>
                </c:pt>
                <c:pt idx="820">
                  <c:v>1953</c:v>
                </c:pt>
                <c:pt idx="821">
                  <c:v>1953</c:v>
                </c:pt>
                <c:pt idx="822">
                  <c:v>1953</c:v>
                </c:pt>
                <c:pt idx="823">
                  <c:v>1953</c:v>
                </c:pt>
                <c:pt idx="824">
                  <c:v>1953</c:v>
                </c:pt>
                <c:pt idx="825">
                  <c:v>1953</c:v>
                </c:pt>
                <c:pt idx="826">
                  <c:v>1953</c:v>
                </c:pt>
                <c:pt idx="827">
                  <c:v>1954</c:v>
                </c:pt>
                <c:pt idx="828">
                  <c:v>1954</c:v>
                </c:pt>
                <c:pt idx="829">
                  <c:v>1954</c:v>
                </c:pt>
                <c:pt idx="830">
                  <c:v>1954</c:v>
                </c:pt>
                <c:pt idx="831">
                  <c:v>1954</c:v>
                </c:pt>
                <c:pt idx="832">
                  <c:v>1954</c:v>
                </c:pt>
                <c:pt idx="833">
                  <c:v>1954</c:v>
                </c:pt>
                <c:pt idx="834">
                  <c:v>1954</c:v>
                </c:pt>
                <c:pt idx="835">
                  <c:v>1954</c:v>
                </c:pt>
                <c:pt idx="836">
                  <c:v>1954</c:v>
                </c:pt>
                <c:pt idx="837">
                  <c:v>1954</c:v>
                </c:pt>
                <c:pt idx="838">
                  <c:v>1954</c:v>
                </c:pt>
                <c:pt idx="839">
                  <c:v>1955</c:v>
                </c:pt>
                <c:pt idx="840">
                  <c:v>1955</c:v>
                </c:pt>
                <c:pt idx="841">
                  <c:v>1955</c:v>
                </c:pt>
                <c:pt idx="842">
                  <c:v>1955</c:v>
                </c:pt>
                <c:pt idx="843">
                  <c:v>1955</c:v>
                </c:pt>
                <c:pt idx="844">
                  <c:v>1955</c:v>
                </c:pt>
                <c:pt idx="845">
                  <c:v>1955</c:v>
                </c:pt>
                <c:pt idx="846">
                  <c:v>1955</c:v>
                </c:pt>
                <c:pt idx="847">
                  <c:v>1955</c:v>
                </c:pt>
                <c:pt idx="848">
                  <c:v>1955</c:v>
                </c:pt>
                <c:pt idx="849">
                  <c:v>1955</c:v>
                </c:pt>
                <c:pt idx="850">
                  <c:v>1955</c:v>
                </c:pt>
                <c:pt idx="851">
                  <c:v>1956</c:v>
                </c:pt>
                <c:pt idx="852">
                  <c:v>1956</c:v>
                </c:pt>
                <c:pt idx="853">
                  <c:v>1956</c:v>
                </c:pt>
                <c:pt idx="854">
                  <c:v>1956</c:v>
                </c:pt>
                <c:pt idx="855">
                  <c:v>1956</c:v>
                </c:pt>
                <c:pt idx="856">
                  <c:v>1956</c:v>
                </c:pt>
                <c:pt idx="857">
                  <c:v>1956</c:v>
                </c:pt>
                <c:pt idx="858">
                  <c:v>1956</c:v>
                </c:pt>
                <c:pt idx="859">
                  <c:v>1956</c:v>
                </c:pt>
                <c:pt idx="860">
                  <c:v>1956</c:v>
                </c:pt>
                <c:pt idx="861">
                  <c:v>1956</c:v>
                </c:pt>
                <c:pt idx="862">
                  <c:v>1956</c:v>
                </c:pt>
                <c:pt idx="863">
                  <c:v>1957</c:v>
                </c:pt>
                <c:pt idx="864">
                  <c:v>1957</c:v>
                </c:pt>
                <c:pt idx="865">
                  <c:v>1957</c:v>
                </c:pt>
                <c:pt idx="866">
                  <c:v>1957</c:v>
                </c:pt>
                <c:pt idx="867">
                  <c:v>1957</c:v>
                </c:pt>
                <c:pt idx="868">
                  <c:v>1957</c:v>
                </c:pt>
                <c:pt idx="869">
                  <c:v>1957</c:v>
                </c:pt>
                <c:pt idx="870">
                  <c:v>1957</c:v>
                </c:pt>
                <c:pt idx="871">
                  <c:v>1957</c:v>
                </c:pt>
                <c:pt idx="872">
                  <c:v>1957</c:v>
                </c:pt>
                <c:pt idx="873">
                  <c:v>1957</c:v>
                </c:pt>
                <c:pt idx="874">
                  <c:v>1957</c:v>
                </c:pt>
                <c:pt idx="875">
                  <c:v>1958</c:v>
                </c:pt>
                <c:pt idx="876">
                  <c:v>1958</c:v>
                </c:pt>
                <c:pt idx="877">
                  <c:v>1958</c:v>
                </c:pt>
                <c:pt idx="878">
                  <c:v>1958</c:v>
                </c:pt>
                <c:pt idx="879">
                  <c:v>1958</c:v>
                </c:pt>
                <c:pt idx="880">
                  <c:v>1958</c:v>
                </c:pt>
                <c:pt idx="881">
                  <c:v>1958</c:v>
                </c:pt>
                <c:pt idx="882">
                  <c:v>1958</c:v>
                </c:pt>
                <c:pt idx="883">
                  <c:v>1958</c:v>
                </c:pt>
                <c:pt idx="884">
                  <c:v>1958</c:v>
                </c:pt>
                <c:pt idx="885">
                  <c:v>1958</c:v>
                </c:pt>
                <c:pt idx="886">
                  <c:v>1958</c:v>
                </c:pt>
                <c:pt idx="887">
                  <c:v>1959</c:v>
                </c:pt>
                <c:pt idx="888">
                  <c:v>1959</c:v>
                </c:pt>
                <c:pt idx="889">
                  <c:v>1959</c:v>
                </c:pt>
                <c:pt idx="890">
                  <c:v>1959</c:v>
                </c:pt>
                <c:pt idx="891">
                  <c:v>1959</c:v>
                </c:pt>
                <c:pt idx="892">
                  <c:v>1959</c:v>
                </c:pt>
                <c:pt idx="893">
                  <c:v>1959</c:v>
                </c:pt>
                <c:pt idx="894">
                  <c:v>1959</c:v>
                </c:pt>
                <c:pt idx="895">
                  <c:v>1959</c:v>
                </c:pt>
                <c:pt idx="896">
                  <c:v>1959</c:v>
                </c:pt>
                <c:pt idx="897">
                  <c:v>1959</c:v>
                </c:pt>
                <c:pt idx="898">
                  <c:v>1959</c:v>
                </c:pt>
                <c:pt idx="899">
                  <c:v>1960</c:v>
                </c:pt>
                <c:pt idx="900">
                  <c:v>1960</c:v>
                </c:pt>
                <c:pt idx="901">
                  <c:v>1960</c:v>
                </c:pt>
                <c:pt idx="902">
                  <c:v>1960</c:v>
                </c:pt>
                <c:pt idx="903">
                  <c:v>1960</c:v>
                </c:pt>
                <c:pt idx="904">
                  <c:v>1960</c:v>
                </c:pt>
                <c:pt idx="905">
                  <c:v>1960</c:v>
                </c:pt>
                <c:pt idx="906">
                  <c:v>1960</c:v>
                </c:pt>
                <c:pt idx="907">
                  <c:v>1960</c:v>
                </c:pt>
                <c:pt idx="908">
                  <c:v>1960</c:v>
                </c:pt>
                <c:pt idx="909">
                  <c:v>1960</c:v>
                </c:pt>
                <c:pt idx="910">
                  <c:v>1960</c:v>
                </c:pt>
                <c:pt idx="911">
                  <c:v>1961</c:v>
                </c:pt>
                <c:pt idx="912">
                  <c:v>1961</c:v>
                </c:pt>
                <c:pt idx="913">
                  <c:v>1961</c:v>
                </c:pt>
                <c:pt idx="914">
                  <c:v>1961</c:v>
                </c:pt>
                <c:pt idx="915">
                  <c:v>1961</c:v>
                </c:pt>
                <c:pt idx="916">
                  <c:v>1961</c:v>
                </c:pt>
                <c:pt idx="917">
                  <c:v>1961</c:v>
                </c:pt>
                <c:pt idx="918">
                  <c:v>1961</c:v>
                </c:pt>
                <c:pt idx="919">
                  <c:v>1961</c:v>
                </c:pt>
                <c:pt idx="920">
                  <c:v>1961</c:v>
                </c:pt>
                <c:pt idx="921">
                  <c:v>1961</c:v>
                </c:pt>
                <c:pt idx="922">
                  <c:v>1961</c:v>
                </c:pt>
                <c:pt idx="923">
                  <c:v>1962</c:v>
                </c:pt>
                <c:pt idx="924">
                  <c:v>1962</c:v>
                </c:pt>
                <c:pt idx="925">
                  <c:v>1962</c:v>
                </c:pt>
                <c:pt idx="926">
                  <c:v>1962</c:v>
                </c:pt>
                <c:pt idx="927">
                  <c:v>1962</c:v>
                </c:pt>
                <c:pt idx="928">
                  <c:v>1962</c:v>
                </c:pt>
                <c:pt idx="929">
                  <c:v>1962</c:v>
                </c:pt>
                <c:pt idx="930">
                  <c:v>1962</c:v>
                </c:pt>
                <c:pt idx="931">
                  <c:v>1962</c:v>
                </c:pt>
                <c:pt idx="932">
                  <c:v>1962</c:v>
                </c:pt>
                <c:pt idx="933">
                  <c:v>1962</c:v>
                </c:pt>
                <c:pt idx="934">
                  <c:v>1962</c:v>
                </c:pt>
                <c:pt idx="935">
                  <c:v>1963</c:v>
                </c:pt>
                <c:pt idx="936">
                  <c:v>1963</c:v>
                </c:pt>
                <c:pt idx="937">
                  <c:v>1963</c:v>
                </c:pt>
                <c:pt idx="938">
                  <c:v>1963</c:v>
                </c:pt>
                <c:pt idx="939">
                  <c:v>1963</c:v>
                </c:pt>
                <c:pt idx="940">
                  <c:v>1963</c:v>
                </c:pt>
                <c:pt idx="941">
                  <c:v>1963</c:v>
                </c:pt>
                <c:pt idx="942">
                  <c:v>1963</c:v>
                </c:pt>
                <c:pt idx="943">
                  <c:v>1963</c:v>
                </c:pt>
                <c:pt idx="944">
                  <c:v>1963</c:v>
                </c:pt>
                <c:pt idx="945">
                  <c:v>1963</c:v>
                </c:pt>
                <c:pt idx="946">
                  <c:v>1963</c:v>
                </c:pt>
                <c:pt idx="947">
                  <c:v>1964</c:v>
                </c:pt>
                <c:pt idx="948">
                  <c:v>1964</c:v>
                </c:pt>
                <c:pt idx="949">
                  <c:v>1964</c:v>
                </c:pt>
                <c:pt idx="950">
                  <c:v>1964</c:v>
                </c:pt>
                <c:pt idx="951">
                  <c:v>1964</c:v>
                </c:pt>
                <c:pt idx="952">
                  <c:v>1964</c:v>
                </c:pt>
                <c:pt idx="953">
                  <c:v>1964</c:v>
                </c:pt>
                <c:pt idx="954">
                  <c:v>1964</c:v>
                </c:pt>
                <c:pt idx="955">
                  <c:v>1964</c:v>
                </c:pt>
                <c:pt idx="956">
                  <c:v>1964</c:v>
                </c:pt>
                <c:pt idx="957">
                  <c:v>1964</c:v>
                </c:pt>
                <c:pt idx="958">
                  <c:v>1964</c:v>
                </c:pt>
                <c:pt idx="959">
                  <c:v>1965</c:v>
                </c:pt>
                <c:pt idx="960">
                  <c:v>1965</c:v>
                </c:pt>
                <c:pt idx="961">
                  <c:v>1965</c:v>
                </c:pt>
                <c:pt idx="962">
                  <c:v>1965</c:v>
                </c:pt>
                <c:pt idx="963">
                  <c:v>1965</c:v>
                </c:pt>
                <c:pt idx="964">
                  <c:v>1965</c:v>
                </c:pt>
                <c:pt idx="965">
                  <c:v>1965</c:v>
                </c:pt>
                <c:pt idx="966">
                  <c:v>1965</c:v>
                </c:pt>
                <c:pt idx="967">
                  <c:v>1965</c:v>
                </c:pt>
                <c:pt idx="968">
                  <c:v>1965</c:v>
                </c:pt>
                <c:pt idx="969">
                  <c:v>1965</c:v>
                </c:pt>
                <c:pt idx="970">
                  <c:v>1965</c:v>
                </c:pt>
                <c:pt idx="971">
                  <c:v>1966</c:v>
                </c:pt>
                <c:pt idx="972">
                  <c:v>1966</c:v>
                </c:pt>
                <c:pt idx="973">
                  <c:v>1966</c:v>
                </c:pt>
                <c:pt idx="974">
                  <c:v>1966</c:v>
                </c:pt>
                <c:pt idx="975">
                  <c:v>1966</c:v>
                </c:pt>
                <c:pt idx="976">
                  <c:v>1966</c:v>
                </c:pt>
                <c:pt idx="977">
                  <c:v>1966</c:v>
                </c:pt>
                <c:pt idx="978">
                  <c:v>1966</c:v>
                </c:pt>
                <c:pt idx="979">
                  <c:v>1966</c:v>
                </c:pt>
                <c:pt idx="980">
                  <c:v>1966</c:v>
                </c:pt>
                <c:pt idx="981">
                  <c:v>1966</c:v>
                </c:pt>
                <c:pt idx="982">
                  <c:v>1966</c:v>
                </c:pt>
                <c:pt idx="983">
                  <c:v>1967</c:v>
                </c:pt>
                <c:pt idx="984">
                  <c:v>1967</c:v>
                </c:pt>
                <c:pt idx="985">
                  <c:v>1967</c:v>
                </c:pt>
                <c:pt idx="986">
                  <c:v>1967</c:v>
                </c:pt>
                <c:pt idx="987">
                  <c:v>1967</c:v>
                </c:pt>
                <c:pt idx="988">
                  <c:v>1967</c:v>
                </c:pt>
                <c:pt idx="989">
                  <c:v>1967</c:v>
                </c:pt>
                <c:pt idx="990">
                  <c:v>1967</c:v>
                </c:pt>
                <c:pt idx="991">
                  <c:v>1967</c:v>
                </c:pt>
                <c:pt idx="992">
                  <c:v>1967</c:v>
                </c:pt>
                <c:pt idx="993">
                  <c:v>1967</c:v>
                </c:pt>
                <c:pt idx="994">
                  <c:v>1967</c:v>
                </c:pt>
                <c:pt idx="995">
                  <c:v>1968</c:v>
                </c:pt>
                <c:pt idx="996">
                  <c:v>1968</c:v>
                </c:pt>
                <c:pt idx="997">
                  <c:v>1968</c:v>
                </c:pt>
                <c:pt idx="998">
                  <c:v>1968</c:v>
                </c:pt>
                <c:pt idx="999">
                  <c:v>1968</c:v>
                </c:pt>
                <c:pt idx="1000">
                  <c:v>1968</c:v>
                </c:pt>
                <c:pt idx="1001">
                  <c:v>1968</c:v>
                </c:pt>
                <c:pt idx="1002">
                  <c:v>1968</c:v>
                </c:pt>
                <c:pt idx="1003">
                  <c:v>1968</c:v>
                </c:pt>
                <c:pt idx="1004">
                  <c:v>1968</c:v>
                </c:pt>
                <c:pt idx="1005">
                  <c:v>1968</c:v>
                </c:pt>
                <c:pt idx="1006">
                  <c:v>1968</c:v>
                </c:pt>
                <c:pt idx="1007">
                  <c:v>1969</c:v>
                </c:pt>
                <c:pt idx="1008">
                  <c:v>1969</c:v>
                </c:pt>
                <c:pt idx="1009">
                  <c:v>1969</c:v>
                </c:pt>
                <c:pt idx="1010">
                  <c:v>1969</c:v>
                </c:pt>
                <c:pt idx="1011">
                  <c:v>1969</c:v>
                </c:pt>
                <c:pt idx="1012">
                  <c:v>1969</c:v>
                </c:pt>
                <c:pt idx="1013">
                  <c:v>1969</c:v>
                </c:pt>
                <c:pt idx="1014">
                  <c:v>1969</c:v>
                </c:pt>
                <c:pt idx="1015">
                  <c:v>1969</c:v>
                </c:pt>
                <c:pt idx="1016">
                  <c:v>1969</c:v>
                </c:pt>
                <c:pt idx="1017">
                  <c:v>1969</c:v>
                </c:pt>
                <c:pt idx="1018">
                  <c:v>1969</c:v>
                </c:pt>
                <c:pt idx="1019">
                  <c:v>1970</c:v>
                </c:pt>
                <c:pt idx="1020">
                  <c:v>1970</c:v>
                </c:pt>
                <c:pt idx="1021">
                  <c:v>1970</c:v>
                </c:pt>
                <c:pt idx="1022">
                  <c:v>1970</c:v>
                </c:pt>
                <c:pt idx="1023">
                  <c:v>1970</c:v>
                </c:pt>
                <c:pt idx="1024">
                  <c:v>1970</c:v>
                </c:pt>
                <c:pt idx="1025">
                  <c:v>1970</c:v>
                </c:pt>
                <c:pt idx="1026">
                  <c:v>1970</c:v>
                </c:pt>
                <c:pt idx="1027">
                  <c:v>1970</c:v>
                </c:pt>
                <c:pt idx="1028">
                  <c:v>1970</c:v>
                </c:pt>
                <c:pt idx="1029">
                  <c:v>1970</c:v>
                </c:pt>
                <c:pt idx="1030">
                  <c:v>1970</c:v>
                </c:pt>
                <c:pt idx="1031">
                  <c:v>1971</c:v>
                </c:pt>
                <c:pt idx="1032">
                  <c:v>1971</c:v>
                </c:pt>
                <c:pt idx="1033">
                  <c:v>1971</c:v>
                </c:pt>
                <c:pt idx="1034">
                  <c:v>1971</c:v>
                </c:pt>
                <c:pt idx="1035">
                  <c:v>1971</c:v>
                </c:pt>
                <c:pt idx="1036">
                  <c:v>1971</c:v>
                </c:pt>
                <c:pt idx="1037">
                  <c:v>1971</c:v>
                </c:pt>
                <c:pt idx="1038">
                  <c:v>1971</c:v>
                </c:pt>
                <c:pt idx="1039">
                  <c:v>1971</c:v>
                </c:pt>
                <c:pt idx="1040">
                  <c:v>1971</c:v>
                </c:pt>
                <c:pt idx="1041">
                  <c:v>1971</c:v>
                </c:pt>
                <c:pt idx="1042">
                  <c:v>1971</c:v>
                </c:pt>
                <c:pt idx="1043">
                  <c:v>1972</c:v>
                </c:pt>
                <c:pt idx="1044">
                  <c:v>1972</c:v>
                </c:pt>
                <c:pt idx="1045">
                  <c:v>1972</c:v>
                </c:pt>
                <c:pt idx="1046">
                  <c:v>1972</c:v>
                </c:pt>
                <c:pt idx="1047">
                  <c:v>1972</c:v>
                </c:pt>
                <c:pt idx="1048">
                  <c:v>1972</c:v>
                </c:pt>
                <c:pt idx="1049">
                  <c:v>1972</c:v>
                </c:pt>
                <c:pt idx="1050">
                  <c:v>1972</c:v>
                </c:pt>
                <c:pt idx="1051">
                  <c:v>1972</c:v>
                </c:pt>
                <c:pt idx="1052">
                  <c:v>1972</c:v>
                </c:pt>
                <c:pt idx="1053">
                  <c:v>1972</c:v>
                </c:pt>
                <c:pt idx="1054">
                  <c:v>1972</c:v>
                </c:pt>
                <c:pt idx="1055">
                  <c:v>1973</c:v>
                </c:pt>
                <c:pt idx="1056">
                  <c:v>1973</c:v>
                </c:pt>
                <c:pt idx="1057">
                  <c:v>1973</c:v>
                </c:pt>
                <c:pt idx="1058">
                  <c:v>1973</c:v>
                </c:pt>
                <c:pt idx="1059">
                  <c:v>1973</c:v>
                </c:pt>
                <c:pt idx="1060">
                  <c:v>1973</c:v>
                </c:pt>
                <c:pt idx="1061">
                  <c:v>1973</c:v>
                </c:pt>
                <c:pt idx="1062">
                  <c:v>1973</c:v>
                </c:pt>
                <c:pt idx="1063">
                  <c:v>1973</c:v>
                </c:pt>
                <c:pt idx="1064">
                  <c:v>1973</c:v>
                </c:pt>
                <c:pt idx="1065">
                  <c:v>1973</c:v>
                </c:pt>
                <c:pt idx="1066">
                  <c:v>1973</c:v>
                </c:pt>
                <c:pt idx="1067">
                  <c:v>1974</c:v>
                </c:pt>
                <c:pt idx="1068">
                  <c:v>1974</c:v>
                </c:pt>
                <c:pt idx="1069">
                  <c:v>1974</c:v>
                </c:pt>
                <c:pt idx="1070">
                  <c:v>1974</c:v>
                </c:pt>
                <c:pt idx="1071">
                  <c:v>1974</c:v>
                </c:pt>
                <c:pt idx="1072">
                  <c:v>1974</c:v>
                </c:pt>
                <c:pt idx="1073">
                  <c:v>1974</c:v>
                </c:pt>
                <c:pt idx="1074">
                  <c:v>1974</c:v>
                </c:pt>
                <c:pt idx="1075">
                  <c:v>1974</c:v>
                </c:pt>
                <c:pt idx="1076">
                  <c:v>1974</c:v>
                </c:pt>
                <c:pt idx="1077">
                  <c:v>1974</c:v>
                </c:pt>
                <c:pt idx="1078">
                  <c:v>1974</c:v>
                </c:pt>
                <c:pt idx="1079">
                  <c:v>1975</c:v>
                </c:pt>
                <c:pt idx="1080">
                  <c:v>1975</c:v>
                </c:pt>
                <c:pt idx="1081">
                  <c:v>1975</c:v>
                </c:pt>
                <c:pt idx="1082">
                  <c:v>1975</c:v>
                </c:pt>
                <c:pt idx="1083">
                  <c:v>1975</c:v>
                </c:pt>
                <c:pt idx="1084">
                  <c:v>1975</c:v>
                </c:pt>
                <c:pt idx="1085">
                  <c:v>1975</c:v>
                </c:pt>
                <c:pt idx="1086">
                  <c:v>1975</c:v>
                </c:pt>
                <c:pt idx="1087">
                  <c:v>1975</c:v>
                </c:pt>
                <c:pt idx="1088">
                  <c:v>1975</c:v>
                </c:pt>
                <c:pt idx="1089">
                  <c:v>1975</c:v>
                </c:pt>
                <c:pt idx="1090">
                  <c:v>1975</c:v>
                </c:pt>
                <c:pt idx="1091">
                  <c:v>1976</c:v>
                </c:pt>
                <c:pt idx="1092">
                  <c:v>1976</c:v>
                </c:pt>
                <c:pt idx="1093">
                  <c:v>1976</c:v>
                </c:pt>
                <c:pt idx="1094">
                  <c:v>1976</c:v>
                </c:pt>
                <c:pt idx="1095">
                  <c:v>1976</c:v>
                </c:pt>
                <c:pt idx="1096">
                  <c:v>1976</c:v>
                </c:pt>
                <c:pt idx="1097">
                  <c:v>1976</c:v>
                </c:pt>
                <c:pt idx="1098">
                  <c:v>1976</c:v>
                </c:pt>
                <c:pt idx="1099">
                  <c:v>1976</c:v>
                </c:pt>
                <c:pt idx="1100">
                  <c:v>1976</c:v>
                </c:pt>
                <c:pt idx="1101">
                  <c:v>1976</c:v>
                </c:pt>
                <c:pt idx="1102">
                  <c:v>1976</c:v>
                </c:pt>
                <c:pt idx="1103">
                  <c:v>1977</c:v>
                </c:pt>
                <c:pt idx="1104">
                  <c:v>1977</c:v>
                </c:pt>
                <c:pt idx="1105">
                  <c:v>1977</c:v>
                </c:pt>
                <c:pt idx="1106">
                  <c:v>1977</c:v>
                </c:pt>
                <c:pt idx="1107">
                  <c:v>1977</c:v>
                </c:pt>
                <c:pt idx="1108">
                  <c:v>1977</c:v>
                </c:pt>
                <c:pt idx="1109">
                  <c:v>1977</c:v>
                </c:pt>
                <c:pt idx="1110">
                  <c:v>1977</c:v>
                </c:pt>
                <c:pt idx="1111">
                  <c:v>1977</c:v>
                </c:pt>
                <c:pt idx="1112">
                  <c:v>1977</c:v>
                </c:pt>
                <c:pt idx="1113">
                  <c:v>1977</c:v>
                </c:pt>
                <c:pt idx="1114">
                  <c:v>1977</c:v>
                </c:pt>
                <c:pt idx="1115">
                  <c:v>1978</c:v>
                </c:pt>
                <c:pt idx="1116">
                  <c:v>1978</c:v>
                </c:pt>
                <c:pt idx="1117">
                  <c:v>1978</c:v>
                </c:pt>
                <c:pt idx="1118">
                  <c:v>1978</c:v>
                </c:pt>
                <c:pt idx="1119">
                  <c:v>1978</c:v>
                </c:pt>
                <c:pt idx="1120">
                  <c:v>1978</c:v>
                </c:pt>
                <c:pt idx="1121">
                  <c:v>1978</c:v>
                </c:pt>
                <c:pt idx="1122">
                  <c:v>1978</c:v>
                </c:pt>
                <c:pt idx="1123">
                  <c:v>1978</c:v>
                </c:pt>
                <c:pt idx="1124">
                  <c:v>1978</c:v>
                </c:pt>
                <c:pt idx="1125">
                  <c:v>1978</c:v>
                </c:pt>
                <c:pt idx="1126">
                  <c:v>1978</c:v>
                </c:pt>
                <c:pt idx="1127">
                  <c:v>1979</c:v>
                </c:pt>
                <c:pt idx="1128">
                  <c:v>1979</c:v>
                </c:pt>
                <c:pt idx="1129">
                  <c:v>1979</c:v>
                </c:pt>
                <c:pt idx="1130">
                  <c:v>1979</c:v>
                </c:pt>
                <c:pt idx="1131">
                  <c:v>1979</c:v>
                </c:pt>
                <c:pt idx="1132">
                  <c:v>1979</c:v>
                </c:pt>
                <c:pt idx="1133">
                  <c:v>1979</c:v>
                </c:pt>
                <c:pt idx="1134">
                  <c:v>1979</c:v>
                </c:pt>
                <c:pt idx="1135">
                  <c:v>1979</c:v>
                </c:pt>
                <c:pt idx="1136">
                  <c:v>1979</c:v>
                </c:pt>
                <c:pt idx="1137">
                  <c:v>1979</c:v>
                </c:pt>
                <c:pt idx="1138">
                  <c:v>1979</c:v>
                </c:pt>
                <c:pt idx="1139">
                  <c:v>1980</c:v>
                </c:pt>
                <c:pt idx="1140">
                  <c:v>1980</c:v>
                </c:pt>
                <c:pt idx="1141">
                  <c:v>1980</c:v>
                </c:pt>
                <c:pt idx="1142">
                  <c:v>1980</c:v>
                </c:pt>
                <c:pt idx="1143">
                  <c:v>1980</c:v>
                </c:pt>
                <c:pt idx="1144">
                  <c:v>1980</c:v>
                </c:pt>
                <c:pt idx="1145">
                  <c:v>1980</c:v>
                </c:pt>
                <c:pt idx="1146">
                  <c:v>1980</c:v>
                </c:pt>
                <c:pt idx="1147">
                  <c:v>1980</c:v>
                </c:pt>
                <c:pt idx="1148">
                  <c:v>1980</c:v>
                </c:pt>
                <c:pt idx="1149">
                  <c:v>1980</c:v>
                </c:pt>
                <c:pt idx="1150">
                  <c:v>1980</c:v>
                </c:pt>
                <c:pt idx="1151">
                  <c:v>1981</c:v>
                </c:pt>
                <c:pt idx="1152">
                  <c:v>1981</c:v>
                </c:pt>
                <c:pt idx="1153">
                  <c:v>1981</c:v>
                </c:pt>
                <c:pt idx="1154">
                  <c:v>1981</c:v>
                </c:pt>
                <c:pt idx="1155">
                  <c:v>1981</c:v>
                </c:pt>
                <c:pt idx="1156">
                  <c:v>1981</c:v>
                </c:pt>
                <c:pt idx="1157">
                  <c:v>1981</c:v>
                </c:pt>
                <c:pt idx="1158">
                  <c:v>1981</c:v>
                </c:pt>
                <c:pt idx="1159">
                  <c:v>1981</c:v>
                </c:pt>
                <c:pt idx="1160">
                  <c:v>1981</c:v>
                </c:pt>
                <c:pt idx="1161">
                  <c:v>1981</c:v>
                </c:pt>
                <c:pt idx="1162">
                  <c:v>1981</c:v>
                </c:pt>
                <c:pt idx="1163">
                  <c:v>1982</c:v>
                </c:pt>
                <c:pt idx="1164">
                  <c:v>1982</c:v>
                </c:pt>
                <c:pt idx="1165">
                  <c:v>1982</c:v>
                </c:pt>
                <c:pt idx="1166">
                  <c:v>1982</c:v>
                </c:pt>
                <c:pt idx="1167">
                  <c:v>1982</c:v>
                </c:pt>
                <c:pt idx="1168">
                  <c:v>1982</c:v>
                </c:pt>
                <c:pt idx="1169">
                  <c:v>1982</c:v>
                </c:pt>
                <c:pt idx="1170">
                  <c:v>1982</c:v>
                </c:pt>
                <c:pt idx="1171">
                  <c:v>1982</c:v>
                </c:pt>
                <c:pt idx="1172">
                  <c:v>1982</c:v>
                </c:pt>
                <c:pt idx="1173">
                  <c:v>1982</c:v>
                </c:pt>
                <c:pt idx="1174">
                  <c:v>1982</c:v>
                </c:pt>
                <c:pt idx="1175">
                  <c:v>1983</c:v>
                </c:pt>
                <c:pt idx="1176">
                  <c:v>1983</c:v>
                </c:pt>
                <c:pt idx="1177">
                  <c:v>1983</c:v>
                </c:pt>
                <c:pt idx="1178">
                  <c:v>1983</c:v>
                </c:pt>
                <c:pt idx="1179">
                  <c:v>1983</c:v>
                </c:pt>
                <c:pt idx="1180">
                  <c:v>1983</c:v>
                </c:pt>
                <c:pt idx="1181">
                  <c:v>1983</c:v>
                </c:pt>
                <c:pt idx="1182">
                  <c:v>1983</c:v>
                </c:pt>
                <c:pt idx="1183">
                  <c:v>1983</c:v>
                </c:pt>
                <c:pt idx="1184">
                  <c:v>1983</c:v>
                </c:pt>
                <c:pt idx="1185">
                  <c:v>1983</c:v>
                </c:pt>
                <c:pt idx="1186">
                  <c:v>1983</c:v>
                </c:pt>
                <c:pt idx="1187">
                  <c:v>1984</c:v>
                </c:pt>
                <c:pt idx="1188">
                  <c:v>1984</c:v>
                </c:pt>
                <c:pt idx="1189">
                  <c:v>1984</c:v>
                </c:pt>
                <c:pt idx="1190">
                  <c:v>1984</c:v>
                </c:pt>
                <c:pt idx="1191">
                  <c:v>1984</c:v>
                </c:pt>
                <c:pt idx="1192">
                  <c:v>1984</c:v>
                </c:pt>
                <c:pt idx="1193">
                  <c:v>1984</c:v>
                </c:pt>
                <c:pt idx="1194">
                  <c:v>1984</c:v>
                </c:pt>
                <c:pt idx="1195">
                  <c:v>1984</c:v>
                </c:pt>
                <c:pt idx="1196">
                  <c:v>1984</c:v>
                </c:pt>
                <c:pt idx="1197">
                  <c:v>1984</c:v>
                </c:pt>
                <c:pt idx="1198">
                  <c:v>1984</c:v>
                </c:pt>
                <c:pt idx="1199">
                  <c:v>1985</c:v>
                </c:pt>
                <c:pt idx="1200">
                  <c:v>1985</c:v>
                </c:pt>
                <c:pt idx="1201">
                  <c:v>1985</c:v>
                </c:pt>
                <c:pt idx="1202">
                  <c:v>1985</c:v>
                </c:pt>
                <c:pt idx="1203">
                  <c:v>1985</c:v>
                </c:pt>
                <c:pt idx="1204">
                  <c:v>1985</c:v>
                </c:pt>
                <c:pt idx="1205">
                  <c:v>1985</c:v>
                </c:pt>
                <c:pt idx="1206">
                  <c:v>1985</c:v>
                </c:pt>
                <c:pt idx="1207">
                  <c:v>1985</c:v>
                </c:pt>
                <c:pt idx="1208">
                  <c:v>1985</c:v>
                </c:pt>
                <c:pt idx="1209">
                  <c:v>1985</c:v>
                </c:pt>
                <c:pt idx="1210">
                  <c:v>1985</c:v>
                </c:pt>
                <c:pt idx="1211">
                  <c:v>1986</c:v>
                </c:pt>
                <c:pt idx="1212">
                  <c:v>1986</c:v>
                </c:pt>
                <c:pt idx="1213">
                  <c:v>1986</c:v>
                </c:pt>
                <c:pt idx="1214">
                  <c:v>1986</c:v>
                </c:pt>
                <c:pt idx="1215">
                  <c:v>1986</c:v>
                </c:pt>
                <c:pt idx="1216">
                  <c:v>1986</c:v>
                </c:pt>
                <c:pt idx="1217">
                  <c:v>1986</c:v>
                </c:pt>
                <c:pt idx="1218">
                  <c:v>1986</c:v>
                </c:pt>
                <c:pt idx="1219">
                  <c:v>1986</c:v>
                </c:pt>
                <c:pt idx="1220">
                  <c:v>1986</c:v>
                </c:pt>
                <c:pt idx="1221">
                  <c:v>1986</c:v>
                </c:pt>
                <c:pt idx="1222">
                  <c:v>1986</c:v>
                </c:pt>
                <c:pt idx="1223">
                  <c:v>1987</c:v>
                </c:pt>
                <c:pt idx="1224">
                  <c:v>1987</c:v>
                </c:pt>
                <c:pt idx="1225">
                  <c:v>1987</c:v>
                </c:pt>
                <c:pt idx="1226">
                  <c:v>1987</c:v>
                </c:pt>
                <c:pt idx="1227">
                  <c:v>1987</c:v>
                </c:pt>
                <c:pt idx="1228">
                  <c:v>1987</c:v>
                </c:pt>
                <c:pt idx="1229">
                  <c:v>1987</c:v>
                </c:pt>
                <c:pt idx="1230">
                  <c:v>1987</c:v>
                </c:pt>
                <c:pt idx="1231">
                  <c:v>1987</c:v>
                </c:pt>
                <c:pt idx="1232">
                  <c:v>1987</c:v>
                </c:pt>
                <c:pt idx="1233">
                  <c:v>1987</c:v>
                </c:pt>
                <c:pt idx="1234">
                  <c:v>1987</c:v>
                </c:pt>
                <c:pt idx="1235">
                  <c:v>1988</c:v>
                </c:pt>
                <c:pt idx="1236">
                  <c:v>1988</c:v>
                </c:pt>
                <c:pt idx="1237">
                  <c:v>1988</c:v>
                </c:pt>
                <c:pt idx="1238">
                  <c:v>1988</c:v>
                </c:pt>
                <c:pt idx="1239">
                  <c:v>1988</c:v>
                </c:pt>
                <c:pt idx="1240">
                  <c:v>1988</c:v>
                </c:pt>
                <c:pt idx="1241">
                  <c:v>1988</c:v>
                </c:pt>
                <c:pt idx="1242">
                  <c:v>1988</c:v>
                </c:pt>
                <c:pt idx="1243">
                  <c:v>1988</c:v>
                </c:pt>
                <c:pt idx="1244">
                  <c:v>1988</c:v>
                </c:pt>
                <c:pt idx="1245">
                  <c:v>1988</c:v>
                </c:pt>
                <c:pt idx="1246">
                  <c:v>1988</c:v>
                </c:pt>
                <c:pt idx="1247">
                  <c:v>1989</c:v>
                </c:pt>
                <c:pt idx="1248">
                  <c:v>1989</c:v>
                </c:pt>
                <c:pt idx="1249">
                  <c:v>1989</c:v>
                </c:pt>
                <c:pt idx="1250">
                  <c:v>1989</c:v>
                </c:pt>
                <c:pt idx="1251">
                  <c:v>1989</c:v>
                </c:pt>
                <c:pt idx="1252">
                  <c:v>1989</c:v>
                </c:pt>
                <c:pt idx="1253">
                  <c:v>1989</c:v>
                </c:pt>
                <c:pt idx="1254">
                  <c:v>1989</c:v>
                </c:pt>
                <c:pt idx="1255">
                  <c:v>1989</c:v>
                </c:pt>
                <c:pt idx="1256">
                  <c:v>1989</c:v>
                </c:pt>
                <c:pt idx="1257">
                  <c:v>1989</c:v>
                </c:pt>
                <c:pt idx="1258">
                  <c:v>1989</c:v>
                </c:pt>
                <c:pt idx="1259">
                  <c:v>1990</c:v>
                </c:pt>
                <c:pt idx="1260">
                  <c:v>1990</c:v>
                </c:pt>
                <c:pt idx="1261">
                  <c:v>1990</c:v>
                </c:pt>
                <c:pt idx="1262">
                  <c:v>1990</c:v>
                </c:pt>
                <c:pt idx="1263">
                  <c:v>1990</c:v>
                </c:pt>
                <c:pt idx="1264">
                  <c:v>1990</c:v>
                </c:pt>
                <c:pt idx="1265">
                  <c:v>1990</c:v>
                </c:pt>
                <c:pt idx="1266">
                  <c:v>1990</c:v>
                </c:pt>
                <c:pt idx="1267">
                  <c:v>1990</c:v>
                </c:pt>
                <c:pt idx="1268">
                  <c:v>1990</c:v>
                </c:pt>
                <c:pt idx="1269">
                  <c:v>1990</c:v>
                </c:pt>
                <c:pt idx="1270">
                  <c:v>1990</c:v>
                </c:pt>
                <c:pt idx="1271">
                  <c:v>1991</c:v>
                </c:pt>
                <c:pt idx="1272">
                  <c:v>1991</c:v>
                </c:pt>
                <c:pt idx="1273">
                  <c:v>1991</c:v>
                </c:pt>
                <c:pt idx="1274">
                  <c:v>1991</c:v>
                </c:pt>
                <c:pt idx="1275">
                  <c:v>1991</c:v>
                </c:pt>
                <c:pt idx="1276">
                  <c:v>1991</c:v>
                </c:pt>
                <c:pt idx="1277">
                  <c:v>1991</c:v>
                </c:pt>
                <c:pt idx="1278">
                  <c:v>1991</c:v>
                </c:pt>
                <c:pt idx="1279">
                  <c:v>1991</c:v>
                </c:pt>
                <c:pt idx="1280">
                  <c:v>1991</c:v>
                </c:pt>
                <c:pt idx="1281">
                  <c:v>1991</c:v>
                </c:pt>
                <c:pt idx="1282">
                  <c:v>1991</c:v>
                </c:pt>
                <c:pt idx="1283">
                  <c:v>1992</c:v>
                </c:pt>
                <c:pt idx="1284">
                  <c:v>1992</c:v>
                </c:pt>
                <c:pt idx="1285">
                  <c:v>1992</c:v>
                </c:pt>
                <c:pt idx="1286">
                  <c:v>1992</c:v>
                </c:pt>
                <c:pt idx="1287">
                  <c:v>1992</c:v>
                </c:pt>
                <c:pt idx="1288">
                  <c:v>1992</c:v>
                </c:pt>
                <c:pt idx="1289">
                  <c:v>1992</c:v>
                </c:pt>
                <c:pt idx="1290">
                  <c:v>1992</c:v>
                </c:pt>
                <c:pt idx="1291">
                  <c:v>1992</c:v>
                </c:pt>
                <c:pt idx="1292">
                  <c:v>1992</c:v>
                </c:pt>
                <c:pt idx="1293">
                  <c:v>1992</c:v>
                </c:pt>
                <c:pt idx="1294">
                  <c:v>1992</c:v>
                </c:pt>
                <c:pt idx="1295">
                  <c:v>1993</c:v>
                </c:pt>
                <c:pt idx="1296">
                  <c:v>1993</c:v>
                </c:pt>
                <c:pt idx="1297">
                  <c:v>1993</c:v>
                </c:pt>
                <c:pt idx="1298">
                  <c:v>1993</c:v>
                </c:pt>
                <c:pt idx="1299">
                  <c:v>1993</c:v>
                </c:pt>
                <c:pt idx="1300">
                  <c:v>1993</c:v>
                </c:pt>
                <c:pt idx="1301">
                  <c:v>1993</c:v>
                </c:pt>
                <c:pt idx="1302">
                  <c:v>1993</c:v>
                </c:pt>
                <c:pt idx="1303">
                  <c:v>1993</c:v>
                </c:pt>
                <c:pt idx="1304">
                  <c:v>1993</c:v>
                </c:pt>
                <c:pt idx="1305">
                  <c:v>1993</c:v>
                </c:pt>
                <c:pt idx="1306">
                  <c:v>1993</c:v>
                </c:pt>
                <c:pt idx="1307">
                  <c:v>1994</c:v>
                </c:pt>
                <c:pt idx="1308">
                  <c:v>1994</c:v>
                </c:pt>
                <c:pt idx="1309">
                  <c:v>1994</c:v>
                </c:pt>
                <c:pt idx="1310">
                  <c:v>1994</c:v>
                </c:pt>
                <c:pt idx="1311">
                  <c:v>1994</c:v>
                </c:pt>
                <c:pt idx="1312">
                  <c:v>1994</c:v>
                </c:pt>
                <c:pt idx="1313">
                  <c:v>1994</c:v>
                </c:pt>
                <c:pt idx="1314">
                  <c:v>1994</c:v>
                </c:pt>
                <c:pt idx="1315">
                  <c:v>1994</c:v>
                </c:pt>
                <c:pt idx="1316">
                  <c:v>1994</c:v>
                </c:pt>
                <c:pt idx="1317">
                  <c:v>1994</c:v>
                </c:pt>
                <c:pt idx="1318">
                  <c:v>1994</c:v>
                </c:pt>
                <c:pt idx="1319">
                  <c:v>1995</c:v>
                </c:pt>
                <c:pt idx="1320">
                  <c:v>1995</c:v>
                </c:pt>
                <c:pt idx="1321">
                  <c:v>1995</c:v>
                </c:pt>
                <c:pt idx="1322">
                  <c:v>1995</c:v>
                </c:pt>
                <c:pt idx="1323">
                  <c:v>1995</c:v>
                </c:pt>
                <c:pt idx="1324">
                  <c:v>1995</c:v>
                </c:pt>
                <c:pt idx="1325">
                  <c:v>1995</c:v>
                </c:pt>
                <c:pt idx="1326">
                  <c:v>1995</c:v>
                </c:pt>
                <c:pt idx="1327">
                  <c:v>1995</c:v>
                </c:pt>
                <c:pt idx="1328">
                  <c:v>1995</c:v>
                </c:pt>
                <c:pt idx="1329">
                  <c:v>1995</c:v>
                </c:pt>
                <c:pt idx="1330">
                  <c:v>1995</c:v>
                </c:pt>
                <c:pt idx="1331">
                  <c:v>1996</c:v>
                </c:pt>
                <c:pt idx="1332">
                  <c:v>1996</c:v>
                </c:pt>
                <c:pt idx="1333">
                  <c:v>1996</c:v>
                </c:pt>
                <c:pt idx="1334">
                  <c:v>1996</c:v>
                </c:pt>
                <c:pt idx="1335">
                  <c:v>1996</c:v>
                </c:pt>
                <c:pt idx="1336">
                  <c:v>1996</c:v>
                </c:pt>
                <c:pt idx="1337">
                  <c:v>1996</c:v>
                </c:pt>
                <c:pt idx="1338">
                  <c:v>1996</c:v>
                </c:pt>
                <c:pt idx="1339">
                  <c:v>1996</c:v>
                </c:pt>
                <c:pt idx="1340">
                  <c:v>1996</c:v>
                </c:pt>
                <c:pt idx="1341">
                  <c:v>1996</c:v>
                </c:pt>
                <c:pt idx="1342">
                  <c:v>1996</c:v>
                </c:pt>
                <c:pt idx="1343">
                  <c:v>1997</c:v>
                </c:pt>
                <c:pt idx="1344">
                  <c:v>1997</c:v>
                </c:pt>
                <c:pt idx="1345">
                  <c:v>1997</c:v>
                </c:pt>
                <c:pt idx="1346">
                  <c:v>1997</c:v>
                </c:pt>
                <c:pt idx="1347">
                  <c:v>1997</c:v>
                </c:pt>
                <c:pt idx="1348">
                  <c:v>1997</c:v>
                </c:pt>
                <c:pt idx="1349">
                  <c:v>1997</c:v>
                </c:pt>
                <c:pt idx="1350">
                  <c:v>1997</c:v>
                </c:pt>
                <c:pt idx="1351">
                  <c:v>1997</c:v>
                </c:pt>
                <c:pt idx="1352">
                  <c:v>1997</c:v>
                </c:pt>
                <c:pt idx="1353">
                  <c:v>1997</c:v>
                </c:pt>
                <c:pt idx="1354">
                  <c:v>1997</c:v>
                </c:pt>
                <c:pt idx="1355">
                  <c:v>1998</c:v>
                </c:pt>
                <c:pt idx="1356">
                  <c:v>1998</c:v>
                </c:pt>
                <c:pt idx="1357">
                  <c:v>1998</c:v>
                </c:pt>
                <c:pt idx="1358">
                  <c:v>1998</c:v>
                </c:pt>
                <c:pt idx="1359">
                  <c:v>1998</c:v>
                </c:pt>
                <c:pt idx="1360">
                  <c:v>1998</c:v>
                </c:pt>
                <c:pt idx="1361">
                  <c:v>1998</c:v>
                </c:pt>
                <c:pt idx="1362">
                  <c:v>1998</c:v>
                </c:pt>
                <c:pt idx="1363">
                  <c:v>1998</c:v>
                </c:pt>
                <c:pt idx="1364">
                  <c:v>1998</c:v>
                </c:pt>
                <c:pt idx="1365">
                  <c:v>1998</c:v>
                </c:pt>
                <c:pt idx="1366">
                  <c:v>1998</c:v>
                </c:pt>
                <c:pt idx="1367">
                  <c:v>1999</c:v>
                </c:pt>
                <c:pt idx="1368">
                  <c:v>1999</c:v>
                </c:pt>
                <c:pt idx="1369">
                  <c:v>1999</c:v>
                </c:pt>
                <c:pt idx="1370">
                  <c:v>1999</c:v>
                </c:pt>
                <c:pt idx="1371">
                  <c:v>1999</c:v>
                </c:pt>
                <c:pt idx="1372">
                  <c:v>1999</c:v>
                </c:pt>
                <c:pt idx="1373">
                  <c:v>1999</c:v>
                </c:pt>
                <c:pt idx="1374">
                  <c:v>1999</c:v>
                </c:pt>
                <c:pt idx="1375">
                  <c:v>1999</c:v>
                </c:pt>
                <c:pt idx="1376">
                  <c:v>1999</c:v>
                </c:pt>
                <c:pt idx="1377">
                  <c:v>1999</c:v>
                </c:pt>
                <c:pt idx="1378">
                  <c:v>1999</c:v>
                </c:pt>
                <c:pt idx="1379">
                  <c:v>2000</c:v>
                </c:pt>
                <c:pt idx="1380">
                  <c:v>2000</c:v>
                </c:pt>
                <c:pt idx="1381">
                  <c:v>2000</c:v>
                </c:pt>
                <c:pt idx="1382">
                  <c:v>2000</c:v>
                </c:pt>
                <c:pt idx="1383">
                  <c:v>2000</c:v>
                </c:pt>
                <c:pt idx="1384">
                  <c:v>2000</c:v>
                </c:pt>
                <c:pt idx="1385">
                  <c:v>2000</c:v>
                </c:pt>
                <c:pt idx="1386">
                  <c:v>2000</c:v>
                </c:pt>
                <c:pt idx="1387">
                  <c:v>2000</c:v>
                </c:pt>
                <c:pt idx="1388">
                  <c:v>2000</c:v>
                </c:pt>
                <c:pt idx="1389">
                  <c:v>2000</c:v>
                </c:pt>
                <c:pt idx="1390">
                  <c:v>2000</c:v>
                </c:pt>
                <c:pt idx="1391">
                  <c:v>2001</c:v>
                </c:pt>
                <c:pt idx="1392">
                  <c:v>2001</c:v>
                </c:pt>
                <c:pt idx="1393">
                  <c:v>2001</c:v>
                </c:pt>
                <c:pt idx="1394">
                  <c:v>2001</c:v>
                </c:pt>
                <c:pt idx="1395">
                  <c:v>2001</c:v>
                </c:pt>
                <c:pt idx="1396">
                  <c:v>2001</c:v>
                </c:pt>
                <c:pt idx="1397">
                  <c:v>2001</c:v>
                </c:pt>
                <c:pt idx="1398">
                  <c:v>2001</c:v>
                </c:pt>
                <c:pt idx="1399">
                  <c:v>2001</c:v>
                </c:pt>
                <c:pt idx="1400">
                  <c:v>2001</c:v>
                </c:pt>
                <c:pt idx="1401">
                  <c:v>2001</c:v>
                </c:pt>
                <c:pt idx="1402">
                  <c:v>2001</c:v>
                </c:pt>
                <c:pt idx="1403">
                  <c:v>2002</c:v>
                </c:pt>
                <c:pt idx="1404">
                  <c:v>2002</c:v>
                </c:pt>
                <c:pt idx="1405">
                  <c:v>2002</c:v>
                </c:pt>
                <c:pt idx="1406">
                  <c:v>2002</c:v>
                </c:pt>
                <c:pt idx="1407">
                  <c:v>2002</c:v>
                </c:pt>
                <c:pt idx="1408">
                  <c:v>2002</c:v>
                </c:pt>
                <c:pt idx="1409">
                  <c:v>2002</c:v>
                </c:pt>
                <c:pt idx="1410">
                  <c:v>2002</c:v>
                </c:pt>
                <c:pt idx="1411">
                  <c:v>2002</c:v>
                </c:pt>
                <c:pt idx="1412">
                  <c:v>2002</c:v>
                </c:pt>
                <c:pt idx="1413">
                  <c:v>2002</c:v>
                </c:pt>
                <c:pt idx="1414">
                  <c:v>2002</c:v>
                </c:pt>
                <c:pt idx="1415">
                  <c:v>2003</c:v>
                </c:pt>
                <c:pt idx="1416">
                  <c:v>2003</c:v>
                </c:pt>
                <c:pt idx="1417">
                  <c:v>2003</c:v>
                </c:pt>
                <c:pt idx="1418">
                  <c:v>2003</c:v>
                </c:pt>
                <c:pt idx="1419">
                  <c:v>2003</c:v>
                </c:pt>
                <c:pt idx="1420">
                  <c:v>2003</c:v>
                </c:pt>
                <c:pt idx="1421">
                  <c:v>2003</c:v>
                </c:pt>
                <c:pt idx="1422">
                  <c:v>2003</c:v>
                </c:pt>
                <c:pt idx="1423">
                  <c:v>2003</c:v>
                </c:pt>
                <c:pt idx="1424">
                  <c:v>2003</c:v>
                </c:pt>
                <c:pt idx="1425">
                  <c:v>2003</c:v>
                </c:pt>
                <c:pt idx="1426">
                  <c:v>2003</c:v>
                </c:pt>
                <c:pt idx="1427">
                  <c:v>2004</c:v>
                </c:pt>
                <c:pt idx="1428">
                  <c:v>2004</c:v>
                </c:pt>
                <c:pt idx="1429">
                  <c:v>2004</c:v>
                </c:pt>
                <c:pt idx="1430">
                  <c:v>2004</c:v>
                </c:pt>
                <c:pt idx="1431">
                  <c:v>2004</c:v>
                </c:pt>
                <c:pt idx="1432">
                  <c:v>2004</c:v>
                </c:pt>
                <c:pt idx="1433">
                  <c:v>2004</c:v>
                </c:pt>
                <c:pt idx="1434">
                  <c:v>2004</c:v>
                </c:pt>
                <c:pt idx="1435">
                  <c:v>2004</c:v>
                </c:pt>
                <c:pt idx="1436">
                  <c:v>2004</c:v>
                </c:pt>
                <c:pt idx="1437">
                  <c:v>2004</c:v>
                </c:pt>
                <c:pt idx="1438">
                  <c:v>2004</c:v>
                </c:pt>
                <c:pt idx="1439">
                  <c:v>2005</c:v>
                </c:pt>
                <c:pt idx="1440">
                  <c:v>2005</c:v>
                </c:pt>
                <c:pt idx="1441">
                  <c:v>2005</c:v>
                </c:pt>
                <c:pt idx="1442">
                  <c:v>2005</c:v>
                </c:pt>
                <c:pt idx="1443">
                  <c:v>2005</c:v>
                </c:pt>
                <c:pt idx="1444">
                  <c:v>2005</c:v>
                </c:pt>
                <c:pt idx="1445">
                  <c:v>2005</c:v>
                </c:pt>
                <c:pt idx="1446">
                  <c:v>2005</c:v>
                </c:pt>
                <c:pt idx="1447">
                  <c:v>2005</c:v>
                </c:pt>
                <c:pt idx="1448">
                  <c:v>2005</c:v>
                </c:pt>
                <c:pt idx="1449">
                  <c:v>2005</c:v>
                </c:pt>
                <c:pt idx="1450">
                  <c:v>2005</c:v>
                </c:pt>
                <c:pt idx="1451">
                  <c:v>2006</c:v>
                </c:pt>
                <c:pt idx="1452">
                  <c:v>2006</c:v>
                </c:pt>
                <c:pt idx="1453">
                  <c:v>2006</c:v>
                </c:pt>
                <c:pt idx="1454">
                  <c:v>2006</c:v>
                </c:pt>
                <c:pt idx="1455">
                  <c:v>2006</c:v>
                </c:pt>
                <c:pt idx="1456">
                  <c:v>2006</c:v>
                </c:pt>
                <c:pt idx="1457">
                  <c:v>2006</c:v>
                </c:pt>
                <c:pt idx="1458">
                  <c:v>2006</c:v>
                </c:pt>
                <c:pt idx="1459">
                  <c:v>2006</c:v>
                </c:pt>
                <c:pt idx="1460">
                  <c:v>2006</c:v>
                </c:pt>
                <c:pt idx="1461">
                  <c:v>2006</c:v>
                </c:pt>
                <c:pt idx="1462">
                  <c:v>2006</c:v>
                </c:pt>
                <c:pt idx="1463">
                  <c:v>2007</c:v>
                </c:pt>
                <c:pt idx="1464">
                  <c:v>2007</c:v>
                </c:pt>
                <c:pt idx="1465">
                  <c:v>2007</c:v>
                </c:pt>
                <c:pt idx="1466">
                  <c:v>2007</c:v>
                </c:pt>
                <c:pt idx="1467">
                  <c:v>2007</c:v>
                </c:pt>
                <c:pt idx="1468">
                  <c:v>2007</c:v>
                </c:pt>
                <c:pt idx="1469">
                  <c:v>2007</c:v>
                </c:pt>
                <c:pt idx="1470">
                  <c:v>2007</c:v>
                </c:pt>
                <c:pt idx="1471">
                  <c:v>2007</c:v>
                </c:pt>
                <c:pt idx="1472">
                  <c:v>2007</c:v>
                </c:pt>
                <c:pt idx="1473">
                  <c:v>2007</c:v>
                </c:pt>
                <c:pt idx="1474">
                  <c:v>2007</c:v>
                </c:pt>
                <c:pt idx="1475">
                  <c:v>2008</c:v>
                </c:pt>
                <c:pt idx="1476">
                  <c:v>2008</c:v>
                </c:pt>
                <c:pt idx="1477">
                  <c:v>2008</c:v>
                </c:pt>
                <c:pt idx="1478">
                  <c:v>2008</c:v>
                </c:pt>
                <c:pt idx="1479">
                  <c:v>2008</c:v>
                </c:pt>
                <c:pt idx="1480">
                  <c:v>2008</c:v>
                </c:pt>
                <c:pt idx="1481">
                  <c:v>2008</c:v>
                </c:pt>
                <c:pt idx="1482">
                  <c:v>2008</c:v>
                </c:pt>
                <c:pt idx="1483">
                  <c:v>2008</c:v>
                </c:pt>
                <c:pt idx="1484">
                  <c:v>2008</c:v>
                </c:pt>
                <c:pt idx="1485">
                  <c:v>2008</c:v>
                </c:pt>
                <c:pt idx="1486">
                  <c:v>2008</c:v>
                </c:pt>
                <c:pt idx="1487">
                  <c:v>2009</c:v>
                </c:pt>
                <c:pt idx="1488">
                  <c:v>2009</c:v>
                </c:pt>
                <c:pt idx="1489">
                  <c:v>2009</c:v>
                </c:pt>
                <c:pt idx="1490">
                  <c:v>2009</c:v>
                </c:pt>
                <c:pt idx="1491">
                  <c:v>2009</c:v>
                </c:pt>
                <c:pt idx="1492">
                  <c:v>2009</c:v>
                </c:pt>
                <c:pt idx="1493">
                  <c:v>2009</c:v>
                </c:pt>
                <c:pt idx="1494">
                  <c:v>2009</c:v>
                </c:pt>
                <c:pt idx="1495">
                  <c:v>2009</c:v>
                </c:pt>
                <c:pt idx="1496">
                  <c:v>2009</c:v>
                </c:pt>
                <c:pt idx="1497">
                  <c:v>2009</c:v>
                </c:pt>
                <c:pt idx="1498">
                  <c:v>2009</c:v>
                </c:pt>
                <c:pt idx="1499">
                  <c:v>2010</c:v>
                </c:pt>
                <c:pt idx="1500">
                  <c:v>2010</c:v>
                </c:pt>
                <c:pt idx="1501">
                  <c:v>2010</c:v>
                </c:pt>
                <c:pt idx="1502">
                  <c:v>2010</c:v>
                </c:pt>
                <c:pt idx="1503">
                  <c:v>2010</c:v>
                </c:pt>
                <c:pt idx="1504">
                  <c:v>2010</c:v>
                </c:pt>
                <c:pt idx="1505">
                  <c:v>2010</c:v>
                </c:pt>
                <c:pt idx="1506">
                  <c:v>2010</c:v>
                </c:pt>
                <c:pt idx="1507">
                  <c:v>2010</c:v>
                </c:pt>
                <c:pt idx="1508">
                  <c:v>2010</c:v>
                </c:pt>
                <c:pt idx="1509">
                  <c:v>2010</c:v>
                </c:pt>
                <c:pt idx="1510">
                  <c:v>2010</c:v>
                </c:pt>
                <c:pt idx="1511">
                  <c:v>2011</c:v>
                </c:pt>
                <c:pt idx="1512">
                  <c:v>2011</c:v>
                </c:pt>
                <c:pt idx="1513">
                  <c:v>2011</c:v>
                </c:pt>
                <c:pt idx="1514">
                  <c:v>2011</c:v>
                </c:pt>
                <c:pt idx="1515">
                  <c:v>2011</c:v>
                </c:pt>
                <c:pt idx="1516">
                  <c:v>2011</c:v>
                </c:pt>
                <c:pt idx="1517">
                  <c:v>2011</c:v>
                </c:pt>
                <c:pt idx="1518">
                  <c:v>2011</c:v>
                </c:pt>
                <c:pt idx="1519">
                  <c:v>2011</c:v>
                </c:pt>
                <c:pt idx="1520">
                  <c:v>2011</c:v>
                </c:pt>
                <c:pt idx="1521">
                  <c:v>2011</c:v>
                </c:pt>
                <c:pt idx="1522">
                  <c:v>2011</c:v>
                </c:pt>
                <c:pt idx="1523">
                  <c:v>2012</c:v>
                </c:pt>
                <c:pt idx="1524">
                  <c:v>2012</c:v>
                </c:pt>
                <c:pt idx="1525">
                  <c:v>2012</c:v>
                </c:pt>
                <c:pt idx="1526">
                  <c:v>2012</c:v>
                </c:pt>
                <c:pt idx="1527">
                  <c:v>2012</c:v>
                </c:pt>
                <c:pt idx="1528">
                  <c:v>2012</c:v>
                </c:pt>
                <c:pt idx="1529">
                  <c:v>2012</c:v>
                </c:pt>
                <c:pt idx="1530">
                  <c:v>2012</c:v>
                </c:pt>
                <c:pt idx="1531">
                  <c:v>2012</c:v>
                </c:pt>
                <c:pt idx="1532">
                  <c:v>2012</c:v>
                </c:pt>
                <c:pt idx="1533">
                  <c:v>2012</c:v>
                </c:pt>
                <c:pt idx="1534">
                  <c:v>2012</c:v>
                </c:pt>
                <c:pt idx="1535">
                  <c:v>2013</c:v>
                </c:pt>
                <c:pt idx="1536">
                  <c:v>2013</c:v>
                </c:pt>
                <c:pt idx="1537">
                  <c:v>2013</c:v>
                </c:pt>
                <c:pt idx="1538">
                  <c:v>2013</c:v>
                </c:pt>
                <c:pt idx="1539">
                  <c:v>2013</c:v>
                </c:pt>
                <c:pt idx="1540">
                  <c:v>2013</c:v>
                </c:pt>
                <c:pt idx="1541">
                  <c:v>2013</c:v>
                </c:pt>
                <c:pt idx="1542">
                  <c:v>2013</c:v>
                </c:pt>
                <c:pt idx="1543">
                  <c:v>2013</c:v>
                </c:pt>
                <c:pt idx="1544">
                  <c:v>2013</c:v>
                </c:pt>
                <c:pt idx="1545">
                  <c:v>2013</c:v>
                </c:pt>
                <c:pt idx="1546">
                  <c:v>2013</c:v>
                </c:pt>
                <c:pt idx="1547">
                  <c:v>2014</c:v>
                </c:pt>
                <c:pt idx="1548">
                  <c:v>2014</c:v>
                </c:pt>
                <c:pt idx="1549">
                  <c:v>2014</c:v>
                </c:pt>
                <c:pt idx="1550">
                  <c:v>2014</c:v>
                </c:pt>
                <c:pt idx="1551">
                  <c:v>2014</c:v>
                </c:pt>
                <c:pt idx="1552">
                  <c:v>2014</c:v>
                </c:pt>
                <c:pt idx="1553">
                  <c:v>2014</c:v>
                </c:pt>
                <c:pt idx="1554">
                  <c:v>2014</c:v>
                </c:pt>
                <c:pt idx="1555">
                  <c:v>2014</c:v>
                </c:pt>
                <c:pt idx="1556">
                  <c:v>2014</c:v>
                </c:pt>
                <c:pt idx="1557">
                  <c:v>2014</c:v>
                </c:pt>
                <c:pt idx="1558">
                  <c:v>2014</c:v>
                </c:pt>
                <c:pt idx="1559">
                  <c:v>2015</c:v>
                </c:pt>
                <c:pt idx="1560">
                  <c:v>2015</c:v>
                </c:pt>
                <c:pt idx="1561">
                  <c:v>2015</c:v>
                </c:pt>
                <c:pt idx="1562">
                  <c:v>2015</c:v>
                </c:pt>
                <c:pt idx="1563">
                  <c:v>2015</c:v>
                </c:pt>
                <c:pt idx="1564">
                  <c:v>2015</c:v>
                </c:pt>
                <c:pt idx="1565">
                  <c:v>2015</c:v>
                </c:pt>
                <c:pt idx="1566">
                  <c:v>2015</c:v>
                </c:pt>
                <c:pt idx="1567">
                  <c:v>2015</c:v>
                </c:pt>
                <c:pt idx="1568">
                  <c:v>2015</c:v>
                </c:pt>
                <c:pt idx="1569">
                  <c:v>2015</c:v>
                </c:pt>
                <c:pt idx="1570">
                  <c:v>2015</c:v>
                </c:pt>
                <c:pt idx="1571">
                  <c:v>2016</c:v>
                </c:pt>
                <c:pt idx="1572">
                  <c:v>2016</c:v>
                </c:pt>
                <c:pt idx="1573">
                  <c:v>2016</c:v>
                </c:pt>
                <c:pt idx="1574">
                  <c:v>2016</c:v>
                </c:pt>
                <c:pt idx="1575">
                  <c:v>2016</c:v>
                </c:pt>
                <c:pt idx="1576">
                  <c:v>2016</c:v>
                </c:pt>
                <c:pt idx="1577">
                  <c:v>2016</c:v>
                </c:pt>
                <c:pt idx="1578">
                  <c:v>2016</c:v>
                </c:pt>
                <c:pt idx="1579">
                  <c:v>2016</c:v>
                </c:pt>
                <c:pt idx="1580">
                  <c:v>2016</c:v>
                </c:pt>
                <c:pt idx="1581">
                  <c:v>2016</c:v>
                </c:pt>
                <c:pt idx="1582">
                  <c:v>2016</c:v>
                </c:pt>
                <c:pt idx="1583">
                  <c:v>2017</c:v>
                </c:pt>
                <c:pt idx="1584">
                  <c:v>2017</c:v>
                </c:pt>
                <c:pt idx="1585">
                  <c:v>2017</c:v>
                </c:pt>
                <c:pt idx="1586">
                  <c:v>2017</c:v>
                </c:pt>
                <c:pt idx="1587">
                  <c:v>2017</c:v>
                </c:pt>
                <c:pt idx="1588">
                  <c:v>2017</c:v>
                </c:pt>
                <c:pt idx="1589">
                  <c:v>2017</c:v>
                </c:pt>
                <c:pt idx="1590">
                  <c:v>2017</c:v>
                </c:pt>
                <c:pt idx="1591">
                  <c:v>2017</c:v>
                </c:pt>
                <c:pt idx="1592">
                  <c:v>2017</c:v>
                </c:pt>
                <c:pt idx="1593">
                  <c:v>2017</c:v>
                </c:pt>
                <c:pt idx="1594">
                  <c:v>2017</c:v>
                </c:pt>
                <c:pt idx="1595">
                  <c:v>2018</c:v>
                </c:pt>
                <c:pt idx="1596">
                  <c:v>2018</c:v>
                </c:pt>
                <c:pt idx="1597">
                  <c:v>2018</c:v>
                </c:pt>
                <c:pt idx="1598">
                  <c:v>2018</c:v>
                </c:pt>
                <c:pt idx="1599">
                  <c:v>2018</c:v>
                </c:pt>
                <c:pt idx="1600">
                  <c:v>2018</c:v>
                </c:pt>
                <c:pt idx="1601">
                  <c:v>2018</c:v>
                </c:pt>
                <c:pt idx="1602">
                  <c:v>2018</c:v>
                </c:pt>
                <c:pt idx="1603">
                  <c:v>2018</c:v>
                </c:pt>
                <c:pt idx="1604">
                  <c:v>2018</c:v>
                </c:pt>
                <c:pt idx="1605">
                  <c:v>2018</c:v>
                </c:pt>
                <c:pt idx="1606">
                  <c:v>2018</c:v>
                </c:pt>
                <c:pt idx="1607">
                  <c:v>2019</c:v>
                </c:pt>
                <c:pt idx="1608">
                  <c:v>2019</c:v>
                </c:pt>
                <c:pt idx="1609">
                  <c:v>2019</c:v>
                </c:pt>
                <c:pt idx="1610">
                  <c:v>2019</c:v>
                </c:pt>
                <c:pt idx="1611">
                  <c:v>2019</c:v>
                </c:pt>
                <c:pt idx="1612">
                  <c:v>2019</c:v>
                </c:pt>
                <c:pt idx="1613">
                  <c:v>2019</c:v>
                </c:pt>
                <c:pt idx="1614">
                  <c:v>2019</c:v>
                </c:pt>
                <c:pt idx="1615">
                  <c:v>2019</c:v>
                </c:pt>
                <c:pt idx="1616">
                  <c:v>2019</c:v>
                </c:pt>
                <c:pt idx="1617">
                  <c:v>2019</c:v>
                </c:pt>
                <c:pt idx="1618">
                  <c:v>2019</c:v>
                </c:pt>
                <c:pt idx="1619">
                  <c:v>2020</c:v>
                </c:pt>
                <c:pt idx="1620">
                  <c:v>2020</c:v>
                </c:pt>
                <c:pt idx="1621">
                  <c:v>2020</c:v>
                </c:pt>
                <c:pt idx="1622">
                  <c:v>2020</c:v>
                </c:pt>
                <c:pt idx="1623">
                  <c:v>2020</c:v>
                </c:pt>
                <c:pt idx="1624">
                  <c:v>2020</c:v>
                </c:pt>
              </c:numCache>
            </c:numRef>
          </c:cat>
          <c:val>
            <c:numRef>
              <c:f>auxiliary_calc_top1percent!$C$12:$C$1636</c:f>
              <c:numCache>
                <c:formatCode>0.00</c:formatCode>
                <c:ptCount val="1625"/>
                <c:pt idx="0">
                  <c:v>0.11801370890712722</c:v>
                </c:pt>
                <c:pt idx="1">
                  <c:v>0.11582840270489293</c:v>
                </c:pt>
                <c:pt idx="2">
                  <c:v>0.12835061432370348</c:v>
                </c:pt>
                <c:pt idx="3">
                  <c:v>0.1287839697108536</c:v>
                </c:pt>
                <c:pt idx="4">
                  <c:v>9.4858833402628351E-2</c:v>
                </c:pt>
                <c:pt idx="5">
                  <c:v>0.16379870111376721</c:v>
                </c:pt>
                <c:pt idx="6">
                  <c:v>0.15671088322791732</c:v>
                </c:pt>
                <c:pt idx="7">
                  <c:v>0.12724899760020328</c:v>
                </c:pt>
                <c:pt idx="8">
                  <c:v>0.15848170052400185</c:v>
                </c:pt>
                <c:pt idx="9">
                  <c:v>0.17014840391079172</c:v>
                </c:pt>
                <c:pt idx="10">
                  <c:v>0.17828928473645156</c:v>
                </c:pt>
                <c:pt idx="11">
                  <c:v>0.12391476870720637</c:v>
                </c:pt>
                <c:pt idx="12">
                  <c:v>0.11857324096666305</c:v>
                </c:pt>
                <c:pt idx="13">
                  <c:v>0.1304772341035681</c:v>
                </c:pt>
                <c:pt idx="14">
                  <c:v>0.10003674576307266</c:v>
                </c:pt>
                <c:pt idx="15">
                  <c:v>0.13168273628724877</c:v>
                </c:pt>
                <c:pt idx="16">
                  <c:v>0.10457658857025795</c:v>
                </c:pt>
                <c:pt idx="17">
                  <c:v>8.9427082721444034E-2</c:v>
                </c:pt>
                <c:pt idx="18">
                  <c:v>8.5256153179919206E-2</c:v>
                </c:pt>
                <c:pt idx="19">
                  <c:v>7.0268860187280305E-2</c:v>
                </c:pt>
                <c:pt idx="20">
                  <c:v>8.1023514404183802E-2</c:v>
                </c:pt>
                <c:pt idx="21">
                  <c:v>4.4139643316392592E-2</c:v>
                </c:pt>
                <c:pt idx="22">
                  <c:v>0.16998253454160783</c:v>
                </c:pt>
                <c:pt idx="23">
                  <c:v>0.12897475291910426</c:v>
                </c:pt>
                <c:pt idx="24">
                  <c:v>0.13999020535746623</c:v>
                </c:pt>
                <c:pt idx="25">
                  <c:v>6.2319596991248685E-2</c:v>
                </c:pt>
                <c:pt idx="26">
                  <c:v>4.0093681600382854E-2</c:v>
                </c:pt>
                <c:pt idx="27">
                  <c:v>4.3137747646819186E-2</c:v>
                </c:pt>
                <c:pt idx="28">
                  <c:v>0.11049750321426803</c:v>
                </c:pt>
                <c:pt idx="29">
                  <c:v>0.11689643475601116</c:v>
                </c:pt>
                <c:pt idx="30">
                  <c:v>0.15261077241359841</c:v>
                </c:pt>
                <c:pt idx="31">
                  <c:v>0.13897065741289646</c:v>
                </c:pt>
                <c:pt idx="32">
                  <c:v>0.17186139826689714</c:v>
                </c:pt>
                <c:pt idx="33">
                  <c:v>0.11730508100694369</c:v>
                </c:pt>
                <c:pt idx="34">
                  <c:v>9.0137973728873458E-2</c:v>
                </c:pt>
                <c:pt idx="35">
                  <c:v>6.0649401267239847E-2</c:v>
                </c:pt>
                <c:pt idx="36">
                  <c:v>4.7514187091411676E-2</c:v>
                </c:pt>
                <c:pt idx="37">
                  <c:v>9.837139080713736E-2</c:v>
                </c:pt>
                <c:pt idx="38">
                  <c:v>9.6330507998049458E-2</c:v>
                </c:pt>
                <c:pt idx="39">
                  <c:v>8.6933366707823104E-2</c:v>
                </c:pt>
                <c:pt idx="40">
                  <c:v>7.4389903573679458E-2</c:v>
                </c:pt>
                <c:pt idx="41">
                  <c:v>0.12647820766698789</c:v>
                </c:pt>
                <c:pt idx="42">
                  <c:v>8.167690495014189E-2</c:v>
                </c:pt>
                <c:pt idx="43">
                  <c:v>0.10361184458408636</c:v>
                </c:pt>
                <c:pt idx="44">
                  <c:v>6.8662188625428944E-2</c:v>
                </c:pt>
                <c:pt idx="45">
                  <c:v>8.4861666352762058E-2</c:v>
                </c:pt>
                <c:pt idx="46">
                  <c:v>0.11276733603541335</c:v>
                </c:pt>
                <c:pt idx="47">
                  <c:v>5.1012990896061677E-2</c:v>
                </c:pt>
                <c:pt idx="48">
                  <c:v>4.4840502785295375E-2</c:v>
                </c:pt>
                <c:pt idx="49">
                  <c:v>7.6258033065784783E-2</c:v>
                </c:pt>
                <c:pt idx="50">
                  <c:v>4.333351398646567E-2</c:v>
                </c:pt>
                <c:pt idx="51">
                  <c:v>3.3869749444540555E-2</c:v>
                </c:pt>
                <c:pt idx="52">
                  <c:v>2.8068206886048074E-2</c:v>
                </c:pt>
                <c:pt idx="53">
                  <c:v>7.5346742127516533E-2</c:v>
                </c:pt>
                <c:pt idx="54">
                  <c:v>5.1026221661135629E-2</c:v>
                </c:pt>
                <c:pt idx="55">
                  <c:v>4.7213077986561061E-2</c:v>
                </c:pt>
                <c:pt idx="56">
                  <c:v>7.7025034751731183E-2</c:v>
                </c:pt>
                <c:pt idx="57">
                  <c:v>7.8030714103063586E-2</c:v>
                </c:pt>
                <c:pt idx="58">
                  <c:v>7.0606951859057257E-2</c:v>
                </c:pt>
                <c:pt idx="59">
                  <c:v>3.5390983216068352E-2</c:v>
                </c:pt>
                <c:pt idx="60">
                  <c:v>2.1775207790241582E-2</c:v>
                </c:pt>
                <c:pt idx="61">
                  <c:v>3.1409150652378932E-2</c:v>
                </c:pt>
                <c:pt idx="62">
                  <c:v>3.4308969010178401E-2</c:v>
                </c:pt>
                <c:pt idx="63">
                  <c:v>7.0693407461186145E-2</c:v>
                </c:pt>
                <c:pt idx="64">
                  <c:v>8.0396237862654707E-2</c:v>
                </c:pt>
                <c:pt idx="65">
                  <c:v>4.7590585221738896E-2</c:v>
                </c:pt>
                <c:pt idx="66">
                  <c:v>0.13721304546235236</c:v>
                </c:pt>
                <c:pt idx="67">
                  <c:v>8.6573919189695897E-2</c:v>
                </c:pt>
                <c:pt idx="68">
                  <c:v>0.130505855197177</c:v>
                </c:pt>
                <c:pt idx="69">
                  <c:v>0.31768314339675718</c:v>
                </c:pt>
                <c:pt idx="70">
                  <c:v>0.26215402895503137</c:v>
                </c:pt>
                <c:pt idx="71">
                  <c:v>0.12321700139261103</c:v>
                </c:pt>
                <c:pt idx="72">
                  <c:v>7.6082926253668401E-2</c:v>
                </c:pt>
                <c:pt idx="73">
                  <c:v>8.9641447874812083E-2</c:v>
                </c:pt>
                <c:pt idx="74">
                  <c:v>0.10198308413686523</c:v>
                </c:pt>
                <c:pt idx="75">
                  <c:v>0.13440751077373217</c:v>
                </c:pt>
                <c:pt idx="76">
                  <c:v>8.5959373831640082E-2</c:v>
                </c:pt>
                <c:pt idx="77">
                  <c:v>7.3352955308921289E-2</c:v>
                </c:pt>
                <c:pt idx="78">
                  <c:v>0.10003674311570417</c:v>
                </c:pt>
                <c:pt idx="79">
                  <c:v>0.14360958495248405</c:v>
                </c:pt>
                <c:pt idx="80">
                  <c:v>0.12386929034433289</c:v>
                </c:pt>
                <c:pt idx="81">
                  <c:v>0.11207651785095958</c:v>
                </c:pt>
                <c:pt idx="82">
                  <c:v>5.4791750864367793E-2</c:v>
                </c:pt>
                <c:pt idx="83">
                  <c:v>0.11686848184192819</c:v>
                </c:pt>
                <c:pt idx="84">
                  <c:v>0.10647817963478758</c:v>
                </c:pt>
                <c:pt idx="85">
                  <c:v>8.9002701775741627E-2</c:v>
                </c:pt>
                <c:pt idx="86">
                  <c:v>6.9798633146365946E-2</c:v>
                </c:pt>
                <c:pt idx="87">
                  <c:v>6.9087632434941634E-2</c:v>
                </c:pt>
                <c:pt idx="88">
                  <c:v>6.9564999008850811E-2</c:v>
                </c:pt>
                <c:pt idx="89">
                  <c:v>7.7877070145013619E-2</c:v>
                </c:pt>
                <c:pt idx="90">
                  <c:v>8.3089043581249217E-2</c:v>
                </c:pt>
                <c:pt idx="91">
                  <c:v>8.9980669222753953E-2</c:v>
                </c:pt>
                <c:pt idx="92">
                  <c:v>3.8445703432398462E-2</c:v>
                </c:pt>
                <c:pt idx="93">
                  <c:v>6.6955278329046145E-2</c:v>
                </c:pt>
                <c:pt idx="94">
                  <c:v>8.6355817456237952E-2</c:v>
                </c:pt>
                <c:pt idx="95">
                  <c:v>8.1890768726313026E-2</c:v>
                </c:pt>
                <c:pt idx="96">
                  <c:v>0.1180743665669199</c:v>
                </c:pt>
                <c:pt idx="97">
                  <c:v>0.10286700551276599</c:v>
                </c:pt>
                <c:pt idx="98">
                  <c:v>0.12072760767663819</c:v>
                </c:pt>
                <c:pt idx="99">
                  <c:v>0.2576249202611135</c:v>
                </c:pt>
                <c:pt idx="100">
                  <c:v>0.17475995564438135</c:v>
                </c:pt>
                <c:pt idx="101">
                  <c:v>0.44986760048311525</c:v>
                </c:pt>
                <c:pt idx="102">
                  <c:v>0.33540144296316504</c:v>
                </c:pt>
                <c:pt idx="103">
                  <c:v>0.22041948525720967</c:v>
                </c:pt>
                <c:pt idx="104">
                  <c:v>0.22192157200624318</c:v>
                </c:pt>
                <c:pt idx="105">
                  <c:v>0.14811868838889491</c:v>
                </c:pt>
                <c:pt idx="106">
                  <c:v>0.10381786165428672</c:v>
                </c:pt>
                <c:pt idx="107">
                  <c:v>0.1750473317193601</c:v>
                </c:pt>
                <c:pt idx="108">
                  <c:v>5.1386031175743939E-2</c:v>
                </c:pt>
                <c:pt idx="109">
                  <c:v>9.514830148244377E-2</c:v>
                </c:pt>
                <c:pt idx="110">
                  <c:v>6.9002123157764564E-2</c:v>
                </c:pt>
                <c:pt idx="111">
                  <c:v>0.11812475287212883</c:v>
                </c:pt>
                <c:pt idx="112">
                  <c:v>9.2512200578201864E-2</c:v>
                </c:pt>
                <c:pt idx="113">
                  <c:v>6.1865011018166119E-2</c:v>
                </c:pt>
                <c:pt idx="114">
                  <c:v>0.14662420170748727</c:v>
                </c:pt>
                <c:pt idx="115">
                  <c:v>9.0536273529315828E-2</c:v>
                </c:pt>
                <c:pt idx="116">
                  <c:v>9.6577957228724365E-2</c:v>
                </c:pt>
                <c:pt idx="117">
                  <c:v>0.13516146119856334</c:v>
                </c:pt>
                <c:pt idx="118">
                  <c:v>0.10931400015455871</c:v>
                </c:pt>
                <c:pt idx="119">
                  <c:v>8.42104133469148E-2</c:v>
                </c:pt>
                <c:pt idx="120">
                  <c:v>8.0448355017321324E-2</c:v>
                </c:pt>
                <c:pt idx="121">
                  <c:v>0.11436326498408068</c:v>
                </c:pt>
                <c:pt idx="122">
                  <c:v>7.8102324976232748E-2</c:v>
                </c:pt>
                <c:pt idx="123">
                  <c:v>0.17312169882237247</c:v>
                </c:pt>
                <c:pt idx="124">
                  <c:v>8.3943411147976724E-2</c:v>
                </c:pt>
                <c:pt idx="125">
                  <c:v>7.1198591848977852E-2</c:v>
                </c:pt>
                <c:pt idx="126">
                  <c:v>5.7929640979697834E-2</c:v>
                </c:pt>
                <c:pt idx="127">
                  <c:v>0.13956923646340741</c:v>
                </c:pt>
                <c:pt idx="128">
                  <c:v>7.7505700725233495E-2</c:v>
                </c:pt>
                <c:pt idx="129">
                  <c:v>0.11755328483474194</c:v>
                </c:pt>
                <c:pt idx="130">
                  <c:v>0.42316081605217365</c:v>
                </c:pt>
                <c:pt idx="131">
                  <c:v>0.19190278716304968</c:v>
                </c:pt>
                <c:pt idx="132">
                  <c:v>0.12985453583259896</c:v>
                </c:pt>
                <c:pt idx="133">
                  <c:v>0.11369691206231261</c:v>
                </c:pt>
                <c:pt idx="134">
                  <c:v>6.4019516760735529E-2</c:v>
                </c:pt>
                <c:pt idx="135">
                  <c:v>8.9896268594674728E-2</c:v>
                </c:pt>
                <c:pt idx="136">
                  <c:v>0.21547682658176417</c:v>
                </c:pt>
                <c:pt idx="137">
                  <c:v>0.29419654007565615</c:v>
                </c:pt>
                <c:pt idx="138">
                  <c:v>0.30869425802621153</c:v>
                </c:pt>
                <c:pt idx="139">
                  <c:v>0.20748033656018661</c:v>
                </c:pt>
                <c:pt idx="140">
                  <c:v>0.22136900480719282</c:v>
                </c:pt>
                <c:pt idx="141">
                  <c:v>0.21593208473908887</c:v>
                </c:pt>
                <c:pt idx="142">
                  <c:v>0.23683090345299926</c:v>
                </c:pt>
                <c:pt idx="143">
                  <c:v>0.10795279722122879</c:v>
                </c:pt>
                <c:pt idx="144">
                  <c:v>9.1367904543004447E-2</c:v>
                </c:pt>
                <c:pt idx="145">
                  <c:v>0.12920777108876355</c:v>
                </c:pt>
                <c:pt idx="146">
                  <c:v>0.14304241286178979</c:v>
                </c:pt>
                <c:pt idx="147">
                  <c:v>9.2279059034576769E-2</c:v>
                </c:pt>
                <c:pt idx="148">
                  <c:v>8.3404209173952956E-2</c:v>
                </c:pt>
                <c:pt idx="149">
                  <c:v>7.7611534489943637E-2</c:v>
                </c:pt>
                <c:pt idx="150">
                  <c:v>0.1193893139572937</c:v>
                </c:pt>
                <c:pt idx="151">
                  <c:v>0.18150082625795827</c:v>
                </c:pt>
                <c:pt idx="152">
                  <c:v>0.1918056003821495</c:v>
                </c:pt>
                <c:pt idx="153">
                  <c:v>0.18375293297427039</c:v>
                </c:pt>
                <c:pt idx="154">
                  <c:v>9.7655996788275176E-2</c:v>
                </c:pt>
                <c:pt idx="155">
                  <c:v>0.13583411706868145</c:v>
                </c:pt>
                <c:pt idx="156">
                  <c:v>0.16539569482891842</c:v>
                </c:pt>
                <c:pt idx="157">
                  <c:v>0.36715420280808675</c:v>
                </c:pt>
                <c:pt idx="158">
                  <c:v>0.21989562500894982</c:v>
                </c:pt>
                <c:pt idx="159">
                  <c:v>0.20960067353938999</c:v>
                </c:pt>
                <c:pt idx="160">
                  <c:v>0.10165379760448194</c:v>
                </c:pt>
                <c:pt idx="161">
                  <c:v>7.9132471194390305E-2</c:v>
                </c:pt>
                <c:pt idx="162">
                  <c:v>9.7881848170580724E-2</c:v>
                </c:pt>
                <c:pt idx="163">
                  <c:v>0.1076040088028708</c:v>
                </c:pt>
                <c:pt idx="164">
                  <c:v>9.351456192609689E-2</c:v>
                </c:pt>
                <c:pt idx="165">
                  <c:v>6.4019952253413684E-2</c:v>
                </c:pt>
                <c:pt idx="166">
                  <c:v>7.0393983919743774E-2</c:v>
                </c:pt>
                <c:pt idx="167">
                  <c:v>0.11473534810105292</c:v>
                </c:pt>
                <c:pt idx="168">
                  <c:v>8.1565676662903527E-2</c:v>
                </c:pt>
                <c:pt idx="169">
                  <c:v>9.7300121376673571E-2</c:v>
                </c:pt>
                <c:pt idx="170">
                  <c:v>0.10380035808670558</c:v>
                </c:pt>
                <c:pt idx="171">
                  <c:v>0.22762040735299938</c:v>
                </c:pt>
                <c:pt idx="172">
                  <c:v>0.11115164874942049</c:v>
                </c:pt>
                <c:pt idx="173">
                  <c:v>7.8853867822768459E-2</c:v>
                </c:pt>
                <c:pt idx="174">
                  <c:v>5.406598450120878E-2</c:v>
                </c:pt>
                <c:pt idx="175">
                  <c:v>0.13155565816570161</c:v>
                </c:pt>
                <c:pt idx="176">
                  <c:v>0.10351584641412843</c:v>
                </c:pt>
                <c:pt idx="177">
                  <c:v>8.4458310528798139E-2</c:v>
                </c:pt>
                <c:pt idx="178">
                  <c:v>0.3419560905789521</c:v>
                </c:pt>
                <c:pt idx="179">
                  <c:v>0.15656799242378963</c:v>
                </c:pt>
                <c:pt idx="180">
                  <c:v>7.931390516580436E-2</c:v>
                </c:pt>
                <c:pt idx="181">
                  <c:v>9.8271978635020782E-2</c:v>
                </c:pt>
                <c:pt idx="182">
                  <c:v>0.107917563254324</c:v>
                </c:pt>
                <c:pt idx="183">
                  <c:v>0.12503220193701839</c:v>
                </c:pt>
                <c:pt idx="184">
                  <c:v>0.11203896950910623</c:v>
                </c:pt>
                <c:pt idx="185">
                  <c:v>0.10422132610596915</c:v>
                </c:pt>
                <c:pt idx="186">
                  <c:v>3.4067380106730043E-2</c:v>
                </c:pt>
                <c:pt idx="187">
                  <c:v>0.11126656768616056</c:v>
                </c:pt>
                <c:pt idx="188">
                  <c:v>9.5166000555561486E-2</c:v>
                </c:pt>
                <c:pt idx="189">
                  <c:v>0.13534981315405831</c:v>
                </c:pt>
                <c:pt idx="190">
                  <c:v>9.2469233006557836E-2</c:v>
                </c:pt>
                <c:pt idx="191">
                  <c:v>0.16030011598822028</c:v>
                </c:pt>
                <c:pt idx="192">
                  <c:v>8.6404899425954224E-2</c:v>
                </c:pt>
                <c:pt idx="193">
                  <c:v>3.2088606452618094E-2</c:v>
                </c:pt>
                <c:pt idx="194">
                  <c:v>0.11130339460336203</c:v>
                </c:pt>
                <c:pt idx="195">
                  <c:v>0.43750205363064548</c:v>
                </c:pt>
                <c:pt idx="196">
                  <c:v>9.2383816070954028E-2</c:v>
                </c:pt>
                <c:pt idx="197">
                  <c:v>0.23017791358125844</c:v>
                </c:pt>
                <c:pt idx="198">
                  <c:v>0.10717678613052141</c:v>
                </c:pt>
                <c:pt idx="199">
                  <c:v>0.26036081433768471</c:v>
                </c:pt>
                <c:pt idx="200">
                  <c:v>8.8891537016293723E-2</c:v>
                </c:pt>
                <c:pt idx="201">
                  <c:v>7.632450188226865E-2</c:v>
                </c:pt>
                <c:pt idx="202">
                  <c:v>0.10241021125234191</c:v>
                </c:pt>
                <c:pt idx="203">
                  <c:v>7.9213922466683823E-2</c:v>
                </c:pt>
                <c:pt idx="204">
                  <c:v>5.4718804964319238E-2</c:v>
                </c:pt>
                <c:pt idx="205">
                  <c:v>3.7732160193330942E-2</c:v>
                </c:pt>
                <c:pt idx="206">
                  <c:v>6.0528399701327652E-2</c:v>
                </c:pt>
                <c:pt idx="207">
                  <c:v>0.10238440058676317</c:v>
                </c:pt>
                <c:pt idx="208">
                  <c:v>3.0272144191333578E-2</c:v>
                </c:pt>
                <c:pt idx="209">
                  <c:v>3.5460027860245165E-2</c:v>
                </c:pt>
                <c:pt idx="210">
                  <c:v>3.8231853235972266E-2</c:v>
                </c:pt>
                <c:pt idx="211">
                  <c:v>0.19009513036470205</c:v>
                </c:pt>
                <c:pt idx="212">
                  <c:v>0.12415052008336788</c:v>
                </c:pt>
                <c:pt idx="213">
                  <c:v>0.14154592065424423</c:v>
                </c:pt>
                <c:pt idx="214">
                  <c:v>0.12451853519935957</c:v>
                </c:pt>
                <c:pt idx="215">
                  <c:v>6.7692530120797192E-2</c:v>
                </c:pt>
                <c:pt idx="216">
                  <c:v>5.0090302858293141E-2</c:v>
                </c:pt>
                <c:pt idx="217">
                  <c:v>0.12270466224448813</c:v>
                </c:pt>
                <c:pt idx="218">
                  <c:v>0.12229807178247998</c:v>
                </c:pt>
                <c:pt idx="219">
                  <c:v>0.10602759927002267</c:v>
                </c:pt>
                <c:pt idx="220">
                  <c:v>0.16145117161825953</c:v>
                </c:pt>
                <c:pt idx="221">
                  <c:v>0.15076953835242884</c:v>
                </c:pt>
                <c:pt idx="222">
                  <c:v>0.22671675958709611</c:v>
                </c:pt>
                <c:pt idx="223">
                  <c:v>0.1599866336730135</c:v>
                </c:pt>
                <c:pt idx="224">
                  <c:v>0.19769588541084318</c:v>
                </c:pt>
                <c:pt idx="225">
                  <c:v>0.10519664196622326</c:v>
                </c:pt>
                <c:pt idx="226">
                  <c:v>9.511111952230486E-2</c:v>
                </c:pt>
                <c:pt idx="227">
                  <c:v>0.12945559117948954</c:v>
                </c:pt>
                <c:pt idx="228">
                  <c:v>6.18668215096667E-2</c:v>
                </c:pt>
                <c:pt idx="229">
                  <c:v>0.11090128082558411</c:v>
                </c:pt>
                <c:pt idx="230">
                  <c:v>4.8293247719592126E-2</c:v>
                </c:pt>
                <c:pt idx="231">
                  <c:v>3.8209327232349259E-2</c:v>
                </c:pt>
                <c:pt idx="232">
                  <c:v>2.3369838033837541E-2</c:v>
                </c:pt>
                <c:pt idx="233">
                  <c:v>7.9528806801241345E-2</c:v>
                </c:pt>
                <c:pt idx="234">
                  <c:v>4.5744125347820234E-2</c:v>
                </c:pt>
                <c:pt idx="235">
                  <c:v>7.7921244790496696E-2</c:v>
                </c:pt>
                <c:pt idx="236">
                  <c:v>9.9863779174842224E-2</c:v>
                </c:pt>
                <c:pt idx="237">
                  <c:v>5.9906758221943003E-2</c:v>
                </c:pt>
                <c:pt idx="238">
                  <c:v>0.18896863685933182</c:v>
                </c:pt>
                <c:pt idx="239">
                  <c:v>7.5351777290389679E-2</c:v>
                </c:pt>
                <c:pt idx="240">
                  <c:v>5.4739911668758641E-2</c:v>
                </c:pt>
                <c:pt idx="241">
                  <c:v>9.1977709157052834E-2</c:v>
                </c:pt>
                <c:pt idx="242">
                  <c:v>0.15092734194568155</c:v>
                </c:pt>
                <c:pt idx="243">
                  <c:v>0.18505647198691896</c:v>
                </c:pt>
                <c:pt idx="244">
                  <c:v>0.10926656580959376</c:v>
                </c:pt>
                <c:pt idx="245">
                  <c:v>9.1533876869110589E-2</c:v>
                </c:pt>
                <c:pt idx="246">
                  <c:v>8.0770407212676698E-2</c:v>
                </c:pt>
                <c:pt idx="247">
                  <c:v>0.11043431428647124</c:v>
                </c:pt>
                <c:pt idx="248">
                  <c:v>6.873899271642181E-2</c:v>
                </c:pt>
                <c:pt idx="249">
                  <c:v>0.1004720968440334</c:v>
                </c:pt>
                <c:pt idx="250">
                  <c:v>8.1277407502569871E-2</c:v>
                </c:pt>
                <c:pt idx="251">
                  <c:v>0.10970822848001398</c:v>
                </c:pt>
                <c:pt idx="252">
                  <c:v>0.1008545120696812</c:v>
                </c:pt>
                <c:pt idx="253">
                  <c:v>9.4858653331760079E-2</c:v>
                </c:pt>
                <c:pt idx="254">
                  <c:v>0.14852818113762331</c:v>
                </c:pt>
                <c:pt idx="255">
                  <c:v>0.1418489630278876</c:v>
                </c:pt>
                <c:pt idx="256">
                  <c:v>0.11849914551699621</c:v>
                </c:pt>
                <c:pt idx="257">
                  <c:v>9.9423814094627097E-2</c:v>
                </c:pt>
                <c:pt idx="258">
                  <c:v>0.11282718612000316</c:v>
                </c:pt>
                <c:pt idx="259">
                  <c:v>7.859788001817973E-2</c:v>
                </c:pt>
                <c:pt idx="260">
                  <c:v>0.10084345674508131</c:v>
                </c:pt>
                <c:pt idx="261">
                  <c:v>6.5657788598196598E-2</c:v>
                </c:pt>
                <c:pt idx="262">
                  <c:v>0.1175225707163331</c:v>
                </c:pt>
                <c:pt idx="263">
                  <c:v>0.10120794330644764</c:v>
                </c:pt>
                <c:pt idx="264">
                  <c:v>0.11289674082621014</c:v>
                </c:pt>
                <c:pt idx="265">
                  <c:v>0.48015065263275208</c:v>
                </c:pt>
                <c:pt idx="266">
                  <c:v>0.14745708207598973</c:v>
                </c:pt>
                <c:pt idx="267">
                  <c:v>0.12751524163785588</c:v>
                </c:pt>
                <c:pt idx="268">
                  <c:v>0.10857337960232938</c:v>
                </c:pt>
                <c:pt idx="269">
                  <c:v>0.10735358404663201</c:v>
                </c:pt>
                <c:pt idx="270">
                  <c:v>0.20908056999322153</c:v>
                </c:pt>
                <c:pt idx="271">
                  <c:v>0.13386072442658234</c:v>
                </c:pt>
                <c:pt idx="272">
                  <c:v>0.22854524732557133</c:v>
                </c:pt>
                <c:pt idx="273">
                  <c:v>0.24092752279124693</c:v>
                </c:pt>
                <c:pt idx="274">
                  <c:v>0.1776813936144957</c:v>
                </c:pt>
                <c:pt idx="275">
                  <c:v>0.14892201640917394</c:v>
                </c:pt>
                <c:pt idx="276">
                  <c:v>0.12826349980492507</c:v>
                </c:pt>
                <c:pt idx="277">
                  <c:v>0.14253023460246467</c:v>
                </c:pt>
                <c:pt idx="278">
                  <c:v>8.3371994538583488E-2</c:v>
                </c:pt>
                <c:pt idx="279">
                  <c:v>0.13705932183960412</c:v>
                </c:pt>
                <c:pt idx="280">
                  <c:v>0.13529376638029927</c:v>
                </c:pt>
                <c:pt idx="281">
                  <c:v>0.11105077020223489</c:v>
                </c:pt>
                <c:pt idx="282">
                  <c:v>0.10254823932192797</c:v>
                </c:pt>
                <c:pt idx="283">
                  <c:v>0.14323463751363139</c:v>
                </c:pt>
                <c:pt idx="284">
                  <c:v>8.3764270388933651E-2</c:v>
                </c:pt>
                <c:pt idx="285">
                  <c:v>0.10511193069107136</c:v>
                </c:pt>
                <c:pt idx="286">
                  <c:v>0.10001784781693067</c:v>
                </c:pt>
                <c:pt idx="287">
                  <c:v>8.0100123048917032E-2</c:v>
                </c:pt>
                <c:pt idx="288">
                  <c:v>0.1306577774408676</c:v>
                </c:pt>
                <c:pt idx="289">
                  <c:v>6.5499048995861398E-2</c:v>
                </c:pt>
                <c:pt idx="290">
                  <c:v>6.542280992684589E-2</c:v>
                </c:pt>
                <c:pt idx="291">
                  <c:v>3.4316926448572781E-2</c:v>
                </c:pt>
                <c:pt idx="292">
                  <c:v>8.082038633128058E-2</c:v>
                </c:pt>
                <c:pt idx="293">
                  <c:v>2.587316963081714E-2</c:v>
                </c:pt>
                <c:pt idx="294">
                  <c:v>0.11118149994187229</c:v>
                </c:pt>
                <c:pt idx="295">
                  <c:v>0.10325342937528743</c:v>
                </c:pt>
                <c:pt idx="296">
                  <c:v>8.5960468300452578E-2</c:v>
                </c:pt>
                <c:pt idx="297">
                  <c:v>5.3275535857545242E-2</c:v>
                </c:pt>
                <c:pt idx="298">
                  <c:v>3.8346325641921683E-2</c:v>
                </c:pt>
                <c:pt idx="299">
                  <c:v>0.14312858557810543</c:v>
                </c:pt>
                <c:pt idx="300">
                  <c:v>0.13174919016796532</c:v>
                </c:pt>
                <c:pt idx="301">
                  <c:v>7.8166814059301273E-2</c:v>
                </c:pt>
                <c:pt idx="302">
                  <c:v>0.12367769428389687</c:v>
                </c:pt>
                <c:pt idx="303">
                  <c:v>0.10950212050794517</c:v>
                </c:pt>
                <c:pt idx="304">
                  <c:v>0.16409827822875889</c:v>
                </c:pt>
                <c:pt idx="305">
                  <c:v>0.18608046004133405</c:v>
                </c:pt>
                <c:pt idx="306">
                  <c:v>0.11857727795306028</c:v>
                </c:pt>
                <c:pt idx="307">
                  <c:v>6.8014546635259118E-2</c:v>
                </c:pt>
                <c:pt idx="308">
                  <c:v>6.9456843581038194E-2</c:v>
                </c:pt>
                <c:pt idx="309">
                  <c:v>9.6703388703100523E-2</c:v>
                </c:pt>
                <c:pt idx="310">
                  <c:v>6.833263078850163E-2</c:v>
                </c:pt>
                <c:pt idx="311">
                  <c:v>5.3678995661736971E-2</c:v>
                </c:pt>
                <c:pt idx="312">
                  <c:v>6.3862628561247609E-2</c:v>
                </c:pt>
                <c:pt idx="313">
                  <c:v>6.4881230023847242E-2</c:v>
                </c:pt>
                <c:pt idx="314">
                  <c:v>3.2699652507551358E-2</c:v>
                </c:pt>
                <c:pt idx="315">
                  <c:v>6.324316113344175E-2</c:v>
                </c:pt>
                <c:pt idx="316">
                  <c:v>3.2933999819335306E-2</c:v>
                </c:pt>
                <c:pt idx="317">
                  <c:v>3.682479622763099E-2</c:v>
                </c:pt>
                <c:pt idx="318">
                  <c:v>9.5983953279030296E-2</c:v>
                </c:pt>
                <c:pt idx="319">
                  <c:v>9.1092492753690607E-2</c:v>
                </c:pt>
                <c:pt idx="320">
                  <c:v>5.5026678125983747E-2</c:v>
                </c:pt>
                <c:pt idx="321">
                  <c:v>8.947712732760052E-2</c:v>
                </c:pt>
                <c:pt idx="322">
                  <c:v>4.689309176100339E-2</c:v>
                </c:pt>
                <c:pt idx="323">
                  <c:v>5.1507460881113666E-2</c:v>
                </c:pt>
                <c:pt idx="324">
                  <c:v>1.6675532449899381E-2</c:v>
                </c:pt>
                <c:pt idx="325">
                  <c:v>3.8270730184747623E-2</c:v>
                </c:pt>
                <c:pt idx="326">
                  <c:v>5.4768673666895251E-2</c:v>
                </c:pt>
                <c:pt idx="327">
                  <c:v>7.14767631311614E-2</c:v>
                </c:pt>
                <c:pt idx="328">
                  <c:v>4.7566212171297556E-2</c:v>
                </c:pt>
                <c:pt idx="329">
                  <c:v>5.8033042768395424E-2</c:v>
                </c:pt>
                <c:pt idx="330">
                  <c:v>3.7161168452967783E-2</c:v>
                </c:pt>
                <c:pt idx="331">
                  <c:v>4.6479847941145867E-2</c:v>
                </c:pt>
                <c:pt idx="332">
                  <c:v>6.7784857450299468E-2</c:v>
                </c:pt>
                <c:pt idx="333">
                  <c:v>7.2934501670080323E-2</c:v>
                </c:pt>
                <c:pt idx="334">
                  <c:v>8.0173447904824099E-2</c:v>
                </c:pt>
                <c:pt idx="335">
                  <c:v>9.9652324015446075E-2</c:v>
                </c:pt>
                <c:pt idx="336">
                  <c:v>6.8388493270414671E-2</c:v>
                </c:pt>
                <c:pt idx="337">
                  <c:v>7.3501260010374422E-2</c:v>
                </c:pt>
                <c:pt idx="338">
                  <c:v>6.8061744415331596E-2</c:v>
                </c:pt>
                <c:pt idx="339">
                  <c:v>6.0642480876945515E-2</c:v>
                </c:pt>
                <c:pt idx="340">
                  <c:v>0.16176371549848675</c:v>
                </c:pt>
                <c:pt idx="341">
                  <c:v>5.5837738597962816E-2</c:v>
                </c:pt>
                <c:pt idx="342">
                  <c:v>5.6990398034880631E-2</c:v>
                </c:pt>
                <c:pt idx="343">
                  <c:v>6.7768062832216702E-2</c:v>
                </c:pt>
                <c:pt idx="344">
                  <c:v>9.2657420555515985E-2</c:v>
                </c:pt>
                <c:pt idx="345">
                  <c:v>4.8760704319734068E-2</c:v>
                </c:pt>
                <c:pt idx="346">
                  <c:v>6.9645407773603646E-2</c:v>
                </c:pt>
                <c:pt idx="347">
                  <c:v>6.3763113240836639E-2</c:v>
                </c:pt>
                <c:pt idx="348">
                  <c:v>4.2331411379161327E-2</c:v>
                </c:pt>
                <c:pt idx="349">
                  <c:v>6.7207624564063276E-2</c:v>
                </c:pt>
                <c:pt idx="350">
                  <c:v>7.6340357598146405E-2</c:v>
                </c:pt>
                <c:pt idx="351">
                  <c:v>5.5818656910092031E-2</c:v>
                </c:pt>
                <c:pt idx="352">
                  <c:v>6.5035581325773084E-2</c:v>
                </c:pt>
                <c:pt idx="353">
                  <c:v>0.22494054425638427</c:v>
                </c:pt>
                <c:pt idx="358">
                  <c:v>0.16461016557436881</c:v>
                </c:pt>
                <c:pt idx="359">
                  <c:v>0.11040073088693042</c:v>
                </c:pt>
                <c:pt idx="360">
                  <c:v>7.2641651083838618E-2</c:v>
                </c:pt>
                <c:pt idx="361">
                  <c:v>6.5160026607728433E-2</c:v>
                </c:pt>
                <c:pt idx="362">
                  <c:v>0.10722306746452751</c:v>
                </c:pt>
                <c:pt idx="363">
                  <c:v>0.23042366312273835</c:v>
                </c:pt>
                <c:pt idx="364">
                  <c:v>0.12194453785170752</c:v>
                </c:pt>
                <c:pt idx="365">
                  <c:v>0.10208004975478414</c:v>
                </c:pt>
                <c:pt idx="366">
                  <c:v>0.12697551680881947</c:v>
                </c:pt>
                <c:pt idx="367">
                  <c:v>7.1210207773026987E-2</c:v>
                </c:pt>
                <c:pt idx="368">
                  <c:v>0.1075773927588374</c:v>
                </c:pt>
                <c:pt idx="369">
                  <c:v>8.8835607326913285E-2</c:v>
                </c:pt>
                <c:pt idx="370">
                  <c:v>0.10002005397285876</c:v>
                </c:pt>
                <c:pt idx="371">
                  <c:v>9.7338143630800414E-2</c:v>
                </c:pt>
                <c:pt idx="372">
                  <c:v>9.6703323545986181E-2</c:v>
                </c:pt>
                <c:pt idx="373">
                  <c:v>7.5455944806605488E-2</c:v>
                </c:pt>
                <c:pt idx="374">
                  <c:v>0.13312749708894653</c:v>
                </c:pt>
                <c:pt idx="375">
                  <c:v>8.7298248971789769E-2</c:v>
                </c:pt>
                <c:pt idx="376">
                  <c:v>9.5203162757826601E-2</c:v>
                </c:pt>
                <c:pt idx="377">
                  <c:v>5.6097933190010073E-2</c:v>
                </c:pt>
                <c:pt idx="378">
                  <c:v>8.8277782083814413E-2</c:v>
                </c:pt>
                <c:pt idx="379">
                  <c:v>5.629109705633039E-2</c:v>
                </c:pt>
                <c:pt idx="380">
                  <c:v>0.12254331696598017</c:v>
                </c:pt>
                <c:pt idx="381">
                  <c:v>7.7488241204004105E-2</c:v>
                </c:pt>
                <c:pt idx="382">
                  <c:v>0.25469382817517816</c:v>
                </c:pt>
                <c:pt idx="383">
                  <c:v>0.11614189415160024</c:v>
                </c:pt>
                <c:pt idx="384">
                  <c:v>0.22299679613060452</c:v>
                </c:pt>
                <c:pt idx="385">
                  <c:v>0.11169850356594545</c:v>
                </c:pt>
                <c:pt idx="386">
                  <c:v>0.11579892087078988</c:v>
                </c:pt>
                <c:pt idx="387">
                  <c:v>0.1354135973431356</c:v>
                </c:pt>
                <c:pt idx="388">
                  <c:v>7.8952105621250587E-2</c:v>
                </c:pt>
                <c:pt idx="389">
                  <c:v>8.4320475142809589E-2</c:v>
                </c:pt>
                <c:pt idx="390">
                  <c:v>9.9706419478406763E-2</c:v>
                </c:pt>
                <c:pt idx="391">
                  <c:v>0.1753584643487997</c:v>
                </c:pt>
                <c:pt idx="392">
                  <c:v>0.20205451858943971</c:v>
                </c:pt>
                <c:pt idx="393">
                  <c:v>0.25161605040182544</c:v>
                </c:pt>
                <c:pt idx="394">
                  <c:v>0.3265557407202978</c:v>
                </c:pt>
                <c:pt idx="395">
                  <c:v>0.14788734272707404</c:v>
                </c:pt>
                <c:pt idx="396">
                  <c:v>9.3233296370592911E-2</c:v>
                </c:pt>
                <c:pt idx="397">
                  <c:v>0.10716042018541687</c:v>
                </c:pt>
                <c:pt idx="398">
                  <c:v>9.6794751791132852E-2</c:v>
                </c:pt>
                <c:pt idx="399">
                  <c:v>0.11263767077272602</c:v>
                </c:pt>
                <c:pt idx="400">
                  <c:v>5.5370507027278852E-2</c:v>
                </c:pt>
                <c:pt idx="401">
                  <c:v>7.206694153255995E-2</c:v>
                </c:pt>
                <c:pt idx="402">
                  <c:v>4.2370526044122406E-2</c:v>
                </c:pt>
                <c:pt idx="403">
                  <c:v>8.3327347715753786E-2</c:v>
                </c:pt>
                <c:pt idx="404">
                  <c:v>0.13795647733992919</c:v>
                </c:pt>
                <c:pt idx="405">
                  <c:v>0.15365557123411361</c:v>
                </c:pt>
                <c:pt idx="406">
                  <c:v>9.432122404853209E-2</c:v>
                </c:pt>
                <c:pt idx="407">
                  <c:v>7.2638191860938936E-2</c:v>
                </c:pt>
                <c:pt idx="408">
                  <c:v>6.0483805114272544E-2</c:v>
                </c:pt>
                <c:pt idx="409">
                  <c:v>9.7546390896717086E-2</c:v>
                </c:pt>
                <c:pt idx="410">
                  <c:v>5.3646185614418251E-2</c:v>
                </c:pt>
                <c:pt idx="411">
                  <c:v>7.4552696062371304E-2</c:v>
                </c:pt>
                <c:pt idx="412">
                  <c:v>0.17856444801642093</c:v>
                </c:pt>
                <c:pt idx="413">
                  <c:v>0.11385501610142533</c:v>
                </c:pt>
                <c:pt idx="414">
                  <c:v>0.26528515155412075</c:v>
                </c:pt>
                <c:pt idx="415">
                  <c:v>0.10026895510320548</c:v>
                </c:pt>
                <c:pt idx="416">
                  <c:v>0.13746812241139633</c:v>
                </c:pt>
                <c:pt idx="417">
                  <c:v>0.1935287069276477</c:v>
                </c:pt>
                <c:pt idx="418">
                  <c:v>0.15869727559173846</c:v>
                </c:pt>
                <c:pt idx="419">
                  <c:v>0.10803378914392463</c:v>
                </c:pt>
                <c:pt idx="420">
                  <c:v>0.26243170958824513</c:v>
                </c:pt>
                <c:pt idx="421">
                  <c:v>0.17625989605800654</c:v>
                </c:pt>
                <c:pt idx="422">
                  <c:v>0.19147143889304136</c:v>
                </c:pt>
                <c:pt idx="423">
                  <c:v>0.17245480344801778</c:v>
                </c:pt>
                <c:pt idx="424">
                  <c:v>8.3179738920446264E-2</c:v>
                </c:pt>
                <c:pt idx="425">
                  <c:v>0.11211239533916485</c:v>
                </c:pt>
                <c:pt idx="426">
                  <c:v>0.11783780269099171</c:v>
                </c:pt>
                <c:pt idx="427">
                  <c:v>0.10654094661663119</c:v>
                </c:pt>
                <c:pt idx="428">
                  <c:v>8.4622353584982865E-2</c:v>
                </c:pt>
                <c:pt idx="429">
                  <c:v>0.22438588173806251</c:v>
                </c:pt>
                <c:pt idx="430">
                  <c:v>0.24555749162165655</c:v>
                </c:pt>
                <c:pt idx="431">
                  <c:v>8.9768686615718254E-2</c:v>
                </c:pt>
                <c:pt idx="432">
                  <c:v>6.9826393683029897E-2</c:v>
                </c:pt>
                <c:pt idx="433">
                  <c:v>0.15153776812578743</c:v>
                </c:pt>
                <c:pt idx="434">
                  <c:v>0.12263405245613904</c:v>
                </c:pt>
                <c:pt idx="435">
                  <c:v>0.10505314584297994</c:v>
                </c:pt>
                <c:pt idx="436">
                  <c:v>0.20375198286488622</c:v>
                </c:pt>
                <c:pt idx="437">
                  <c:v>0.12785204341692583</c:v>
                </c:pt>
                <c:pt idx="438">
                  <c:v>0.13949164534355715</c:v>
                </c:pt>
                <c:pt idx="439">
                  <c:v>0.12609391299488104</c:v>
                </c:pt>
                <c:pt idx="440">
                  <c:v>9.0957618799085094E-2</c:v>
                </c:pt>
                <c:pt idx="441">
                  <c:v>8.1067049527885016E-2</c:v>
                </c:pt>
                <c:pt idx="442">
                  <c:v>5.434574607055425E-2</c:v>
                </c:pt>
                <c:pt idx="443">
                  <c:v>9.2570654373731701E-2</c:v>
                </c:pt>
                <c:pt idx="444">
                  <c:v>5.435760492486847E-2</c:v>
                </c:pt>
                <c:pt idx="445">
                  <c:v>6.5753463895826897E-2</c:v>
                </c:pt>
                <c:pt idx="446">
                  <c:v>9.0270804016909456E-2</c:v>
                </c:pt>
                <c:pt idx="447">
                  <c:v>7.532967693716143E-2</c:v>
                </c:pt>
                <c:pt idx="448">
                  <c:v>0.12705863567337553</c:v>
                </c:pt>
                <c:pt idx="449">
                  <c:v>0.11046662661948621</c:v>
                </c:pt>
                <c:pt idx="450">
                  <c:v>8.4976694380624315E-2</c:v>
                </c:pt>
                <c:pt idx="451">
                  <c:v>0.10585171747329132</c:v>
                </c:pt>
                <c:pt idx="452">
                  <c:v>0.12572649647325468</c:v>
                </c:pt>
                <c:pt idx="453">
                  <c:v>0.15530599206641454</c:v>
                </c:pt>
                <c:pt idx="454">
                  <c:v>7.0696295443501395E-2</c:v>
                </c:pt>
                <c:pt idx="455">
                  <c:v>6.036314574912173E-2</c:v>
                </c:pt>
                <c:pt idx="456">
                  <c:v>4.0458447128202027E-2</c:v>
                </c:pt>
                <c:pt idx="457">
                  <c:v>5.7882172638938655E-2</c:v>
                </c:pt>
                <c:pt idx="458">
                  <c:v>8.4854816363885935E-2</c:v>
                </c:pt>
                <c:pt idx="459">
                  <c:v>0.16848741702865275</c:v>
                </c:pt>
                <c:pt idx="460">
                  <c:v>0.16496727002458197</c:v>
                </c:pt>
                <c:pt idx="461">
                  <c:v>0.1543988924805911</c:v>
                </c:pt>
                <c:pt idx="462">
                  <c:v>7.8957563478737863E-2</c:v>
                </c:pt>
                <c:pt idx="463">
                  <c:v>9.7590225277629769E-2</c:v>
                </c:pt>
                <c:pt idx="464">
                  <c:v>0.1225659531241982</c:v>
                </c:pt>
                <c:pt idx="465">
                  <c:v>5.773320242209503E-2</c:v>
                </c:pt>
                <c:pt idx="466">
                  <c:v>5.9628487255649724E-2</c:v>
                </c:pt>
                <c:pt idx="467">
                  <c:v>6.9346900527770844E-2</c:v>
                </c:pt>
                <c:pt idx="468">
                  <c:v>0.11632383572582852</c:v>
                </c:pt>
                <c:pt idx="469">
                  <c:v>7.3528603399337616E-2</c:v>
                </c:pt>
                <c:pt idx="470">
                  <c:v>9.4371513396407203E-2</c:v>
                </c:pt>
                <c:pt idx="471">
                  <c:v>7.2046648986829526E-2</c:v>
                </c:pt>
                <c:pt idx="472">
                  <c:v>6.4841755501921006E-2</c:v>
                </c:pt>
                <c:pt idx="473">
                  <c:v>3.0771291771144342E-2</c:v>
                </c:pt>
                <c:pt idx="474">
                  <c:v>6.8066069829376991E-2</c:v>
                </c:pt>
                <c:pt idx="475">
                  <c:v>8.0783587588700453E-2</c:v>
                </c:pt>
                <c:pt idx="476">
                  <c:v>9.6540986455945749E-2</c:v>
                </c:pt>
                <c:pt idx="477">
                  <c:v>7.1469500041967796E-2</c:v>
                </c:pt>
                <c:pt idx="478">
                  <c:v>8.6681686501489635E-2</c:v>
                </c:pt>
                <c:pt idx="479">
                  <c:v>9.1730852056638015E-2</c:v>
                </c:pt>
                <c:pt idx="480">
                  <c:v>9.2917384308349477E-2</c:v>
                </c:pt>
                <c:pt idx="481">
                  <c:v>0.17185149876967412</c:v>
                </c:pt>
                <c:pt idx="482">
                  <c:v>7.0937659746874424E-2</c:v>
                </c:pt>
                <c:pt idx="483">
                  <c:v>4.1677052145937414E-2</c:v>
                </c:pt>
                <c:pt idx="484">
                  <c:v>7.9204869151414004E-2</c:v>
                </c:pt>
                <c:pt idx="485">
                  <c:v>4.1990072066311127E-2</c:v>
                </c:pt>
                <c:pt idx="486">
                  <c:v>5.100187159711711E-2</c:v>
                </c:pt>
                <c:pt idx="487">
                  <c:v>0.11390206780759812</c:v>
                </c:pt>
                <c:pt idx="488">
                  <c:v>6.198599111643692E-2</c:v>
                </c:pt>
                <c:pt idx="489">
                  <c:v>0.16773732580979214</c:v>
                </c:pt>
                <c:pt idx="490">
                  <c:v>4.8894747966120408E-2</c:v>
                </c:pt>
                <c:pt idx="491">
                  <c:v>8.804034380034767E-2</c:v>
                </c:pt>
                <c:pt idx="492">
                  <c:v>9.6976310110911762E-2</c:v>
                </c:pt>
                <c:pt idx="493">
                  <c:v>0.26624617580208565</c:v>
                </c:pt>
                <c:pt idx="494">
                  <c:v>0.12176340828368781</c:v>
                </c:pt>
                <c:pt idx="495">
                  <c:v>8.0222044184184535E-2</c:v>
                </c:pt>
                <c:pt idx="496">
                  <c:v>6.7704732126994141E-2</c:v>
                </c:pt>
                <c:pt idx="497">
                  <c:v>7.0394040917037978E-2</c:v>
                </c:pt>
                <c:pt idx="498">
                  <c:v>9.979740267132893E-2</c:v>
                </c:pt>
                <c:pt idx="499">
                  <c:v>9.3448945838227868E-2</c:v>
                </c:pt>
                <c:pt idx="500">
                  <c:v>0.1603802331687241</c:v>
                </c:pt>
                <c:pt idx="501">
                  <c:v>5.8732342962261222E-2</c:v>
                </c:pt>
                <c:pt idx="502">
                  <c:v>6.1695605860957674E-2</c:v>
                </c:pt>
                <c:pt idx="503">
                  <c:v>5.8180327048930863E-2</c:v>
                </c:pt>
                <c:pt idx="504">
                  <c:v>2.9952277063313947E-2</c:v>
                </c:pt>
                <c:pt idx="505">
                  <c:v>9.512946669639108E-2</c:v>
                </c:pt>
                <c:pt idx="506">
                  <c:v>6.2708393226633463E-2</c:v>
                </c:pt>
                <c:pt idx="507">
                  <c:v>4.3264635418422688E-2</c:v>
                </c:pt>
                <c:pt idx="508">
                  <c:v>9.0691541718751281E-2</c:v>
                </c:pt>
                <c:pt idx="509">
                  <c:v>2.5991442878917623E-2</c:v>
                </c:pt>
                <c:pt idx="510">
                  <c:v>0.11391340178155998</c:v>
                </c:pt>
                <c:pt idx="511">
                  <c:v>0.10274667819002471</c:v>
                </c:pt>
                <c:pt idx="512">
                  <c:v>0.13873844014950695</c:v>
                </c:pt>
                <c:pt idx="513">
                  <c:v>7.8475573833494905E-2</c:v>
                </c:pt>
                <c:pt idx="514">
                  <c:v>6.7188100991537436E-2</c:v>
                </c:pt>
                <c:pt idx="515">
                  <c:v>8.5391126648850596E-2</c:v>
                </c:pt>
                <c:pt idx="516">
                  <c:v>7.3767046244728615E-2</c:v>
                </c:pt>
                <c:pt idx="517">
                  <c:v>9.9666234859252578E-2</c:v>
                </c:pt>
                <c:pt idx="518">
                  <c:v>0.12461753361389093</c:v>
                </c:pt>
                <c:pt idx="519">
                  <c:v>0.14893603186916229</c:v>
                </c:pt>
                <c:pt idx="520">
                  <c:v>0.20543144436354438</c:v>
                </c:pt>
                <c:pt idx="521">
                  <c:v>0.13031219071291517</c:v>
                </c:pt>
                <c:pt idx="522">
                  <c:v>0.10347066726132757</c:v>
                </c:pt>
                <c:pt idx="523">
                  <c:v>7.3024617309876957E-2</c:v>
                </c:pt>
                <c:pt idx="524">
                  <c:v>7.5976332476589775E-2</c:v>
                </c:pt>
                <c:pt idx="525">
                  <c:v>9.2867772438720825E-2</c:v>
                </c:pt>
                <c:pt idx="526">
                  <c:v>0.22022173798499095</c:v>
                </c:pt>
                <c:pt idx="527">
                  <c:v>0.13304581793533568</c:v>
                </c:pt>
                <c:pt idx="528">
                  <c:v>0.17767627063226993</c:v>
                </c:pt>
                <c:pt idx="529">
                  <c:v>0.20868126616810143</c:v>
                </c:pt>
                <c:pt idx="530">
                  <c:v>0.15181477196525556</c:v>
                </c:pt>
                <c:pt idx="531">
                  <c:v>0.24568377645893361</c:v>
                </c:pt>
                <c:pt idx="532">
                  <c:v>8.813345006946452E-2</c:v>
                </c:pt>
                <c:pt idx="533">
                  <c:v>0.10671992530804945</c:v>
                </c:pt>
                <c:pt idx="534">
                  <c:v>0.18549174940413621</c:v>
                </c:pt>
                <c:pt idx="535">
                  <c:v>0.19485575094731888</c:v>
                </c:pt>
                <c:pt idx="536">
                  <c:v>0.86592385245475967</c:v>
                </c:pt>
                <c:pt idx="537">
                  <c:v>0.71712549968912676</c:v>
                </c:pt>
                <c:pt idx="538">
                  <c:v>0.37168728051870392</c:v>
                </c:pt>
                <c:pt idx="539">
                  <c:v>0.11006607472648922</c:v>
                </c:pt>
                <c:pt idx="540">
                  <c:v>0.13565704654825456</c:v>
                </c:pt>
                <c:pt idx="541">
                  <c:v>0.10876025728638118</c:v>
                </c:pt>
                <c:pt idx="542">
                  <c:v>0.14075000124852061</c:v>
                </c:pt>
                <c:pt idx="543">
                  <c:v>0.25760687980988234</c:v>
                </c:pt>
                <c:pt idx="544">
                  <c:v>0.42807470137029219</c:v>
                </c:pt>
                <c:pt idx="545">
                  <c:v>0.24554929701476727</c:v>
                </c:pt>
                <c:pt idx="546">
                  <c:v>0.22110552658947066</c:v>
                </c:pt>
                <c:pt idx="547">
                  <c:v>0.18375301828794316</c:v>
                </c:pt>
                <c:pt idx="548">
                  <c:v>0.41013938188984111</c:v>
                </c:pt>
                <c:pt idx="549">
                  <c:v>0.29697928530600692</c:v>
                </c:pt>
                <c:pt idx="550">
                  <c:v>0.3163061122048062</c:v>
                </c:pt>
                <c:pt idx="551">
                  <c:v>0.23785034555638096</c:v>
                </c:pt>
                <c:pt idx="552">
                  <c:v>0.15646714844654572</c:v>
                </c:pt>
                <c:pt idx="553">
                  <c:v>0.20847217907609611</c:v>
                </c:pt>
                <c:pt idx="554">
                  <c:v>0.2763894836607253</c:v>
                </c:pt>
                <c:pt idx="555">
                  <c:v>0.25624963720332228</c:v>
                </c:pt>
                <c:pt idx="556">
                  <c:v>0.53154270376319024</c:v>
                </c:pt>
                <c:pt idx="557">
                  <c:v>0.27848339545862816</c:v>
                </c:pt>
                <c:pt idx="558">
                  <c:v>0.22132513961490005</c:v>
                </c:pt>
                <c:pt idx="559">
                  <c:v>0.46171184461726267</c:v>
                </c:pt>
                <c:pt idx="560">
                  <c:v>0.73098196784128111</c:v>
                </c:pt>
                <c:pt idx="561">
                  <c:v>0.35998844647018091</c:v>
                </c:pt>
                <c:pt idx="562">
                  <c:v>0.49620366057002013</c:v>
                </c:pt>
                <c:pt idx="563">
                  <c:v>0.46456478698680653</c:v>
                </c:pt>
                <c:pt idx="564">
                  <c:v>0.57545823739450908</c:v>
                </c:pt>
                <c:pt idx="565">
                  <c:v>0.38839822912101374</c:v>
                </c:pt>
                <c:pt idx="566">
                  <c:v>0.43762803499434644</c:v>
                </c:pt>
                <c:pt idx="567">
                  <c:v>0.50381404595882862</c:v>
                </c:pt>
                <c:pt idx="568">
                  <c:v>0.65076848439115997</c:v>
                </c:pt>
                <c:pt idx="569">
                  <c:v>0.42255448348118746</c:v>
                </c:pt>
                <c:pt idx="570">
                  <c:v>0.65120722767173789</c:v>
                </c:pt>
                <c:pt idx="571">
                  <c:v>0.74572205775934297</c:v>
                </c:pt>
                <c:pt idx="572">
                  <c:v>0.64704073291141717</c:v>
                </c:pt>
                <c:pt idx="573">
                  <c:v>0.53099506966373</c:v>
                </c:pt>
                <c:pt idx="574">
                  <c:v>0.33585605667543356</c:v>
                </c:pt>
                <c:pt idx="575">
                  <c:v>0.25175247483813712</c:v>
                </c:pt>
                <c:pt idx="576">
                  <c:v>0.40408097330462411</c:v>
                </c:pt>
                <c:pt idx="577">
                  <c:v>0.7088646966033384</c:v>
                </c:pt>
                <c:pt idx="578">
                  <c:v>0.56427760613721933</c:v>
                </c:pt>
                <c:pt idx="579">
                  <c:v>0.36190438191907781</c:v>
                </c:pt>
                <c:pt idx="580">
                  <c:v>0.50013627909971348</c:v>
                </c:pt>
                <c:pt idx="581">
                  <c:v>0.65143366626983401</c:v>
                </c:pt>
                <c:pt idx="582">
                  <c:v>0.37032817912313498</c:v>
                </c:pt>
                <c:pt idx="583">
                  <c:v>0.40249730729548888</c:v>
                </c:pt>
                <c:pt idx="584">
                  <c:v>0.58626979367740184</c:v>
                </c:pt>
                <c:pt idx="585">
                  <c:v>0.32692739963022699</c:v>
                </c:pt>
                <c:pt idx="586">
                  <c:v>0.24640979081528327</c:v>
                </c:pt>
                <c:pt idx="587">
                  <c:v>0.26605450278300175</c:v>
                </c:pt>
                <c:pt idx="588">
                  <c:v>0.25155180502571173</c:v>
                </c:pt>
                <c:pt idx="589">
                  <c:v>0.28595607062190065</c:v>
                </c:pt>
                <c:pt idx="590">
                  <c:v>0.13340742725221794</c:v>
                </c:pt>
                <c:pt idx="591">
                  <c:v>0.25623487141556262</c:v>
                </c:pt>
                <c:pt idx="592">
                  <c:v>0.2805643731255229</c:v>
                </c:pt>
                <c:pt idx="593">
                  <c:v>0.36082694064545662</c:v>
                </c:pt>
                <c:pt idx="594">
                  <c:v>0.26751550186281736</c:v>
                </c:pt>
                <c:pt idx="595">
                  <c:v>0.22683067513520377</c:v>
                </c:pt>
                <c:pt idx="596">
                  <c:v>0.20344486016384103</c:v>
                </c:pt>
                <c:pt idx="597">
                  <c:v>0.13367261278247319</c:v>
                </c:pt>
                <c:pt idx="598">
                  <c:v>0.16557882894451645</c:v>
                </c:pt>
                <c:pt idx="599">
                  <c:v>0.14041296256108932</c:v>
                </c:pt>
                <c:pt idx="600">
                  <c:v>0.17010357138883583</c:v>
                </c:pt>
                <c:pt idx="601">
                  <c:v>0.20522603966091094</c:v>
                </c:pt>
                <c:pt idx="602">
                  <c:v>0.16988543178827067</c:v>
                </c:pt>
                <c:pt idx="603">
                  <c:v>0.17819552526483395</c:v>
                </c:pt>
                <c:pt idx="604">
                  <c:v>0.16296225281309731</c:v>
                </c:pt>
                <c:pt idx="605">
                  <c:v>0.1111691469362355</c:v>
                </c:pt>
                <c:pt idx="606">
                  <c:v>0.19621016474066783</c:v>
                </c:pt>
                <c:pt idx="607">
                  <c:v>0.15606625619794329</c:v>
                </c:pt>
                <c:pt idx="608">
                  <c:v>0.17764967118991787</c:v>
                </c:pt>
                <c:pt idx="609">
                  <c:v>0.17371034893738105</c:v>
                </c:pt>
                <c:pt idx="610">
                  <c:v>0.16974814446321257</c:v>
                </c:pt>
                <c:pt idx="611">
                  <c:v>0.1258301254954918</c:v>
                </c:pt>
                <c:pt idx="612">
                  <c:v>0.14095180672296603</c:v>
                </c:pt>
                <c:pt idx="613">
                  <c:v>0.23420278434076408</c:v>
                </c:pt>
                <c:pt idx="614">
                  <c:v>0.25082339571952816</c:v>
                </c:pt>
                <c:pt idx="615">
                  <c:v>0.16726176105431845</c:v>
                </c:pt>
                <c:pt idx="616">
                  <c:v>0.11747531464674689</c:v>
                </c:pt>
                <c:pt idx="617">
                  <c:v>0.10821393986093128</c:v>
                </c:pt>
                <c:pt idx="618">
                  <c:v>0.1595002483342231</c:v>
                </c:pt>
                <c:pt idx="619">
                  <c:v>9.9342487744848218E-2</c:v>
                </c:pt>
                <c:pt idx="620">
                  <c:v>0.13720526156627902</c:v>
                </c:pt>
                <c:pt idx="621">
                  <c:v>0.17276539048102527</c:v>
                </c:pt>
                <c:pt idx="622">
                  <c:v>0.11510657954697318</c:v>
                </c:pt>
                <c:pt idx="623">
                  <c:v>0.11638913854717194</c:v>
                </c:pt>
                <c:pt idx="624">
                  <c:v>0.10837223291252689</c:v>
                </c:pt>
                <c:pt idx="625">
                  <c:v>0.17929594841240465</c:v>
                </c:pt>
                <c:pt idx="626">
                  <c:v>0.2422894649174103</c:v>
                </c:pt>
                <c:pt idx="627">
                  <c:v>0.19579728035403665</c:v>
                </c:pt>
                <c:pt idx="628">
                  <c:v>0.17011371623229388</c:v>
                </c:pt>
                <c:pt idx="629">
                  <c:v>0.16245436534939411</c:v>
                </c:pt>
                <c:pt idx="630">
                  <c:v>0.13447246071842525</c:v>
                </c:pt>
                <c:pt idx="631">
                  <c:v>0.43105411899174739</c:v>
                </c:pt>
                <c:pt idx="632">
                  <c:v>0.63769427674713186</c:v>
                </c:pt>
                <c:pt idx="633">
                  <c:v>0.52836500976160672</c:v>
                </c:pt>
                <c:pt idx="634">
                  <c:v>0.28371448663990628</c:v>
                </c:pt>
                <c:pt idx="635">
                  <c:v>0.34254820272031367</c:v>
                </c:pt>
                <c:pt idx="636">
                  <c:v>0.29696936018894449</c:v>
                </c:pt>
                <c:pt idx="637">
                  <c:v>0.37706869454353231</c:v>
                </c:pt>
                <c:pt idx="638">
                  <c:v>0.48102956887213111</c:v>
                </c:pt>
                <c:pt idx="639">
                  <c:v>0.28997300800191295</c:v>
                </c:pt>
                <c:pt idx="640">
                  <c:v>0.33597449603600898</c:v>
                </c:pt>
                <c:pt idx="641">
                  <c:v>0.27073111750456208</c:v>
                </c:pt>
                <c:pt idx="642">
                  <c:v>0.25732192822708483</c:v>
                </c:pt>
                <c:pt idx="643">
                  <c:v>0.45132773400945692</c:v>
                </c:pt>
                <c:pt idx="644">
                  <c:v>0.20762621922423039</c:v>
                </c:pt>
                <c:pt idx="645">
                  <c:v>0.2255887540789879</c:v>
                </c:pt>
                <c:pt idx="646">
                  <c:v>0.14596066102345046</c:v>
                </c:pt>
                <c:pt idx="647">
                  <c:v>0.2873477679189122</c:v>
                </c:pt>
                <c:pt idx="648">
                  <c:v>0.18197366404436122</c:v>
                </c:pt>
                <c:pt idx="649">
                  <c:v>0.29474778686447772</c:v>
                </c:pt>
                <c:pt idx="650">
                  <c:v>0.33372059441962465</c:v>
                </c:pt>
                <c:pt idx="651">
                  <c:v>0.18796738699021026</c:v>
                </c:pt>
                <c:pt idx="652">
                  <c:v>0.17476187524938214</c:v>
                </c:pt>
                <c:pt idx="653">
                  <c:v>0.19833030302692164</c:v>
                </c:pt>
                <c:pt idx="654">
                  <c:v>0.28084479201362111</c:v>
                </c:pt>
                <c:pt idx="655">
                  <c:v>0.41500724745183704</c:v>
                </c:pt>
                <c:pt idx="656">
                  <c:v>0.12619692976589478</c:v>
                </c:pt>
                <c:pt idx="657">
                  <c:v>9.6003430585368019E-2</c:v>
                </c:pt>
                <c:pt idx="658">
                  <c:v>8.4961125810662577E-2</c:v>
                </c:pt>
                <c:pt idx="659">
                  <c:v>0.10944904481312845</c:v>
                </c:pt>
                <c:pt idx="660">
                  <c:v>4.8164515108590086E-2</c:v>
                </c:pt>
                <c:pt idx="661">
                  <c:v>6.822838776814838E-2</c:v>
                </c:pt>
                <c:pt idx="662">
                  <c:v>9.5758616943562858E-2</c:v>
                </c:pt>
                <c:pt idx="663">
                  <c:v>0.4477518508683454</c:v>
                </c:pt>
                <c:pt idx="664">
                  <c:v>0.33717504545525878</c:v>
                </c:pt>
                <c:pt idx="665">
                  <c:v>0.10168877451102788</c:v>
                </c:pt>
                <c:pt idx="666">
                  <c:v>0.19157773691761082</c:v>
                </c:pt>
                <c:pt idx="667">
                  <c:v>0.17223596827841664</c:v>
                </c:pt>
                <c:pt idx="668">
                  <c:v>0.11409705073080656</c:v>
                </c:pt>
                <c:pt idx="669">
                  <c:v>0.25980280070838591</c:v>
                </c:pt>
                <c:pt idx="670">
                  <c:v>5.1329252433193646E-2</c:v>
                </c:pt>
                <c:pt idx="671">
                  <c:v>0.12801157793657911</c:v>
                </c:pt>
                <c:pt idx="672">
                  <c:v>0.16461850253026722</c:v>
                </c:pt>
                <c:pt idx="673">
                  <c:v>0.11424158489391227</c:v>
                </c:pt>
                <c:pt idx="674">
                  <c:v>0.11863703649918489</c:v>
                </c:pt>
                <c:pt idx="675">
                  <c:v>0.11865464847759638</c:v>
                </c:pt>
                <c:pt idx="676">
                  <c:v>9.6379029214290077E-2</c:v>
                </c:pt>
                <c:pt idx="677">
                  <c:v>9.5963567414483295E-2</c:v>
                </c:pt>
                <c:pt idx="678">
                  <c:v>5.4428337514849691E-2</c:v>
                </c:pt>
                <c:pt idx="679">
                  <c:v>9.331719489117811E-2</c:v>
                </c:pt>
                <c:pt idx="680">
                  <c:v>9.0372918974668245E-2</c:v>
                </c:pt>
                <c:pt idx="681">
                  <c:v>9.9329617665736364E-2</c:v>
                </c:pt>
                <c:pt idx="682">
                  <c:v>0.27481753243851692</c:v>
                </c:pt>
                <c:pt idx="683">
                  <c:v>0.1436187552176858</c:v>
                </c:pt>
                <c:pt idx="684">
                  <c:v>0.10187216746629618</c:v>
                </c:pt>
                <c:pt idx="685">
                  <c:v>0.1757050536355047</c:v>
                </c:pt>
                <c:pt idx="686">
                  <c:v>0.14872336120874133</c:v>
                </c:pt>
                <c:pt idx="687">
                  <c:v>0.1148331977136801</c:v>
                </c:pt>
                <c:pt idx="688">
                  <c:v>0.10165861317637262</c:v>
                </c:pt>
                <c:pt idx="689">
                  <c:v>0.14185153884411153</c:v>
                </c:pt>
                <c:pt idx="690">
                  <c:v>6.0783247112987146E-2</c:v>
                </c:pt>
                <c:pt idx="691">
                  <c:v>5.3301761561084966E-2</c:v>
                </c:pt>
                <c:pt idx="692">
                  <c:v>9.5336317947888646E-2</c:v>
                </c:pt>
                <c:pt idx="693">
                  <c:v>8.7348534615205461E-2</c:v>
                </c:pt>
                <c:pt idx="694">
                  <c:v>6.9832293003264184E-2</c:v>
                </c:pt>
                <c:pt idx="695">
                  <c:v>6.0990462189917709E-2</c:v>
                </c:pt>
                <c:pt idx="696">
                  <c:v>6.986991363810359E-2</c:v>
                </c:pt>
                <c:pt idx="697">
                  <c:v>0.10561574134692182</c:v>
                </c:pt>
                <c:pt idx="698">
                  <c:v>0.15473463472794491</c:v>
                </c:pt>
                <c:pt idx="699">
                  <c:v>9.9228563561232219E-2</c:v>
                </c:pt>
                <c:pt idx="700">
                  <c:v>0.10587525700117305</c:v>
                </c:pt>
                <c:pt idx="701">
                  <c:v>0.14645009110046647</c:v>
                </c:pt>
                <c:pt idx="702">
                  <c:v>0.12828001850250623</c:v>
                </c:pt>
                <c:pt idx="703">
                  <c:v>5.9644028364854003E-2</c:v>
                </c:pt>
                <c:pt idx="704">
                  <c:v>7.3662890599052955E-2</c:v>
                </c:pt>
                <c:pt idx="705">
                  <c:v>0.12139417993724723</c:v>
                </c:pt>
                <c:pt idx="706">
                  <c:v>7.9989058785284783E-2</c:v>
                </c:pt>
                <c:pt idx="707">
                  <c:v>6.3362818655423425E-2</c:v>
                </c:pt>
                <c:pt idx="708">
                  <c:v>6.2635036479602543E-2</c:v>
                </c:pt>
                <c:pt idx="709">
                  <c:v>6.0496334063493112E-2</c:v>
                </c:pt>
                <c:pt idx="710">
                  <c:v>7.0510976631411773E-2</c:v>
                </c:pt>
                <c:pt idx="711">
                  <c:v>3.2214799750616092E-2</c:v>
                </c:pt>
                <c:pt idx="712">
                  <c:v>6.5564451835244814E-2</c:v>
                </c:pt>
                <c:pt idx="713">
                  <c:v>8.1686854048778013E-2</c:v>
                </c:pt>
                <c:pt idx="714">
                  <c:v>5.5470336627183606E-2</c:v>
                </c:pt>
                <c:pt idx="715">
                  <c:v>9.4997137584175939E-2</c:v>
                </c:pt>
                <c:pt idx="716">
                  <c:v>6.744591391043725E-2</c:v>
                </c:pt>
                <c:pt idx="717">
                  <c:v>4.7994056479450493E-2</c:v>
                </c:pt>
                <c:pt idx="718">
                  <c:v>7.2754675937940341E-2</c:v>
                </c:pt>
                <c:pt idx="719">
                  <c:v>7.7178123857972486E-2</c:v>
                </c:pt>
                <c:pt idx="720">
                  <c:v>4.9323699790529224E-2</c:v>
                </c:pt>
                <c:pt idx="721">
                  <c:v>0.12502592059894618</c:v>
                </c:pt>
                <c:pt idx="722">
                  <c:v>9.0355804144278989E-2</c:v>
                </c:pt>
                <c:pt idx="723">
                  <c:v>8.0703781196482707E-2</c:v>
                </c:pt>
                <c:pt idx="724">
                  <c:v>7.3257900692640682E-2</c:v>
                </c:pt>
                <c:pt idx="725">
                  <c:v>0.12315201218041184</c:v>
                </c:pt>
                <c:pt idx="726">
                  <c:v>0.13668562278855081</c:v>
                </c:pt>
                <c:pt idx="727">
                  <c:v>0.12925258437049464</c:v>
                </c:pt>
                <c:pt idx="728">
                  <c:v>8.5605877690861337E-2</c:v>
                </c:pt>
                <c:pt idx="729">
                  <c:v>0.10539732775050328</c:v>
                </c:pt>
                <c:pt idx="730">
                  <c:v>0.11629399768150928</c:v>
                </c:pt>
                <c:pt idx="731">
                  <c:v>0.15784982462666572</c:v>
                </c:pt>
                <c:pt idx="732">
                  <c:v>0.25709547658915999</c:v>
                </c:pt>
                <c:pt idx="733">
                  <c:v>0.1087376808188982</c:v>
                </c:pt>
                <c:pt idx="734">
                  <c:v>9.3017781841295485E-2</c:v>
                </c:pt>
                <c:pt idx="735">
                  <c:v>0.10077631092058607</c:v>
                </c:pt>
                <c:pt idx="736">
                  <c:v>0.10923822815678831</c:v>
                </c:pt>
                <c:pt idx="737">
                  <c:v>0.12354666503094812</c:v>
                </c:pt>
                <c:pt idx="738">
                  <c:v>0.12300088887970538</c:v>
                </c:pt>
                <c:pt idx="739">
                  <c:v>0.4344635622391283</c:v>
                </c:pt>
                <c:pt idx="740">
                  <c:v>0.25790354695670686</c:v>
                </c:pt>
                <c:pt idx="741">
                  <c:v>0.19891627651826221</c:v>
                </c:pt>
                <c:pt idx="742">
                  <c:v>0.15960931839883577</c:v>
                </c:pt>
                <c:pt idx="743">
                  <c:v>0.14000101081178787</c:v>
                </c:pt>
                <c:pt idx="744">
                  <c:v>0.10958792717786738</c:v>
                </c:pt>
                <c:pt idx="745">
                  <c:v>0.15127839667974946</c:v>
                </c:pt>
                <c:pt idx="746">
                  <c:v>0.1471522240038331</c:v>
                </c:pt>
                <c:pt idx="747">
                  <c:v>0.1587374040388235</c:v>
                </c:pt>
                <c:pt idx="748">
                  <c:v>0.1309329052227037</c:v>
                </c:pt>
                <c:pt idx="749">
                  <c:v>0.13365072020063526</c:v>
                </c:pt>
                <c:pt idx="750">
                  <c:v>7.6591660224200359E-2</c:v>
                </c:pt>
                <c:pt idx="751">
                  <c:v>0.10803512532211432</c:v>
                </c:pt>
                <c:pt idx="752">
                  <c:v>7.7937895425796239E-2</c:v>
                </c:pt>
                <c:pt idx="753">
                  <c:v>4.7424384898215786E-2</c:v>
                </c:pt>
                <c:pt idx="754">
                  <c:v>9.1441107089340112E-2</c:v>
                </c:pt>
                <c:pt idx="755">
                  <c:v>8.7981025267419286E-2</c:v>
                </c:pt>
                <c:pt idx="756">
                  <c:v>0.12395851599175935</c:v>
                </c:pt>
                <c:pt idx="757">
                  <c:v>0.13169857104072191</c:v>
                </c:pt>
                <c:pt idx="758">
                  <c:v>5.2600745131580182E-2</c:v>
                </c:pt>
                <c:pt idx="759">
                  <c:v>9.527770412538189E-2</c:v>
                </c:pt>
                <c:pt idx="760">
                  <c:v>8.1376631212406486E-2</c:v>
                </c:pt>
                <c:pt idx="761">
                  <c:v>0.1601749143894047</c:v>
                </c:pt>
                <c:pt idx="762">
                  <c:v>9.8586926181780998E-2</c:v>
                </c:pt>
                <c:pt idx="763">
                  <c:v>0.15019014952844756</c:v>
                </c:pt>
                <c:pt idx="764">
                  <c:v>6.3072097376921182E-2</c:v>
                </c:pt>
                <c:pt idx="765">
                  <c:v>0.25090269468494053</c:v>
                </c:pt>
                <c:pt idx="766">
                  <c:v>8.1581844433156123E-2</c:v>
                </c:pt>
                <c:pt idx="767">
                  <c:v>0.10558827119956511</c:v>
                </c:pt>
                <c:pt idx="768">
                  <c:v>0.10452640026638194</c:v>
                </c:pt>
                <c:pt idx="769">
                  <c:v>9.0281755592190871E-2</c:v>
                </c:pt>
                <c:pt idx="770">
                  <c:v>5.4290844988915489E-2</c:v>
                </c:pt>
                <c:pt idx="771">
                  <c:v>8.2792114585888407E-2</c:v>
                </c:pt>
                <c:pt idx="772">
                  <c:v>0.12156990373492657</c:v>
                </c:pt>
                <c:pt idx="773">
                  <c:v>4.9442358776374547E-2</c:v>
                </c:pt>
                <c:pt idx="774">
                  <c:v>9.0715272753640691E-2</c:v>
                </c:pt>
                <c:pt idx="775">
                  <c:v>0.11211549879425747</c:v>
                </c:pt>
                <c:pt idx="776">
                  <c:v>6.0228587726173913E-2</c:v>
                </c:pt>
                <c:pt idx="777">
                  <c:v>8.5673396293312498E-2</c:v>
                </c:pt>
                <c:pt idx="778">
                  <c:v>4.204754891633871E-2</c:v>
                </c:pt>
                <c:pt idx="779">
                  <c:v>8.4295808189284435E-2</c:v>
                </c:pt>
                <c:pt idx="780">
                  <c:v>4.9068075058976965E-2</c:v>
                </c:pt>
                <c:pt idx="781">
                  <c:v>5.9139694839737342E-2</c:v>
                </c:pt>
                <c:pt idx="782">
                  <c:v>6.3692211863196818E-2</c:v>
                </c:pt>
                <c:pt idx="783">
                  <c:v>6.1281965950897528E-2</c:v>
                </c:pt>
                <c:pt idx="784">
                  <c:v>0.25417048935513903</c:v>
                </c:pt>
                <c:pt idx="785">
                  <c:v>0.18714693861353951</c:v>
                </c:pt>
                <c:pt idx="786">
                  <c:v>9.3077930983094886E-2</c:v>
                </c:pt>
                <c:pt idx="787">
                  <c:v>9.4283402844179132E-2</c:v>
                </c:pt>
                <c:pt idx="788">
                  <c:v>0.12557059404276746</c:v>
                </c:pt>
                <c:pt idx="789">
                  <c:v>0.1574993970693436</c:v>
                </c:pt>
                <c:pt idx="790">
                  <c:v>0.15151832142620286</c:v>
                </c:pt>
                <c:pt idx="791">
                  <c:v>0.11769721013564746</c:v>
                </c:pt>
                <c:pt idx="792">
                  <c:v>6.3648294919818743E-2</c:v>
                </c:pt>
                <c:pt idx="793">
                  <c:v>9.6449300390668416E-2</c:v>
                </c:pt>
                <c:pt idx="794">
                  <c:v>6.8836165681056577E-2</c:v>
                </c:pt>
                <c:pt idx="795">
                  <c:v>0.10636950461775641</c:v>
                </c:pt>
                <c:pt idx="796">
                  <c:v>9.2007877864984655E-2</c:v>
                </c:pt>
                <c:pt idx="797">
                  <c:v>9.8008039346156664E-2</c:v>
                </c:pt>
                <c:pt idx="798">
                  <c:v>5.3303054345235024E-2</c:v>
                </c:pt>
                <c:pt idx="799">
                  <c:v>2.974882252651509E-2</c:v>
                </c:pt>
                <c:pt idx="800">
                  <c:v>0.11494751131297756</c:v>
                </c:pt>
                <c:pt idx="801">
                  <c:v>9.0369882762808065E-2</c:v>
                </c:pt>
                <c:pt idx="802">
                  <c:v>3.7410857208346596E-2</c:v>
                </c:pt>
                <c:pt idx="803">
                  <c:v>5.3793158499077891E-2</c:v>
                </c:pt>
                <c:pt idx="804">
                  <c:v>8.0305070366329917E-2</c:v>
                </c:pt>
                <c:pt idx="805">
                  <c:v>6.0932918948258488E-2</c:v>
                </c:pt>
                <c:pt idx="806">
                  <c:v>6.5398658623510991E-2</c:v>
                </c:pt>
                <c:pt idx="807">
                  <c:v>5.197591550086423E-2</c:v>
                </c:pt>
                <c:pt idx="808">
                  <c:v>2.5960981117487784E-2</c:v>
                </c:pt>
                <c:pt idx="809">
                  <c:v>3.8042991456662324E-2</c:v>
                </c:pt>
                <c:pt idx="810">
                  <c:v>3.0241940606376878E-2</c:v>
                </c:pt>
                <c:pt idx="811">
                  <c:v>4.5852118741617785E-2</c:v>
                </c:pt>
                <c:pt idx="812">
                  <c:v>8.961113331369909E-2</c:v>
                </c:pt>
                <c:pt idx="813">
                  <c:v>3.757589983940126E-2</c:v>
                </c:pt>
                <c:pt idx="814">
                  <c:v>2.4966095979160972E-2</c:v>
                </c:pt>
                <c:pt idx="815">
                  <c:v>4.6522512231667652E-2</c:v>
                </c:pt>
                <c:pt idx="816">
                  <c:v>5.2711076756613691E-2</c:v>
                </c:pt>
                <c:pt idx="817">
                  <c:v>6.6612637016360665E-2</c:v>
                </c:pt>
                <c:pt idx="818">
                  <c:v>0.10184269291289867</c:v>
                </c:pt>
                <c:pt idx="819">
                  <c:v>5.8104958925728645E-2</c:v>
                </c:pt>
                <c:pt idx="820">
                  <c:v>9.1631459539397359E-2</c:v>
                </c:pt>
                <c:pt idx="821">
                  <c:v>5.7177070988423992E-2</c:v>
                </c:pt>
                <c:pt idx="822">
                  <c:v>5.3000211085178529E-2</c:v>
                </c:pt>
                <c:pt idx="823">
                  <c:v>0.22511601186297975</c:v>
                </c:pt>
                <c:pt idx="824">
                  <c:v>5.0118485763385651E-2</c:v>
                </c:pt>
                <c:pt idx="825">
                  <c:v>4.9590095963535835E-2</c:v>
                </c:pt>
                <c:pt idx="826">
                  <c:v>4.5576314125566363E-2</c:v>
                </c:pt>
                <c:pt idx="827">
                  <c:v>4.1009444482024184E-2</c:v>
                </c:pt>
                <c:pt idx="828">
                  <c:v>3.976239121462654E-2</c:v>
                </c:pt>
                <c:pt idx="829">
                  <c:v>3.5992058063096723E-2</c:v>
                </c:pt>
                <c:pt idx="830">
                  <c:v>6.5062399425699372E-2</c:v>
                </c:pt>
                <c:pt idx="831">
                  <c:v>4.6631707430830512E-2</c:v>
                </c:pt>
                <c:pt idx="832">
                  <c:v>8.4985393961240524E-2</c:v>
                </c:pt>
                <c:pt idx="833">
                  <c:v>5.1031213376246463E-2</c:v>
                </c:pt>
                <c:pt idx="834">
                  <c:v>9.5971762909747446E-2</c:v>
                </c:pt>
                <c:pt idx="835">
                  <c:v>4.5521061487551757E-2</c:v>
                </c:pt>
                <c:pt idx="836">
                  <c:v>5.3793899571919698E-2</c:v>
                </c:pt>
                <c:pt idx="837">
                  <c:v>8.3785985024622769E-2</c:v>
                </c:pt>
                <c:pt idx="838">
                  <c:v>7.4464814389337206E-2</c:v>
                </c:pt>
                <c:pt idx="839">
                  <c:v>0.16013648297173064</c:v>
                </c:pt>
                <c:pt idx="840">
                  <c:v>6.9881560976513046E-2</c:v>
                </c:pt>
                <c:pt idx="841">
                  <c:v>0.15882565202198248</c:v>
                </c:pt>
                <c:pt idx="842">
                  <c:v>5.9860520180469091E-2</c:v>
                </c:pt>
                <c:pt idx="843">
                  <c:v>7.0601837129016035E-2</c:v>
                </c:pt>
                <c:pt idx="844">
                  <c:v>4.2891704601936531E-2</c:v>
                </c:pt>
                <c:pt idx="845">
                  <c:v>0.14065193227911632</c:v>
                </c:pt>
                <c:pt idx="846">
                  <c:v>9.766855458852329E-2</c:v>
                </c:pt>
                <c:pt idx="847">
                  <c:v>0.25937650958844349</c:v>
                </c:pt>
                <c:pt idx="848">
                  <c:v>0.16544770416123458</c:v>
                </c:pt>
                <c:pt idx="849">
                  <c:v>0.12721058045193551</c:v>
                </c:pt>
                <c:pt idx="850">
                  <c:v>5.2140358138410101E-2</c:v>
                </c:pt>
                <c:pt idx="851">
                  <c:v>9.6924774808394204E-2</c:v>
                </c:pt>
                <c:pt idx="852">
                  <c:v>9.3482386480257057E-2</c:v>
                </c:pt>
                <c:pt idx="853">
                  <c:v>7.8869803035144181E-2</c:v>
                </c:pt>
                <c:pt idx="854">
                  <c:v>7.8238263794724663E-2</c:v>
                </c:pt>
                <c:pt idx="855">
                  <c:v>0.12286955873658695</c:v>
                </c:pt>
                <c:pt idx="856">
                  <c:v>9.3035777233135067E-2</c:v>
                </c:pt>
                <c:pt idx="857">
                  <c:v>4.3180434834666555E-2</c:v>
                </c:pt>
                <c:pt idx="858">
                  <c:v>0.1005987294026998</c:v>
                </c:pt>
                <c:pt idx="859">
                  <c:v>6.680355927880835E-2</c:v>
                </c:pt>
                <c:pt idx="860">
                  <c:v>0.12030128173161227</c:v>
                </c:pt>
                <c:pt idx="861">
                  <c:v>0.1289216113300832</c:v>
                </c:pt>
                <c:pt idx="862">
                  <c:v>8.5271376152034145E-2</c:v>
                </c:pt>
                <c:pt idx="863">
                  <c:v>7.888901589225851E-2</c:v>
                </c:pt>
                <c:pt idx="864">
                  <c:v>8.8548446840667233E-2</c:v>
                </c:pt>
                <c:pt idx="865">
                  <c:v>4.1977905320744628E-2</c:v>
                </c:pt>
                <c:pt idx="866">
                  <c:v>2.5612081268922154E-2</c:v>
                </c:pt>
                <c:pt idx="867">
                  <c:v>4.7913992531848699E-2</c:v>
                </c:pt>
                <c:pt idx="868">
                  <c:v>5.4581170732581195E-2</c:v>
                </c:pt>
                <c:pt idx="869">
                  <c:v>6.0222468446974646E-2</c:v>
                </c:pt>
                <c:pt idx="870">
                  <c:v>0.1399317751722709</c:v>
                </c:pt>
                <c:pt idx="871">
                  <c:v>0.11194439389810817</c:v>
                </c:pt>
                <c:pt idx="872">
                  <c:v>0.22680020256072944</c:v>
                </c:pt>
                <c:pt idx="873">
                  <c:v>0.18877134057191608</c:v>
                </c:pt>
                <c:pt idx="874">
                  <c:v>0.10016599415773647</c:v>
                </c:pt>
                <c:pt idx="875">
                  <c:v>6.7582922397800824E-2</c:v>
                </c:pt>
                <c:pt idx="876">
                  <c:v>7.0023313349311431E-2</c:v>
                </c:pt>
                <c:pt idx="877">
                  <c:v>5.2125616060215686E-2</c:v>
                </c:pt>
                <c:pt idx="878">
                  <c:v>7.0563729465001168E-2</c:v>
                </c:pt>
                <c:pt idx="879">
                  <c:v>4.424729155514235E-2</c:v>
                </c:pt>
                <c:pt idx="880">
                  <c:v>6.3241691908646036E-2</c:v>
                </c:pt>
                <c:pt idx="881">
                  <c:v>5.7817457711167496E-2</c:v>
                </c:pt>
                <c:pt idx="882">
                  <c:v>5.8876455003763206E-2</c:v>
                </c:pt>
                <c:pt idx="883">
                  <c:v>4.6857532482991439E-2</c:v>
                </c:pt>
                <c:pt idx="884">
                  <c:v>7.4901203274030756E-2</c:v>
                </c:pt>
                <c:pt idx="885">
                  <c:v>0.11915323078663889</c:v>
                </c:pt>
                <c:pt idx="886">
                  <c:v>6.2890539989373759E-2</c:v>
                </c:pt>
                <c:pt idx="887">
                  <c:v>6.0371058638379313E-2</c:v>
                </c:pt>
                <c:pt idx="888">
                  <c:v>8.0636728238874009E-2</c:v>
                </c:pt>
                <c:pt idx="889">
                  <c:v>5.3165985487771621E-2</c:v>
                </c:pt>
                <c:pt idx="890">
                  <c:v>4.8094811686756771E-2</c:v>
                </c:pt>
                <c:pt idx="891">
                  <c:v>4.6064342265731736E-2</c:v>
                </c:pt>
                <c:pt idx="892">
                  <c:v>8.311751210635851E-2</c:v>
                </c:pt>
                <c:pt idx="893">
                  <c:v>4.7193496129274773E-2</c:v>
                </c:pt>
                <c:pt idx="894">
                  <c:v>9.9208845574638133E-2</c:v>
                </c:pt>
                <c:pt idx="895">
                  <c:v>0.12014554250397828</c:v>
                </c:pt>
                <c:pt idx="896">
                  <c:v>6.2670122918108057E-2</c:v>
                </c:pt>
                <c:pt idx="897">
                  <c:v>5.370104749658388E-2</c:v>
                </c:pt>
                <c:pt idx="898">
                  <c:v>3.1794140532037135E-2</c:v>
                </c:pt>
                <c:pt idx="899">
                  <c:v>6.6339194352955891E-2</c:v>
                </c:pt>
                <c:pt idx="900">
                  <c:v>9.8596995100847809E-2</c:v>
                </c:pt>
                <c:pt idx="901">
                  <c:v>8.4570255846598691E-2</c:v>
                </c:pt>
                <c:pt idx="902">
                  <c:v>6.506111263640485E-2</c:v>
                </c:pt>
                <c:pt idx="903">
                  <c:v>4.3319206886316436E-2</c:v>
                </c:pt>
                <c:pt idx="904">
                  <c:v>5.3209357327542749E-2</c:v>
                </c:pt>
                <c:pt idx="905">
                  <c:v>8.4726356827257099E-2</c:v>
                </c:pt>
                <c:pt idx="906">
                  <c:v>6.3621816939705755E-2</c:v>
                </c:pt>
                <c:pt idx="907">
                  <c:v>0.11951155434146317</c:v>
                </c:pt>
                <c:pt idx="908">
                  <c:v>9.0381202547032413E-2</c:v>
                </c:pt>
                <c:pt idx="909">
                  <c:v>6.0236179766495798E-2</c:v>
                </c:pt>
                <c:pt idx="910">
                  <c:v>3.9517797070939595E-2</c:v>
                </c:pt>
                <c:pt idx="911">
                  <c:v>5.8241381715703588E-2</c:v>
                </c:pt>
                <c:pt idx="912">
                  <c:v>5.4604073653930364E-2</c:v>
                </c:pt>
                <c:pt idx="913">
                  <c:v>4.3753721075854103E-2</c:v>
                </c:pt>
                <c:pt idx="914">
                  <c:v>8.8260757018410962E-2</c:v>
                </c:pt>
                <c:pt idx="915">
                  <c:v>4.4609985049008156E-2</c:v>
                </c:pt>
                <c:pt idx="916">
                  <c:v>5.4541482100088856E-2</c:v>
                </c:pt>
                <c:pt idx="917">
                  <c:v>6.0395460243041328E-2</c:v>
                </c:pt>
                <c:pt idx="918">
                  <c:v>5.1879908351444383E-2</c:v>
                </c:pt>
                <c:pt idx="919">
                  <c:v>7.6587752925259753E-2</c:v>
                </c:pt>
                <c:pt idx="920">
                  <c:v>2.7330581114075544E-2</c:v>
                </c:pt>
                <c:pt idx="921">
                  <c:v>3.4288992521319485E-2</c:v>
                </c:pt>
                <c:pt idx="922">
                  <c:v>4.8985544967990194E-2</c:v>
                </c:pt>
                <c:pt idx="923">
                  <c:v>7.2809172518975715E-2</c:v>
                </c:pt>
                <c:pt idx="924">
                  <c:v>2.9238495645568637E-2</c:v>
                </c:pt>
                <c:pt idx="925">
                  <c:v>3.2502508802406349E-2</c:v>
                </c:pt>
                <c:pt idx="926">
                  <c:v>7.7722020242716655E-2</c:v>
                </c:pt>
                <c:pt idx="927">
                  <c:v>0.34150315080853239</c:v>
                </c:pt>
                <c:pt idx="928">
                  <c:v>0.25760669081638338</c:v>
                </c:pt>
                <c:pt idx="929">
                  <c:v>0.12327642426683712</c:v>
                </c:pt>
                <c:pt idx="930">
                  <c:v>7.6146807966136473E-2</c:v>
                </c:pt>
                <c:pt idx="931">
                  <c:v>9.3155820991146207E-2</c:v>
                </c:pt>
                <c:pt idx="932">
                  <c:v>0.19307914236356483</c:v>
                </c:pt>
                <c:pt idx="933">
                  <c:v>7.7156343748351661E-2</c:v>
                </c:pt>
                <c:pt idx="934">
                  <c:v>5.7302131115419271E-2</c:v>
                </c:pt>
                <c:pt idx="935">
                  <c:v>6.1855348123626294E-2</c:v>
                </c:pt>
                <c:pt idx="936">
                  <c:v>4.0246216985853775E-2</c:v>
                </c:pt>
                <c:pt idx="937">
                  <c:v>3.5153763105179356E-2</c:v>
                </c:pt>
                <c:pt idx="938">
                  <c:v>2.4752348399484016E-2</c:v>
                </c:pt>
                <c:pt idx="939">
                  <c:v>3.4275842932359538E-2</c:v>
                </c:pt>
                <c:pt idx="940">
                  <c:v>2.8128886910996877E-2</c:v>
                </c:pt>
                <c:pt idx="941">
                  <c:v>5.6659530587918117E-2</c:v>
                </c:pt>
                <c:pt idx="942">
                  <c:v>2.5811375341428303E-2</c:v>
                </c:pt>
                <c:pt idx="943">
                  <c:v>3.7668688149910257E-2</c:v>
                </c:pt>
                <c:pt idx="944">
                  <c:v>5.0532099906368609E-2</c:v>
                </c:pt>
                <c:pt idx="945">
                  <c:v>0.18292712442874851</c:v>
                </c:pt>
                <c:pt idx="946">
                  <c:v>2.8660273027060673E-2</c:v>
                </c:pt>
                <c:pt idx="947">
                  <c:v>1.5672650265115495E-2</c:v>
                </c:pt>
                <c:pt idx="948">
                  <c:v>0</c:v>
                </c:pt>
                <c:pt idx="949">
                  <c:v>7.6887140639372437E-3</c:v>
                </c:pt>
                <c:pt idx="950">
                  <c:v>2.9504874909254637E-2</c:v>
                </c:pt>
                <c:pt idx="951">
                  <c:v>2.7272111154976325E-2</c:v>
                </c:pt>
                <c:pt idx="952">
                  <c:v>4.3759475250179709E-2</c:v>
                </c:pt>
                <c:pt idx="953">
                  <c:v>2.0534172655582533E-2</c:v>
                </c:pt>
                <c:pt idx="954">
                  <c:v>4.6528355842766718E-2</c:v>
                </c:pt>
                <c:pt idx="955">
                  <c:v>1.2677636188615201E-2</c:v>
                </c:pt>
                <c:pt idx="956">
                  <c:v>2.0553989227286042E-2</c:v>
                </c:pt>
                <c:pt idx="957">
                  <c:v>2.4501314434198417E-2</c:v>
                </c:pt>
                <c:pt idx="958">
                  <c:v>4.0266368041617311E-2</c:v>
                </c:pt>
                <c:pt idx="959">
                  <c:v>9.305851352314461E-3</c:v>
                </c:pt>
                <c:pt idx="960">
                  <c:v>4.4784384997954042E-2</c:v>
                </c:pt>
                <c:pt idx="961">
                  <c:v>1.3128883411881342E-2</c:v>
                </c:pt>
                <c:pt idx="962">
                  <c:v>8.5601632674128358E-3</c:v>
                </c:pt>
                <c:pt idx="963">
                  <c:v>3.8403287927089372E-2</c:v>
                </c:pt>
                <c:pt idx="964">
                  <c:v>0.12729966073689286</c:v>
                </c:pt>
                <c:pt idx="965">
                  <c:v>5.5394375032549049E-2</c:v>
                </c:pt>
                <c:pt idx="966">
                  <c:v>3.9074502263952661E-3</c:v>
                </c:pt>
                <c:pt idx="967">
                  <c:v>2.9377747883004176E-2</c:v>
                </c:pt>
                <c:pt idx="968">
                  <c:v>1.6105901991322457E-2</c:v>
                </c:pt>
                <c:pt idx="969">
                  <c:v>1.3642635018356624E-2</c:v>
                </c:pt>
                <c:pt idx="970">
                  <c:v>3.4927894074793436E-2</c:v>
                </c:pt>
                <c:pt idx="971">
                  <c:v>1.5666111428816489E-2</c:v>
                </c:pt>
                <c:pt idx="972">
                  <c:v>3.7372033069684334E-2</c:v>
                </c:pt>
                <c:pt idx="973">
                  <c:v>8.3964767389760164E-2</c:v>
                </c:pt>
                <c:pt idx="974">
                  <c:v>3.8343103066950525E-2</c:v>
                </c:pt>
                <c:pt idx="975">
                  <c:v>0.13079287707076165</c:v>
                </c:pt>
                <c:pt idx="976">
                  <c:v>5.3288132724011492E-2</c:v>
                </c:pt>
                <c:pt idx="977">
                  <c:v>9.0216210345045206E-2</c:v>
                </c:pt>
                <c:pt idx="978">
                  <c:v>0.17409984731762101</c:v>
                </c:pt>
                <c:pt idx="979">
                  <c:v>0.12174352666595961</c:v>
                </c:pt>
                <c:pt idx="980">
                  <c:v>0.15772798806439389</c:v>
                </c:pt>
                <c:pt idx="981">
                  <c:v>7.5308603006757791E-2</c:v>
                </c:pt>
                <c:pt idx="982">
                  <c:v>6.4532487704005492E-2</c:v>
                </c:pt>
                <c:pt idx="983">
                  <c:v>5.0883151148471098E-2</c:v>
                </c:pt>
                <c:pt idx="984">
                  <c:v>4.6606443375607175E-2</c:v>
                </c:pt>
                <c:pt idx="985">
                  <c:v>4.8191572707014324E-2</c:v>
                </c:pt>
                <c:pt idx="986">
                  <c:v>7.3640029388818279E-2</c:v>
                </c:pt>
                <c:pt idx="987">
                  <c:v>7.4159289701335146E-2</c:v>
                </c:pt>
                <c:pt idx="988">
                  <c:v>9.3072827436480543E-2</c:v>
                </c:pt>
                <c:pt idx="989">
                  <c:v>1.0603432698461705E-2</c:v>
                </c:pt>
                <c:pt idx="990">
                  <c:v>3.3813831105061178E-2</c:v>
                </c:pt>
                <c:pt idx="991">
                  <c:v>3.5724043163902791E-2</c:v>
                </c:pt>
                <c:pt idx="992">
                  <c:v>4.572878264889417E-2</c:v>
                </c:pt>
                <c:pt idx="993">
                  <c:v>8.7116446349874796E-2</c:v>
                </c:pt>
                <c:pt idx="994">
                  <c:v>2.7677755348151228E-2</c:v>
                </c:pt>
                <c:pt idx="995">
                  <c:v>4.4479490175860892E-2</c:v>
                </c:pt>
                <c:pt idx="996">
                  <c:v>7.5114391134892544E-2</c:v>
                </c:pt>
                <c:pt idx="997">
                  <c:v>0.11144807882194198</c:v>
                </c:pt>
                <c:pt idx="998">
                  <c:v>0.10642135526496979</c:v>
                </c:pt>
                <c:pt idx="999">
                  <c:v>4.329400464170325E-2</c:v>
                </c:pt>
                <c:pt idx="1000">
                  <c:v>5.4307486945322635E-2</c:v>
                </c:pt>
                <c:pt idx="1001">
                  <c:v>7.3227203984104872E-2</c:v>
                </c:pt>
                <c:pt idx="1002">
                  <c:v>3.6256108797740029E-2</c:v>
                </c:pt>
                <c:pt idx="1003">
                  <c:v>2.0848068861675367E-2</c:v>
                </c:pt>
                <c:pt idx="1004">
                  <c:v>2.8975336687152492E-2</c:v>
                </c:pt>
                <c:pt idx="1005">
                  <c:v>1.3112286565749897E-2</c:v>
                </c:pt>
                <c:pt idx="1006">
                  <c:v>2.7534583420330005E-2</c:v>
                </c:pt>
                <c:pt idx="1007">
                  <c:v>6.2654603134563822E-2</c:v>
                </c:pt>
                <c:pt idx="1008">
                  <c:v>5.1699853248433056E-2</c:v>
                </c:pt>
                <c:pt idx="1009">
                  <c:v>5.2954110700995691E-2</c:v>
                </c:pt>
                <c:pt idx="1010">
                  <c:v>5.5899317792925687E-2</c:v>
                </c:pt>
                <c:pt idx="1011">
                  <c:v>4.776104898159874E-2</c:v>
                </c:pt>
                <c:pt idx="1012">
                  <c:v>6.2319485446502024E-2</c:v>
                </c:pt>
                <c:pt idx="1013">
                  <c:v>0.14532812020350419</c:v>
                </c:pt>
                <c:pt idx="1014">
                  <c:v>7.9834777383163219E-2</c:v>
                </c:pt>
                <c:pt idx="1015">
                  <c:v>8.7631369120866567E-2</c:v>
                </c:pt>
                <c:pt idx="1016">
                  <c:v>0.11706929807390787</c:v>
                </c:pt>
                <c:pt idx="1017">
                  <c:v>4.9399221651636752E-2</c:v>
                </c:pt>
                <c:pt idx="1018">
                  <c:v>9.7820836094906771E-2</c:v>
                </c:pt>
                <c:pt idx="1019">
                  <c:v>9.0963569582877671E-2</c:v>
                </c:pt>
                <c:pt idx="1020">
                  <c:v>8.4921406314895601E-2</c:v>
                </c:pt>
                <c:pt idx="1021">
                  <c:v>9.027722989757149E-2</c:v>
                </c:pt>
                <c:pt idx="1022">
                  <c:v>0.10376589861865121</c:v>
                </c:pt>
                <c:pt idx="1023">
                  <c:v>0.31083031941595274</c:v>
                </c:pt>
                <c:pt idx="1024">
                  <c:v>0.16134371259969943</c:v>
                </c:pt>
                <c:pt idx="1025">
                  <c:v>0.13511201410522566</c:v>
                </c:pt>
                <c:pt idx="1026">
                  <c:v>0.23628048884114092</c:v>
                </c:pt>
                <c:pt idx="1027">
                  <c:v>9.0115262712038208E-2</c:v>
                </c:pt>
                <c:pt idx="1028">
                  <c:v>9.1880634100008768E-2</c:v>
                </c:pt>
                <c:pt idx="1029">
                  <c:v>7.5456601035832752E-2</c:v>
                </c:pt>
                <c:pt idx="1030">
                  <c:v>4.4707812193018594E-2</c:v>
                </c:pt>
                <c:pt idx="1031">
                  <c:v>5.6584036031703186E-2</c:v>
                </c:pt>
                <c:pt idx="1032">
                  <c:v>5.2752241163724081E-2</c:v>
                </c:pt>
                <c:pt idx="1033">
                  <c:v>4.8368980634013563E-2</c:v>
                </c:pt>
                <c:pt idx="1034">
                  <c:v>2.8788519800063393E-2</c:v>
                </c:pt>
                <c:pt idx="1035">
                  <c:v>5.0023286910682065E-2</c:v>
                </c:pt>
                <c:pt idx="1036">
                  <c:v>8.4578721561258785E-2</c:v>
                </c:pt>
                <c:pt idx="1037">
                  <c:v>4.8495601305480453E-2</c:v>
                </c:pt>
                <c:pt idx="1038">
                  <c:v>0.20849687956966587</c:v>
                </c:pt>
                <c:pt idx="1039">
                  <c:v>5.6156288848132306E-2</c:v>
                </c:pt>
                <c:pt idx="1040">
                  <c:v>6.0599513930559498E-2</c:v>
                </c:pt>
                <c:pt idx="1041">
                  <c:v>0.13406359910185373</c:v>
                </c:pt>
                <c:pt idx="1042">
                  <c:v>8.1338791166258501E-2</c:v>
                </c:pt>
                <c:pt idx="1043">
                  <c:v>5.2418267061345461E-2</c:v>
                </c:pt>
                <c:pt idx="1044">
                  <c:v>2.962527157333095E-2</c:v>
                </c:pt>
                <c:pt idx="1045">
                  <c:v>7.6023892800994627E-2</c:v>
                </c:pt>
                <c:pt idx="1046">
                  <c:v>4.3795059978722899E-2</c:v>
                </c:pt>
                <c:pt idx="1047">
                  <c:v>0.12854211966678486</c:v>
                </c:pt>
                <c:pt idx="1048">
                  <c:v>3.9629954071922185E-2</c:v>
                </c:pt>
                <c:pt idx="1049">
                  <c:v>6.0647893685141702E-2</c:v>
                </c:pt>
                <c:pt idx="1050">
                  <c:v>5.7797087060170185E-2</c:v>
                </c:pt>
                <c:pt idx="1051">
                  <c:v>5.1307551256166449E-2</c:v>
                </c:pt>
                <c:pt idx="1052">
                  <c:v>0.10561609404617001</c:v>
                </c:pt>
                <c:pt idx="1053">
                  <c:v>4.4171334581466354E-2</c:v>
                </c:pt>
                <c:pt idx="1054">
                  <c:v>6.0658350785991841E-2</c:v>
                </c:pt>
                <c:pt idx="1055">
                  <c:v>6.104481934955007E-2</c:v>
                </c:pt>
                <c:pt idx="1056">
                  <c:v>0.10111048112454958</c:v>
                </c:pt>
                <c:pt idx="1057">
                  <c:v>0.11953926194453258</c:v>
                </c:pt>
                <c:pt idx="1058">
                  <c:v>0.11383305192555064</c:v>
                </c:pt>
                <c:pt idx="1059">
                  <c:v>0.18034248995813143</c:v>
                </c:pt>
                <c:pt idx="1060">
                  <c:v>0.15218803088230279</c:v>
                </c:pt>
                <c:pt idx="1061">
                  <c:v>0.13082376076446009</c:v>
                </c:pt>
                <c:pt idx="1062">
                  <c:v>9.1692164285280611E-2</c:v>
                </c:pt>
                <c:pt idx="1063">
                  <c:v>8.073314360328146E-2</c:v>
                </c:pt>
                <c:pt idx="1064">
                  <c:v>0.10036273064185453</c:v>
                </c:pt>
                <c:pt idx="1065">
                  <c:v>0.21439112038411781</c:v>
                </c:pt>
                <c:pt idx="1066">
                  <c:v>0.25079677638165421</c:v>
                </c:pt>
                <c:pt idx="1067">
                  <c:v>0.2531580041931798</c:v>
                </c:pt>
                <c:pt idx="1068">
                  <c:v>0.13439838812486751</c:v>
                </c:pt>
                <c:pt idx="1069">
                  <c:v>0.12502382780178922</c:v>
                </c:pt>
                <c:pt idx="1070">
                  <c:v>0.12451508019554057</c:v>
                </c:pt>
                <c:pt idx="1071">
                  <c:v>0.14664627867101779</c:v>
                </c:pt>
                <c:pt idx="1072">
                  <c:v>0.15215302424696764</c:v>
                </c:pt>
                <c:pt idx="1073">
                  <c:v>0.22905086791399487</c:v>
                </c:pt>
                <c:pt idx="1074">
                  <c:v>0.22247161308372046</c:v>
                </c:pt>
                <c:pt idx="1075">
                  <c:v>0.28966976557201213</c:v>
                </c:pt>
                <c:pt idx="1076">
                  <c:v>0.33119247203841462</c:v>
                </c:pt>
                <c:pt idx="1077">
                  <c:v>0.19175406609353388</c:v>
                </c:pt>
                <c:pt idx="1078">
                  <c:v>0.20443447293218905</c:v>
                </c:pt>
                <c:pt idx="1079">
                  <c:v>0.19120920267668864</c:v>
                </c:pt>
                <c:pt idx="1080">
                  <c:v>0.1400989448077011</c:v>
                </c:pt>
                <c:pt idx="1081">
                  <c:v>0.15037337360582562</c:v>
                </c:pt>
                <c:pt idx="1082">
                  <c:v>0.14853265881586064</c:v>
                </c:pt>
                <c:pt idx="1083">
                  <c:v>0.12721310714490836</c:v>
                </c:pt>
                <c:pt idx="1084">
                  <c:v>0.10462845268562415</c:v>
                </c:pt>
                <c:pt idx="1085">
                  <c:v>9.1127681297881138E-2</c:v>
                </c:pt>
                <c:pt idx="1086">
                  <c:v>0.1532354890126334</c:v>
                </c:pt>
                <c:pt idx="1087">
                  <c:v>0.15024781187594052</c:v>
                </c:pt>
                <c:pt idx="1088">
                  <c:v>0.13923946167500492</c:v>
                </c:pt>
                <c:pt idx="1089">
                  <c:v>7.5902561470819377E-2</c:v>
                </c:pt>
                <c:pt idx="1090">
                  <c:v>0.10789903920801386</c:v>
                </c:pt>
                <c:pt idx="1091">
                  <c:v>0.11050863198399476</c:v>
                </c:pt>
                <c:pt idx="1092">
                  <c:v>0.10225326578106911</c:v>
                </c:pt>
                <c:pt idx="1093">
                  <c:v>0.10259270610305771</c:v>
                </c:pt>
                <c:pt idx="1094">
                  <c:v>8.9855214081285828E-2</c:v>
                </c:pt>
                <c:pt idx="1095">
                  <c:v>8.5367125035564873E-2</c:v>
                </c:pt>
                <c:pt idx="1096">
                  <c:v>8.3189350742047002E-2</c:v>
                </c:pt>
                <c:pt idx="1097">
                  <c:v>5.2922644753279263E-2</c:v>
                </c:pt>
                <c:pt idx="1098">
                  <c:v>7.2949935610219299E-2</c:v>
                </c:pt>
                <c:pt idx="1099">
                  <c:v>8.1137937220388603E-2</c:v>
                </c:pt>
                <c:pt idx="1100">
                  <c:v>0.10388626634426026</c:v>
                </c:pt>
                <c:pt idx="1101">
                  <c:v>9.6694016361634064E-2</c:v>
                </c:pt>
                <c:pt idx="1102">
                  <c:v>5.0328111369406396E-2</c:v>
                </c:pt>
                <c:pt idx="1103">
                  <c:v>6.0026105440778611E-2</c:v>
                </c:pt>
                <c:pt idx="1104">
                  <c:v>3.6242518252539803E-2</c:v>
                </c:pt>
                <c:pt idx="1105">
                  <c:v>6.6630529214516898E-2</c:v>
                </c:pt>
                <c:pt idx="1106">
                  <c:v>8.8973013505787221E-2</c:v>
                </c:pt>
                <c:pt idx="1107">
                  <c:v>6.3111988907151917E-2</c:v>
                </c:pt>
                <c:pt idx="1108">
                  <c:v>5.191145939592702E-2</c:v>
                </c:pt>
                <c:pt idx="1109">
                  <c:v>6.121324909693858E-2</c:v>
                </c:pt>
                <c:pt idx="1110">
                  <c:v>5.9346398184216602E-2</c:v>
                </c:pt>
                <c:pt idx="1111">
                  <c:v>5.1051790981286309E-2</c:v>
                </c:pt>
                <c:pt idx="1112">
                  <c:v>6.4972413570500057E-2</c:v>
                </c:pt>
                <c:pt idx="1113">
                  <c:v>0.10945211457799668</c:v>
                </c:pt>
                <c:pt idx="1114">
                  <c:v>6.4477179220443118E-2</c:v>
                </c:pt>
                <c:pt idx="1115">
                  <c:v>7.132475690185909E-2</c:v>
                </c:pt>
                <c:pt idx="1116">
                  <c:v>6.5610795972264338E-2</c:v>
                </c:pt>
                <c:pt idx="1117">
                  <c:v>6.19256734314527E-2</c:v>
                </c:pt>
                <c:pt idx="1118">
                  <c:v>0.11201125003178548</c:v>
                </c:pt>
                <c:pt idx="1119">
                  <c:v>9.4585226880365511E-2</c:v>
                </c:pt>
                <c:pt idx="1120">
                  <c:v>9.0446127864068415E-2</c:v>
                </c:pt>
                <c:pt idx="1121">
                  <c:v>7.0807032458762423E-2</c:v>
                </c:pt>
                <c:pt idx="1122">
                  <c:v>8.7917409433032737E-2</c:v>
                </c:pt>
                <c:pt idx="1123">
                  <c:v>8.6556359279486572E-2</c:v>
                </c:pt>
                <c:pt idx="1124">
                  <c:v>0.12588415522173543</c:v>
                </c:pt>
                <c:pt idx="1125">
                  <c:v>0.18407402378700813</c:v>
                </c:pt>
                <c:pt idx="1126">
                  <c:v>0.12454877612326271</c:v>
                </c:pt>
                <c:pt idx="1127">
                  <c:v>8.5315159542755217E-2</c:v>
                </c:pt>
                <c:pt idx="1128">
                  <c:v>7.3295958945197651E-2</c:v>
                </c:pt>
                <c:pt idx="1129">
                  <c:v>6.7498377716798605E-2</c:v>
                </c:pt>
                <c:pt idx="1130">
                  <c:v>6.6153509573202277E-2</c:v>
                </c:pt>
                <c:pt idx="1131">
                  <c:v>8.2866926525757695E-2</c:v>
                </c:pt>
                <c:pt idx="1132">
                  <c:v>5.4451045593321215E-2</c:v>
                </c:pt>
                <c:pt idx="1133">
                  <c:v>7.0241912626154562E-2</c:v>
                </c:pt>
                <c:pt idx="1134">
                  <c:v>4.4027796829967721E-2</c:v>
                </c:pt>
                <c:pt idx="1135">
                  <c:v>0.10346893210927188</c:v>
                </c:pt>
                <c:pt idx="1136">
                  <c:v>0.15495574677257187</c:v>
                </c:pt>
                <c:pt idx="1137">
                  <c:v>0.11557917514285627</c:v>
                </c:pt>
                <c:pt idx="1138">
                  <c:v>5.0481461708564802E-2</c:v>
                </c:pt>
                <c:pt idx="1139">
                  <c:v>0.12918330626746877</c:v>
                </c:pt>
                <c:pt idx="1140">
                  <c:v>0.1354283006699776</c:v>
                </c:pt>
                <c:pt idx="1141">
                  <c:v>0.21372047739511393</c:v>
                </c:pt>
                <c:pt idx="1142">
                  <c:v>0.16623891605814925</c:v>
                </c:pt>
                <c:pt idx="1143">
                  <c:v>0.11232262547211132</c:v>
                </c:pt>
                <c:pt idx="1144">
                  <c:v>0.10859318734342804</c:v>
                </c:pt>
                <c:pt idx="1145">
                  <c:v>9.9955278324699637E-2</c:v>
                </c:pt>
                <c:pt idx="1146">
                  <c:v>0.12681037349461316</c:v>
                </c:pt>
                <c:pt idx="1147">
                  <c:v>0.16482064707132166</c:v>
                </c:pt>
                <c:pt idx="1148">
                  <c:v>0.14696657468363625</c:v>
                </c:pt>
                <c:pt idx="1149">
                  <c:v>0.13529321061077096</c:v>
                </c:pt>
                <c:pt idx="1150">
                  <c:v>0.17468945694095417</c:v>
                </c:pt>
                <c:pt idx="1151">
                  <c:v>0.11678619138473617</c:v>
                </c:pt>
                <c:pt idx="1152">
                  <c:v>0.11836614685452153</c:v>
                </c:pt>
                <c:pt idx="1153">
                  <c:v>0.14036548183987257</c:v>
                </c:pt>
                <c:pt idx="1154">
                  <c:v>7.7375660680597841E-2</c:v>
                </c:pt>
                <c:pt idx="1155">
                  <c:v>8.504837742233283E-2</c:v>
                </c:pt>
                <c:pt idx="1156">
                  <c:v>8.9063596855275567E-2</c:v>
                </c:pt>
                <c:pt idx="1157">
                  <c:v>0.11349654619321359</c:v>
                </c:pt>
                <c:pt idx="1158">
                  <c:v>0.12347367444866728</c:v>
                </c:pt>
                <c:pt idx="1159">
                  <c:v>0.16473869543509209</c:v>
                </c:pt>
                <c:pt idx="1160">
                  <c:v>0.13837126073090608</c:v>
                </c:pt>
                <c:pt idx="1161">
                  <c:v>0.11397406159940138</c:v>
                </c:pt>
                <c:pt idx="1162">
                  <c:v>8.1126716822691319E-2</c:v>
                </c:pt>
                <c:pt idx="1163">
                  <c:v>0.16044934681503234</c:v>
                </c:pt>
                <c:pt idx="1164">
                  <c:v>0.12783925896756471</c:v>
                </c:pt>
                <c:pt idx="1165">
                  <c:v>0.13036928544389359</c:v>
                </c:pt>
                <c:pt idx="1166">
                  <c:v>9.9697699722283928E-2</c:v>
                </c:pt>
                <c:pt idx="1167">
                  <c:v>7.5509465408737861E-2</c:v>
                </c:pt>
                <c:pt idx="1168">
                  <c:v>0.11542482748261525</c:v>
                </c:pt>
                <c:pt idx="1169">
                  <c:v>8.567324782416634E-2</c:v>
                </c:pt>
                <c:pt idx="1170">
                  <c:v>0.26083922104415042</c:v>
                </c:pt>
                <c:pt idx="1171">
                  <c:v>0.14527602268939827</c:v>
                </c:pt>
                <c:pt idx="1172">
                  <c:v>0.25448907743535032</c:v>
                </c:pt>
                <c:pt idx="1173">
                  <c:v>0.2505910752483595</c:v>
                </c:pt>
                <c:pt idx="1174">
                  <c:v>0.15904922748950015</c:v>
                </c:pt>
                <c:pt idx="1175">
                  <c:v>0.18609625773318186</c:v>
                </c:pt>
                <c:pt idx="1176">
                  <c:v>0.13560483996947523</c:v>
                </c:pt>
                <c:pt idx="1177">
                  <c:v>0.11778681333196024</c:v>
                </c:pt>
                <c:pt idx="1178">
                  <c:v>9.9100611215493975E-2</c:v>
                </c:pt>
                <c:pt idx="1179">
                  <c:v>9.4371344145563252E-2</c:v>
                </c:pt>
                <c:pt idx="1180">
                  <c:v>0.10879209591807115</c:v>
                </c:pt>
                <c:pt idx="1181">
                  <c:v>0.15011228878412086</c:v>
                </c:pt>
                <c:pt idx="1182">
                  <c:v>0.10970648246152197</c:v>
                </c:pt>
                <c:pt idx="1183">
                  <c:v>9.2847071353685959E-2</c:v>
                </c:pt>
                <c:pt idx="1184">
                  <c:v>9.5943236104530857E-2</c:v>
                </c:pt>
                <c:pt idx="1185">
                  <c:v>7.840148215699444E-2</c:v>
                </c:pt>
                <c:pt idx="1186">
                  <c:v>5.6363656731322979E-2</c:v>
                </c:pt>
                <c:pt idx="1187">
                  <c:v>7.6342953186105372E-2</c:v>
                </c:pt>
                <c:pt idx="1188">
                  <c:v>0.13772921291374404</c:v>
                </c:pt>
                <c:pt idx="1189">
                  <c:v>0.10895478913350379</c:v>
                </c:pt>
                <c:pt idx="1190">
                  <c:v>9.1924648903735348E-2</c:v>
                </c:pt>
                <c:pt idx="1191">
                  <c:v>7.4478598917153707E-2</c:v>
                </c:pt>
                <c:pt idx="1192">
                  <c:v>0.12466541515872522</c:v>
                </c:pt>
                <c:pt idx="1193">
                  <c:v>8.0507603591582363E-2</c:v>
                </c:pt>
                <c:pt idx="1194">
                  <c:v>0.16604650870761217</c:v>
                </c:pt>
                <c:pt idx="1195">
                  <c:v>8.6538317495999634E-2</c:v>
                </c:pt>
                <c:pt idx="1196">
                  <c:v>0.10598303604359785</c:v>
                </c:pt>
                <c:pt idx="1197">
                  <c:v>9.0346849895710901E-2</c:v>
                </c:pt>
                <c:pt idx="1198">
                  <c:v>9.9476186384749546E-2</c:v>
                </c:pt>
                <c:pt idx="1199">
                  <c:v>0.11161945975821921</c:v>
                </c:pt>
                <c:pt idx="1200">
                  <c:v>7.3153018786064908E-2</c:v>
                </c:pt>
                <c:pt idx="1201">
                  <c:v>7.7182966092417302E-2</c:v>
                </c:pt>
                <c:pt idx="1202">
                  <c:v>5.069640673953666E-2</c:v>
                </c:pt>
                <c:pt idx="1203">
                  <c:v>7.0280383554568643E-2</c:v>
                </c:pt>
                <c:pt idx="1204">
                  <c:v>7.251525114134795E-2</c:v>
                </c:pt>
                <c:pt idx="1205">
                  <c:v>7.1126115791122518E-2</c:v>
                </c:pt>
                <c:pt idx="1206">
                  <c:v>6.4159325134876669E-2</c:v>
                </c:pt>
                <c:pt idx="1207">
                  <c:v>7.7431158373447426E-2</c:v>
                </c:pt>
                <c:pt idx="1208">
                  <c:v>7.9050991343236024E-2</c:v>
                </c:pt>
                <c:pt idx="1209">
                  <c:v>7.3055660006178219E-2</c:v>
                </c:pt>
                <c:pt idx="1210">
                  <c:v>9.765706456375145E-2</c:v>
                </c:pt>
                <c:pt idx="1211">
                  <c:v>0.13622838009595517</c:v>
                </c:pt>
                <c:pt idx="1212">
                  <c:v>7.9558488512644743E-2</c:v>
                </c:pt>
                <c:pt idx="1213">
                  <c:v>0.10354450887016797</c:v>
                </c:pt>
                <c:pt idx="1214">
                  <c:v>0.15801160295693087</c:v>
                </c:pt>
                <c:pt idx="1215">
                  <c:v>0.1041624554428659</c:v>
                </c:pt>
                <c:pt idx="1216">
                  <c:v>0.12114914722559933</c:v>
                </c:pt>
                <c:pt idx="1217">
                  <c:v>0.15032457672356292</c:v>
                </c:pt>
                <c:pt idx="1218">
                  <c:v>9.1621701196342775E-2</c:v>
                </c:pt>
                <c:pt idx="1219">
                  <c:v>0.20609463789863922</c:v>
                </c:pt>
                <c:pt idx="1220">
                  <c:v>8.1022840210378991E-2</c:v>
                </c:pt>
                <c:pt idx="1221">
                  <c:v>0.12718485278608349</c:v>
                </c:pt>
                <c:pt idx="1222">
                  <c:v>0.10260628063118715</c:v>
                </c:pt>
                <c:pt idx="1223">
                  <c:v>0.12810533318800027</c:v>
                </c:pt>
                <c:pt idx="1224">
                  <c:v>0.10921165942379968</c:v>
                </c:pt>
                <c:pt idx="1225">
                  <c:v>0.13702156131189649</c:v>
                </c:pt>
                <c:pt idx="1226">
                  <c:v>0.21648847202582017</c:v>
                </c:pt>
                <c:pt idx="1227">
                  <c:v>0.1598072267100715</c:v>
                </c:pt>
                <c:pt idx="1228">
                  <c:v>8.7691913496103585E-2</c:v>
                </c:pt>
                <c:pt idx="1229">
                  <c:v>7.0925668084307725E-2</c:v>
                </c:pt>
                <c:pt idx="1230">
                  <c:v>0.12731612695342889</c:v>
                </c:pt>
                <c:pt idx="1231">
                  <c:v>0.16045451400860219</c:v>
                </c:pt>
                <c:pt idx="1232">
                  <c:v>0.97324403193791909</c:v>
                </c:pt>
                <c:pt idx="1233">
                  <c:v>0.27576090805685161</c:v>
                </c:pt>
                <c:pt idx="1234">
                  <c:v>0.27947104705173054</c:v>
                </c:pt>
                <c:pt idx="1235">
                  <c:v>0.33353534013235325</c:v>
                </c:pt>
                <c:pt idx="1236">
                  <c:v>0.13485764488754939</c:v>
                </c:pt>
                <c:pt idx="1237">
                  <c:v>0.12203987221298822</c:v>
                </c:pt>
                <c:pt idx="1238">
                  <c:v>0.19394282234426238</c:v>
                </c:pt>
                <c:pt idx="1239">
                  <c:v>0.16219054239001499</c:v>
                </c:pt>
                <c:pt idx="1240">
                  <c:v>0.15108646708989776</c:v>
                </c:pt>
                <c:pt idx="1241">
                  <c:v>0.13618909229607076</c:v>
                </c:pt>
                <c:pt idx="1242">
                  <c:v>0.10775092813340503</c:v>
                </c:pt>
                <c:pt idx="1243">
                  <c:v>9.670262579515676E-2</c:v>
                </c:pt>
                <c:pt idx="1244">
                  <c:v>0.1217329634777823</c:v>
                </c:pt>
                <c:pt idx="1245">
                  <c:v>0.10839817925554748</c:v>
                </c:pt>
                <c:pt idx="1246">
                  <c:v>6.3816639067830666E-2</c:v>
                </c:pt>
                <c:pt idx="1247">
                  <c:v>7.2588946241623639E-2</c:v>
                </c:pt>
                <c:pt idx="1248">
                  <c:v>9.7855565509779835E-2</c:v>
                </c:pt>
                <c:pt idx="1249">
                  <c:v>0.10474109436793638</c:v>
                </c:pt>
                <c:pt idx="1250">
                  <c:v>7.9365969251669041E-2</c:v>
                </c:pt>
                <c:pt idx="1251">
                  <c:v>9.064039420314042E-2</c:v>
                </c:pt>
                <c:pt idx="1252">
                  <c:v>0.11314448576291035</c:v>
                </c:pt>
                <c:pt idx="1253">
                  <c:v>6.6855001820024698E-2</c:v>
                </c:pt>
                <c:pt idx="1254">
                  <c:v>0.11003493128446601</c:v>
                </c:pt>
                <c:pt idx="1255">
                  <c:v>5.842898123798082E-2</c:v>
                </c:pt>
                <c:pt idx="1256">
                  <c:v>0.2547812949419897</c:v>
                </c:pt>
                <c:pt idx="1257">
                  <c:v>7.9062486498958987E-2</c:v>
                </c:pt>
                <c:pt idx="1258">
                  <c:v>8.4128769845786794E-2</c:v>
                </c:pt>
                <c:pt idx="1259">
                  <c:v>0.16629097549988597</c:v>
                </c:pt>
                <c:pt idx="1260">
                  <c:v>9.0325661987940314E-2</c:v>
                </c:pt>
                <c:pt idx="1261">
                  <c:v>8.9909421917971924E-2</c:v>
                </c:pt>
                <c:pt idx="1262">
                  <c:v>8.5635756278327479E-2</c:v>
                </c:pt>
                <c:pt idx="1263">
                  <c:v>8.9850339233509116E-2</c:v>
                </c:pt>
                <c:pt idx="1264">
                  <c:v>0.10921917761126233</c:v>
                </c:pt>
                <c:pt idx="1265">
                  <c:v>0.10657925024138186</c:v>
                </c:pt>
                <c:pt idx="1266">
                  <c:v>0.25008047300228115</c:v>
                </c:pt>
                <c:pt idx="1267">
                  <c:v>0.13355744062156955</c:v>
                </c:pt>
                <c:pt idx="1268">
                  <c:v>0.22471439046744784</c:v>
                </c:pt>
                <c:pt idx="1269">
                  <c:v>0.15115495711152893</c:v>
                </c:pt>
                <c:pt idx="1270">
                  <c:v>7.4599323056855266E-2</c:v>
                </c:pt>
                <c:pt idx="1271">
                  <c:v>0.18202234966994124</c:v>
                </c:pt>
                <c:pt idx="1272">
                  <c:v>0.14871827017294709</c:v>
                </c:pt>
                <c:pt idx="1273">
                  <c:v>0.1094909045956053</c:v>
                </c:pt>
                <c:pt idx="1274">
                  <c:v>0.14277889940752553</c:v>
                </c:pt>
                <c:pt idx="1275">
                  <c:v>0.11763696212668959</c:v>
                </c:pt>
                <c:pt idx="1276">
                  <c:v>9.3618168970182755E-2</c:v>
                </c:pt>
                <c:pt idx="1277">
                  <c:v>9.0546375789841094E-2</c:v>
                </c:pt>
                <c:pt idx="1278">
                  <c:v>0.14049165953245291</c:v>
                </c:pt>
                <c:pt idx="1279">
                  <c:v>5.0575517548108531E-2</c:v>
                </c:pt>
                <c:pt idx="1280">
                  <c:v>9.6469908289600503E-2</c:v>
                </c:pt>
                <c:pt idx="1281">
                  <c:v>0.13807019495001546</c:v>
                </c:pt>
                <c:pt idx="1282">
                  <c:v>0.11726876052574293</c:v>
                </c:pt>
                <c:pt idx="1283">
                  <c:v>8.0487625115897563E-2</c:v>
                </c:pt>
                <c:pt idx="1284">
                  <c:v>8.4345256034626698E-2</c:v>
                </c:pt>
                <c:pt idx="1285">
                  <c:v>4.9625662383453839E-2</c:v>
                </c:pt>
                <c:pt idx="1286">
                  <c:v>0.12290413110166026</c:v>
                </c:pt>
                <c:pt idx="1287">
                  <c:v>6.9364792002547804E-2</c:v>
                </c:pt>
                <c:pt idx="1288">
                  <c:v>7.2674987385505541E-2</c:v>
                </c:pt>
                <c:pt idx="1289">
                  <c:v>7.8751031009842917E-2</c:v>
                </c:pt>
                <c:pt idx="1290">
                  <c:v>3.9427280457810111E-2</c:v>
                </c:pt>
                <c:pt idx="1291">
                  <c:v>8.1467597424753832E-2</c:v>
                </c:pt>
                <c:pt idx="1292">
                  <c:v>8.6162558367921013E-2</c:v>
                </c:pt>
                <c:pt idx="1293">
                  <c:v>5.1149693258751829E-2</c:v>
                </c:pt>
                <c:pt idx="1294">
                  <c:v>5.1293850029796341E-2</c:v>
                </c:pt>
                <c:pt idx="1295">
                  <c:v>4.0006580409445658E-2</c:v>
                </c:pt>
                <c:pt idx="1296">
                  <c:v>9.8313049096587946E-2</c:v>
                </c:pt>
                <c:pt idx="1297">
                  <c:v>8.8815301751963838E-2</c:v>
                </c:pt>
                <c:pt idx="1298">
                  <c:v>8.8187627048601891E-2</c:v>
                </c:pt>
                <c:pt idx="1299">
                  <c:v>7.649745953383745E-2</c:v>
                </c:pt>
                <c:pt idx="1300">
                  <c:v>6.0280911189150806E-2</c:v>
                </c:pt>
                <c:pt idx="1301">
                  <c:v>6.3059206632013948E-2</c:v>
                </c:pt>
                <c:pt idx="1302">
                  <c:v>2.6551834251086776E-2</c:v>
                </c:pt>
                <c:pt idx="1303">
                  <c:v>5.1331018187618524E-2</c:v>
                </c:pt>
                <c:pt idx="1304">
                  <c:v>3.4585534130977785E-2</c:v>
                </c:pt>
                <c:pt idx="1305">
                  <c:v>5.9973443972267108E-2</c:v>
                </c:pt>
                <c:pt idx="1306">
                  <c:v>3.0926019870240788E-2</c:v>
                </c:pt>
                <c:pt idx="1307">
                  <c:v>4.2728872073390767E-2</c:v>
                </c:pt>
                <c:pt idx="1308">
                  <c:v>8.8780949167711537E-2</c:v>
                </c:pt>
                <c:pt idx="1309">
                  <c:v>7.6633020141069805E-2</c:v>
                </c:pt>
                <c:pt idx="1310">
                  <c:v>0.11054487751625044</c:v>
                </c:pt>
                <c:pt idx="1311">
                  <c:v>7.3027313350479336E-2</c:v>
                </c:pt>
                <c:pt idx="1312">
                  <c:v>7.4426818414783505E-2</c:v>
                </c:pt>
                <c:pt idx="1313">
                  <c:v>3.2716389452677193E-2</c:v>
                </c:pt>
                <c:pt idx="1314">
                  <c:v>5.3992994532584125E-2</c:v>
                </c:pt>
                <c:pt idx="1315">
                  <c:v>7.4859126139504586E-2</c:v>
                </c:pt>
                <c:pt idx="1316">
                  <c:v>9.7734328642915119E-2</c:v>
                </c:pt>
                <c:pt idx="1317">
                  <c:v>7.4222565120294445E-2</c:v>
                </c:pt>
                <c:pt idx="1318">
                  <c:v>6.9793064993621673E-2</c:v>
                </c:pt>
                <c:pt idx="1319">
                  <c:v>3.0618759829429992E-2</c:v>
                </c:pt>
                <c:pt idx="1320">
                  <c:v>4.526714271942181E-2</c:v>
                </c:pt>
                <c:pt idx="1321">
                  <c:v>4.9919080710060383E-2</c:v>
                </c:pt>
                <c:pt idx="1322">
                  <c:v>2.5160191763121634E-2</c:v>
                </c:pt>
                <c:pt idx="1323">
                  <c:v>8.6667272815681914E-2</c:v>
                </c:pt>
                <c:pt idx="1324">
                  <c:v>6.8100350776944887E-2</c:v>
                </c:pt>
                <c:pt idx="1325">
                  <c:v>7.1754787303937195E-2</c:v>
                </c:pt>
                <c:pt idx="1326">
                  <c:v>2.3603009625999906E-2</c:v>
                </c:pt>
                <c:pt idx="1327">
                  <c:v>3.5448489384264335E-2</c:v>
                </c:pt>
                <c:pt idx="1328">
                  <c:v>5.2994220276757459E-2</c:v>
                </c:pt>
                <c:pt idx="1329">
                  <c:v>5.1504018181971686E-2</c:v>
                </c:pt>
                <c:pt idx="1330">
                  <c:v>7.7424493253225202E-2</c:v>
                </c:pt>
                <c:pt idx="1331">
                  <c:v>0.10841464744959946</c:v>
                </c:pt>
                <c:pt idx="1332">
                  <c:v>0.1050255082581673</c:v>
                </c:pt>
                <c:pt idx="1333">
                  <c:v>0.12828748225438052</c:v>
                </c:pt>
                <c:pt idx="1334">
                  <c:v>8.8081960598087983E-2</c:v>
                </c:pt>
                <c:pt idx="1335">
                  <c:v>9.5562348965478647E-2</c:v>
                </c:pt>
                <c:pt idx="1336">
                  <c:v>4.4813564316999392E-2</c:v>
                </c:pt>
                <c:pt idx="1337">
                  <c:v>0.1504944673914235</c:v>
                </c:pt>
                <c:pt idx="1338">
                  <c:v>9.5784429297572124E-2</c:v>
                </c:pt>
                <c:pt idx="1339">
                  <c:v>5.8204208064998708E-2</c:v>
                </c:pt>
                <c:pt idx="1340">
                  <c:v>6.0384111094305401E-2</c:v>
                </c:pt>
                <c:pt idx="1341">
                  <c:v>5.0043237319274403E-2</c:v>
                </c:pt>
                <c:pt idx="1342">
                  <c:v>0.12603749080605972</c:v>
                </c:pt>
                <c:pt idx="1343">
                  <c:v>0.10089653417037033</c:v>
                </c:pt>
                <c:pt idx="1344">
                  <c:v>0.11597516074757731</c:v>
                </c:pt>
                <c:pt idx="1345">
                  <c:v>0.13624867918139333</c:v>
                </c:pt>
                <c:pt idx="1346">
                  <c:v>0.172859895831069</c:v>
                </c:pt>
                <c:pt idx="1347">
                  <c:v>0.13324427945752576</c:v>
                </c:pt>
                <c:pt idx="1348">
                  <c:v>0.13485920599322895</c:v>
                </c:pt>
                <c:pt idx="1349">
                  <c:v>0.12848719426190364</c:v>
                </c:pt>
                <c:pt idx="1350">
                  <c:v>0.15248565359825877</c:v>
                </c:pt>
                <c:pt idx="1351">
                  <c:v>0.15980502915428493</c:v>
                </c:pt>
                <c:pt idx="1352">
                  <c:v>0.33750441573255352</c:v>
                </c:pt>
                <c:pt idx="1353">
                  <c:v>0.16273787798770983</c:v>
                </c:pt>
                <c:pt idx="1354">
                  <c:v>0.14954721672277679</c:v>
                </c:pt>
                <c:pt idx="1355">
                  <c:v>0.15890866416636276</c:v>
                </c:pt>
                <c:pt idx="1356">
                  <c:v>7.7637660014300794E-2</c:v>
                </c:pt>
                <c:pt idx="1357">
                  <c:v>9.1147492440008721E-2</c:v>
                </c:pt>
                <c:pt idx="1358">
                  <c:v>0.12228805968051622</c:v>
                </c:pt>
                <c:pt idx="1359">
                  <c:v>8.6319858353139892E-2</c:v>
                </c:pt>
                <c:pt idx="1360">
                  <c:v>0.1408045603226129</c:v>
                </c:pt>
                <c:pt idx="1361">
                  <c:v>0.14901403321814985</c:v>
                </c:pt>
                <c:pt idx="1362">
                  <c:v>0.31579736489356131</c:v>
                </c:pt>
                <c:pt idx="1363">
                  <c:v>0.34707594734307395</c:v>
                </c:pt>
                <c:pt idx="1364">
                  <c:v>0.23586170410252139</c:v>
                </c:pt>
                <c:pt idx="1365">
                  <c:v>0.12986097344187414</c:v>
                </c:pt>
                <c:pt idx="1366">
                  <c:v>0.18303162576130319</c:v>
                </c:pt>
                <c:pt idx="1367">
                  <c:v>0.18729113136015926</c:v>
                </c:pt>
                <c:pt idx="1368">
                  <c:v>0.19353440638008168</c:v>
                </c:pt>
                <c:pt idx="1369">
                  <c:v>0.18292234405104851</c:v>
                </c:pt>
                <c:pt idx="1370">
                  <c:v>0.16597262206467245</c:v>
                </c:pt>
                <c:pt idx="1371">
                  <c:v>0.18063756690254537</c:v>
                </c:pt>
                <c:pt idx="1372">
                  <c:v>0.15110586218631325</c:v>
                </c:pt>
                <c:pt idx="1373">
                  <c:v>0.12004310523400342</c:v>
                </c:pt>
                <c:pt idx="1374">
                  <c:v>0.16844187156090529</c:v>
                </c:pt>
                <c:pt idx="1375">
                  <c:v>0.16645323741570461</c:v>
                </c:pt>
                <c:pt idx="1376">
                  <c:v>0.23076849690928034</c:v>
                </c:pt>
                <c:pt idx="1377">
                  <c:v>0.10861646325717159</c:v>
                </c:pt>
                <c:pt idx="1378">
                  <c:v>8.9734536005116661E-2</c:v>
                </c:pt>
                <c:pt idx="1379">
                  <c:v>0.24197900771472747</c:v>
                </c:pt>
                <c:pt idx="1380">
                  <c:v>0.17803308795213127</c:v>
                </c:pt>
                <c:pt idx="1381">
                  <c:v>0.27143592230304681</c:v>
                </c:pt>
                <c:pt idx="1382">
                  <c:v>0.30991940445274424</c:v>
                </c:pt>
                <c:pt idx="1383">
                  <c:v>0.24359285851199011</c:v>
                </c:pt>
                <c:pt idx="1384">
                  <c:v>0.15333874364652608</c:v>
                </c:pt>
                <c:pt idx="1385">
                  <c:v>0.14238584759571937</c:v>
                </c:pt>
                <c:pt idx="1386">
                  <c:v>8.2362974908910577E-2</c:v>
                </c:pt>
                <c:pt idx="1387">
                  <c:v>0.11481019751111694</c:v>
                </c:pt>
                <c:pt idx="1388">
                  <c:v>0.25403325536932231</c:v>
                </c:pt>
                <c:pt idx="1389">
                  <c:v>0.17672353652919193</c:v>
                </c:pt>
                <c:pt idx="1390">
                  <c:v>0.2476679244628309</c:v>
                </c:pt>
                <c:pt idx="1391">
                  <c:v>0.23606026671947464</c:v>
                </c:pt>
                <c:pt idx="1392">
                  <c:v>0.14238492924970486</c:v>
                </c:pt>
                <c:pt idx="1393">
                  <c:v>0.2877297692907041</c:v>
                </c:pt>
                <c:pt idx="1394">
                  <c:v>0.29223579396730975</c:v>
                </c:pt>
                <c:pt idx="1395">
                  <c:v>0.16119681558160212</c:v>
                </c:pt>
                <c:pt idx="1396">
                  <c:v>0.11594353554576174</c:v>
                </c:pt>
                <c:pt idx="1397">
                  <c:v>0.17468604307296154</c:v>
                </c:pt>
                <c:pt idx="1398">
                  <c:v>0.14109658749955306</c:v>
                </c:pt>
                <c:pt idx="1399">
                  <c:v>0.28578691864279848</c:v>
                </c:pt>
                <c:pt idx="1400">
                  <c:v>0.18589725321302963</c:v>
                </c:pt>
                <c:pt idx="1401">
                  <c:v>0.1369399470277706</c:v>
                </c:pt>
                <c:pt idx="1402">
                  <c:v>0.13105669315311855</c:v>
                </c:pt>
                <c:pt idx="1403">
                  <c:v>0.14717478216630872</c:v>
                </c:pt>
                <c:pt idx="1404">
                  <c:v>0.16242018544316164</c:v>
                </c:pt>
                <c:pt idx="1405">
                  <c:v>0.13778013663656533</c:v>
                </c:pt>
                <c:pt idx="1406">
                  <c:v>0.14574028157489941</c:v>
                </c:pt>
                <c:pt idx="1407">
                  <c:v>0.21352354973711057</c:v>
                </c:pt>
                <c:pt idx="1408">
                  <c:v>0.19346806186650065</c:v>
                </c:pt>
                <c:pt idx="1409">
                  <c:v>0.43843475910769675</c:v>
                </c:pt>
                <c:pt idx="1410">
                  <c:v>0.33954657474933103</c:v>
                </c:pt>
                <c:pt idx="1411">
                  <c:v>0.28314762888409983</c:v>
                </c:pt>
                <c:pt idx="1412">
                  <c:v>0.37385698453705557</c:v>
                </c:pt>
                <c:pt idx="1413">
                  <c:v>0.21953298318569509</c:v>
                </c:pt>
                <c:pt idx="1414">
                  <c:v>0.15867641454120607</c:v>
                </c:pt>
                <c:pt idx="1415">
                  <c:v>0.24308600864176461</c:v>
                </c:pt>
                <c:pt idx="1416">
                  <c:v>0.16255097732769921</c:v>
                </c:pt>
                <c:pt idx="1417">
                  <c:v>0.26842730454589991</c:v>
                </c:pt>
                <c:pt idx="1418">
                  <c:v>0.16996533429126082</c:v>
                </c:pt>
                <c:pt idx="1419">
                  <c:v>0.14435638016423336</c:v>
                </c:pt>
                <c:pt idx="1420">
                  <c:v>0.13948001136708257</c:v>
                </c:pt>
                <c:pt idx="1421">
                  <c:v>0.14107447539983603</c:v>
                </c:pt>
                <c:pt idx="1422">
                  <c:v>8.6696586847064688E-2</c:v>
                </c:pt>
                <c:pt idx="1423">
                  <c:v>0.13393554560675408</c:v>
                </c:pt>
                <c:pt idx="1424">
                  <c:v>0.10534572871204322</c:v>
                </c:pt>
                <c:pt idx="1425">
                  <c:v>8.4895727133796728E-2</c:v>
                </c:pt>
                <c:pt idx="1426">
                  <c:v>7.5495117327394612E-2</c:v>
                </c:pt>
                <c:pt idx="1427">
                  <c:v>8.7649345272043572E-2</c:v>
                </c:pt>
                <c:pt idx="1428">
                  <c:v>6.2906961065366904E-2</c:v>
                </c:pt>
                <c:pt idx="1429">
                  <c:v>0.13827029108969324</c:v>
                </c:pt>
                <c:pt idx="1430">
                  <c:v>0.10230530374808669</c:v>
                </c:pt>
                <c:pt idx="1431">
                  <c:v>8.8051899305735731E-2</c:v>
                </c:pt>
                <c:pt idx="1432">
                  <c:v>7.3871433294355818E-2</c:v>
                </c:pt>
                <c:pt idx="1433">
                  <c:v>7.1419303892914079E-2</c:v>
                </c:pt>
                <c:pt idx="1434">
                  <c:v>0.11391649885804084</c:v>
                </c:pt>
                <c:pt idx="1435">
                  <c:v>7.0057850578821843E-2</c:v>
                </c:pt>
                <c:pt idx="1436">
                  <c:v>0.10242336168870053</c:v>
                </c:pt>
                <c:pt idx="1437">
                  <c:v>7.611973159892331E-2</c:v>
                </c:pt>
                <c:pt idx="1438">
                  <c:v>6.8428569769275485E-2</c:v>
                </c:pt>
                <c:pt idx="1439">
                  <c:v>7.6394402434221909E-2</c:v>
                </c:pt>
                <c:pt idx="1440">
                  <c:v>7.827251990586355E-2</c:v>
                </c:pt>
                <c:pt idx="1441">
                  <c:v>7.975536596209569E-2</c:v>
                </c:pt>
                <c:pt idx="1442">
                  <c:v>0.13146604035084683</c:v>
                </c:pt>
                <c:pt idx="1443">
                  <c:v>7.8089153691189434E-2</c:v>
                </c:pt>
                <c:pt idx="1444">
                  <c:v>5.7715868312211621E-2</c:v>
                </c:pt>
                <c:pt idx="1445">
                  <c:v>6.1496297572596573E-2</c:v>
                </c:pt>
                <c:pt idx="1446">
                  <c:v>6.9135743439959055E-2</c:v>
                </c:pt>
                <c:pt idx="1447">
                  <c:v>6.6838131702227424E-2</c:v>
                </c:pt>
                <c:pt idx="1448">
                  <c:v>0.13129777488478028</c:v>
                </c:pt>
                <c:pt idx="1449">
                  <c:v>5.2734598107776275E-2</c:v>
                </c:pt>
                <c:pt idx="1450">
                  <c:v>4.8339609174951483E-2</c:v>
                </c:pt>
                <c:pt idx="1451">
                  <c:v>8.6363565340304288E-2</c:v>
                </c:pt>
                <c:pt idx="1452">
                  <c:v>6.6429716127633862E-2</c:v>
                </c:pt>
                <c:pt idx="1453">
                  <c:v>5.7427123239590587E-2</c:v>
                </c:pt>
                <c:pt idx="1454">
                  <c:v>6.2050234750125458E-2</c:v>
                </c:pt>
                <c:pt idx="1455">
                  <c:v>0.10720730028104446</c:v>
                </c:pt>
                <c:pt idx="1456">
                  <c:v>0.14403724532275058</c:v>
                </c:pt>
                <c:pt idx="1457">
                  <c:v>0.11464372623330485</c:v>
                </c:pt>
                <c:pt idx="1458">
                  <c:v>4.9674917605122798E-2</c:v>
                </c:pt>
                <c:pt idx="1459">
                  <c:v>5.2949547963315254E-2</c:v>
                </c:pt>
                <c:pt idx="1460">
                  <c:v>4.5750738662459454E-2</c:v>
                </c:pt>
                <c:pt idx="1461">
                  <c:v>6.0801584775738014E-2</c:v>
                </c:pt>
                <c:pt idx="1462">
                  <c:v>4.0333903022750792E-2</c:v>
                </c:pt>
                <c:pt idx="1463">
                  <c:v>4.9122603673848603E-2</c:v>
                </c:pt>
                <c:pt idx="1464">
                  <c:v>0.1149930617716073</c:v>
                </c:pt>
                <c:pt idx="1465">
                  <c:v>0.12079484090232596</c:v>
                </c:pt>
                <c:pt idx="1466">
                  <c:v>5.3626062326750823E-2</c:v>
                </c:pt>
                <c:pt idx="1467">
                  <c:v>6.6092556219538454E-2</c:v>
                </c:pt>
                <c:pt idx="1468">
                  <c:v>0.11487788286506603</c:v>
                </c:pt>
                <c:pt idx="1469">
                  <c:v>0.15543833335709611</c:v>
                </c:pt>
                <c:pt idx="1470">
                  <c:v>0.24212908806189801</c:v>
                </c:pt>
                <c:pt idx="1471">
                  <c:v>0.1315315983472399</c:v>
                </c:pt>
                <c:pt idx="1472">
                  <c:v>0.12490217805051161</c:v>
                </c:pt>
                <c:pt idx="1473">
                  <c:v>0.25394573547728794</c:v>
                </c:pt>
                <c:pt idx="1474">
                  <c:v>0.15420759195136588</c:v>
                </c:pt>
                <c:pt idx="1475">
                  <c:v>0.22992789263770094</c:v>
                </c:pt>
                <c:pt idx="1476">
                  <c:v>0.18445824857443796</c:v>
                </c:pt>
                <c:pt idx="1477">
                  <c:v>0.27383578543320586</c:v>
                </c:pt>
                <c:pt idx="1478">
                  <c:v>0.17101506747917919</c:v>
                </c:pt>
                <c:pt idx="1479">
                  <c:v>0.12345562944379523</c:v>
                </c:pt>
                <c:pt idx="1480">
                  <c:v>0.18029409844630609</c:v>
                </c:pt>
                <c:pt idx="1481">
                  <c:v>0.22415854336190572</c:v>
                </c:pt>
                <c:pt idx="1482">
                  <c:v>0.19318388994259639</c:v>
                </c:pt>
                <c:pt idx="1483">
                  <c:v>0.55490882460200408</c:v>
                </c:pt>
                <c:pt idx="1484">
                  <c:v>0.88089476406134049</c:v>
                </c:pt>
                <c:pt idx="1485">
                  <c:v>0.69771512282741954</c:v>
                </c:pt>
                <c:pt idx="1486">
                  <c:v>0.51051663232038191</c:v>
                </c:pt>
                <c:pt idx="1487">
                  <c:v>0.38193601314815356</c:v>
                </c:pt>
                <c:pt idx="1488">
                  <c:v>0.33901997934452877</c:v>
                </c:pt>
                <c:pt idx="1489">
                  <c:v>0.50922591411367624</c:v>
                </c:pt>
                <c:pt idx="1490">
                  <c:v>0.29205349421140869</c:v>
                </c:pt>
                <c:pt idx="1491">
                  <c:v>0.27125411065219812</c:v>
                </c:pt>
                <c:pt idx="1492">
                  <c:v>0.19402286246129838</c:v>
                </c:pt>
                <c:pt idx="1493">
                  <c:v>0.19576230688315222</c:v>
                </c:pt>
                <c:pt idx="1494">
                  <c:v>0.14505272570828343</c:v>
                </c:pt>
                <c:pt idx="1495">
                  <c:v>0.13337939877845123</c:v>
                </c:pt>
                <c:pt idx="1496">
                  <c:v>0.20698276365533419</c:v>
                </c:pt>
                <c:pt idx="1497">
                  <c:v>0.13311402584840629</c:v>
                </c:pt>
                <c:pt idx="1498">
                  <c:v>8.4579212731053149E-2</c:v>
                </c:pt>
                <c:pt idx="1499">
                  <c:v>0.1369170547123133</c:v>
                </c:pt>
                <c:pt idx="1500">
                  <c:v>0.15388969728345864</c:v>
                </c:pt>
                <c:pt idx="1501">
                  <c:v>5.3233222977448778E-2</c:v>
                </c:pt>
                <c:pt idx="1502">
                  <c:v>0.13030679883240434</c:v>
                </c:pt>
                <c:pt idx="1503">
                  <c:v>0.30670369190656743</c:v>
                </c:pt>
                <c:pt idx="1504">
                  <c:v>0.25140982687956376</c:v>
                </c:pt>
                <c:pt idx="1505">
                  <c:v>0.18277998703438514</c:v>
                </c:pt>
                <c:pt idx="1506">
                  <c:v>0.1637885668381597</c:v>
                </c:pt>
                <c:pt idx="1507">
                  <c:v>0.13956996489137191</c:v>
                </c:pt>
                <c:pt idx="1508">
                  <c:v>9.0698747486143413E-2</c:v>
                </c:pt>
                <c:pt idx="1509">
                  <c:v>0.12827813437941077</c:v>
                </c:pt>
                <c:pt idx="1510">
                  <c:v>6.6014542686389691E-2</c:v>
                </c:pt>
                <c:pt idx="1511">
                  <c:v>7.9589398673896361E-2</c:v>
                </c:pt>
                <c:pt idx="1512">
                  <c:v>9.0770798034668893E-2</c:v>
                </c:pt>
                <c:pt idx="1513">
                  <c:v>0.15376086364550451</c:v>
                </c:pt>
                <c:pt idx="1514">
                  <c:v>6.2271756323276799E-2</c:v>
                </c:pt>
                <c:pt idx="1515">
                  <c:v>8.5178939412012197E-2</c:v>
                </c:pt>
                <c:pt idx="1516">
                  <c:v>0.15132584987317321</c:v>
                </c:pt>
                <c:pt idx="1517">
                  <c:v>0.13172189980431862</c:v>
                </c:pt>
                <c:pt idx="1518">
                  <c:v>0.49690571353696411</c:v>
                </c:pt>
                <c:pt idx="1519">
                  <c:v>0.28149159259972328</c:v>
                </c:pt>
                <c:pt idx="1520">
                  <c:v>0.28591278256197067</c:v>
                </c:pt>
                <c:pt idx="1521">
                  <c:v>0.30418181604503908</c:v>
                </c:pt>
                <c:pt idx="1522">
                  <c:v>0.169790569454668</c:v>
                </c:pt>
                <c:pt idx="1523">
                  <c:v>5.9044772335511246E-2</c:v>
                </c:pt>
                <c:pt idx="1524">
                  <c:v>5.8026654096396672E-2</c:v>
                </c:pt>
                <c:pt idx="1525">
                  <c:v>9.610654325385512E-2</c:v>
                </c:pt>
                <c:pt idx="1526">
                  <c:v>0.12321610997332186</c:v>
                </c:pt>
                <c:pt idx="1527">
                  <c:v>0.10709916591818233</c:v>
                </c:pt>
                <c:pt idx="1528">
                  <c:v>0.1905683870722828</c:v>
                </c:pt>
                <c:pt idx="1529">
                  <c:v>0.1191340961484965</c:v>
                </c:pt>
                <c:pt idx="1530">
                  <c:v>7.0458571212825602E-2</c:v>
                </c:pt>
                <c:pt idx="1531">
                  <c:v>9.0858886908657246E-2</c:v>
                </c:pt>
                <c:pt idx="1532">
                  <c:v>8.400186790305629E-2</c:v>
                </c:pt>
                <c:pt idx="1533">
                  <c:v>0.13564387853659871</c:v>
                </c:pt>
                <c:pt idx="1534">
                  <c:v>9.1871128294483365E-2</c:v>
                </c:pt>
                <c:pt idx="1535">
                  <c:v>7.6245586396873247E-2</c:v>
                </c:pt>
                <c:pt idx="1536">
                  <c:v>0.10361024801286157</c:v>
                </c:pt>
                <c:pt idx="1537">
                  <c:v>4.734407511473443E-2</c:v>
                </c:pt>
                <c:pt idx="1538">
                  <c:v>0.12480089742330842</c:v>
                </c:pt>
                <c:pt idx="1539">
                  <c:v>8.9328702132746685E-2</c:v>
                </c:pt>
                <c:pt idx="1540">
                  <c:v>0.15001687764459612</c:v>
                </c:pt>
                <c:pt idx="1541">
                  <c:v>4.4682207886230889E-2</c:v>
                </c:pt>
                <c:pt idx="1542">
                  <c:v>8.3772524237198623E-2</c:v>
                </c:pt>
                <c:pt idx="1543">
                  <c:v>6.0862065530009814E-2</c:v>
                </c:pt>
                <c:pt idx="1544">
                  <c:v>0.1091892684140529</c:v>
                </c:pt>
                <c:pt idx="1545">
                  <c:v>6.2981810425352822E-2</c:v>
                </c:pt>
                <c:pt idx="1546">
                  <c:v>7.1324486961446693E-2</c:v>
                </c:pt>
                <c:pt idx="1547">
                  <c:v>0.10367264247089818</c:v>
                </c:pt>
                <c:pt idx="1548">
                  <c:v>9.9244101988953087E-2</c:v>
                </c:pt>
                <c:pt idx="1549">
                  <c:v>8.1371589441140216E-2</c:v>
                </c:pt>
                <c:pt idx="1550">
                  <c:v>0.1098883131695295</c:v>
                </c:pt>
                <c:pt idx="1551">
                  <c:v>5.714906695768001E-2</c:v>
                </c:pt>
                <c:pt idx="1552">
                  <c:v>3.0972899252303114E-2</c:v>
                </c:pt>
                <c:pt idx="1553">
                  <c:v>8.5878002356817681E-2</c:v>
                </c:pt>
                <c:pt idx="1554">
                  <c:v>5.2570012934056394E-2</c:v>
                </c:pt>
                <c:pt idx="1555">
                  <c:v>7.0683936046163076E-2</c:v>
                </c:pt>
                <c:pt idx="1556">
                  <c:v>0.17504285394613611</c:v>
                </c:pt>
                <c:pt idx="1557">
                  <c:v>1.0575495538840117E-2</c:v>
                </c:pt>
                <c:pt idx="1558">
                  <c:v>0.13937238653323097</c:v>
                </c:pt>
                <c:pt idx="1559">
                  <c:v>0.1476706758520438</c:v>
                </c:pt>
                <c:pt idx="1560">
                  <c:v>6.7363861112668053E-2</c:v>
                </c:pt>
                <c:pt idx="1561">
                  <c:v>0.12670864019916325</c:v>
                </c:pt>
                <c:pt idx="1562">
                  <c:v>6.0134968534100337E-2</c:v>
                </c:pt>
                <c:pt idx="1563">
                  <c:v>8.246015456618648E-2</c:v>
                </c:pt>
                <c:pt idx="1564">
                  <c:v>9.1566614616998415E-2</c:v>
                </c:pt>
                <c:pt idx="1565">
                  <c:v>9.7872284283147523E-2</c:v>
                </c:pt>
                <c:pt idx="1566">
                  <c:v>0.2568538971501147</c:v>
                </c:pt>
                <c:pt idx="1567">
                  <c:v>0.21154777740249117</c:v>
                </c:pt>
                <c:pt idx="1568">
                  <c:v>0.10783570638414422</c:v>
                </c:pt>
                <c:pt idx="1569">
                  <c:v>9.688906496447601E-2</c:v>
                </c:pt>
                <c:pt idx="1570">
                  <c:v>0.17198694852083865</c:v>
                </c:pt>
                <c:pt idx="1571">
                  <c:v>0.21656506339802709</c:v>
                </c:pt>
                <c:pt idx="1572">
                  <c:v>0.16418096061431139</c:v>
                </c:pt>
                <c:pt idx="1573">
                  <c:v>9.4632846601767698E-2</c:v>
                </c:pt>
                <c:pt idx="1574">
                  <c:v>7.8127838771889932E-2</c:v>
                </c:pt>
                <c:pt idx="1575">
                  <c:v>8.8760884865624334E-2</c:v>
                </c:pt>
                <c:pt idx="1576">
                  <c:v>0.17333824154291716</c:v>
                </c:pt>
                <c:pt idx="1577">
                  <c:v>4.6824084294737604E-2</c:v>
                </c:pt>
                <c:pt idx="1578">
                  <c:v>3.2498951692497155E-2</c:v>
                </c:pt>
                <c:pt idx="1579">
                  <c:v>0.12527662092208947</c:v>
                </c:pt>
                <c:pt idx="1580">
                  <c:v>3.989729338828249E-2</c:v>
                </c:pt>
                <c:pt idx="1581">
                  <c:v>8.2961697675303023E-2</c:v>
                </c:pt>
                <c:pt idx="1582">
                  <c:v>5.497293708896666E-2</c:v>
                </c:pt>
                <c:pt idx="1583">
                  <c:v>3.7201291972447051E-2</c:v>
                </c:pt>
                <c:pt idx="1584">
                  <c:v>1.6199792762437118E-2</c:v>
                </c:pt>
                <c:pt idx="1585">
                  <c:v>6.0305873038801333E-2</c:v>
                </c:pt>
                <c:pt idx="1586">
                  <c:v>4.4097829074960168E-2</c:v>
                </c:pt>
                <c:pt idx="1587">
                  <c:v>5.3913786647075544E-2</c:v>
                </c:pt>
                <c:pt idx="1588">
                  <c:v>4.9474835564873192E-2</c:v>
                </c:pt>
                <c:pt idx="1589">
                  <c:v>2.8089900792784509E-2</c:v>
                </c:pt>
                <c:pt idx="1590">
                  <c:v>7.3529769983573412E-2</c:v>
                </c:pt>
                <c:pt idx="1591">
                  <c:v>2.7903161864343703E-2</c:v>
                </c:pt>
                <c:pt idx="1592">
                  <c:v>2.222018203004528E-2</c:v>
                </c:pt>
                <c:pt idx="1593">
                  <c:v>3.6984888663463132E-2</c:v>
                </c:pt>
                <c:pt idx="1594">
                  <c:v>2.7963069200478547E-2</c:v>
                </c:pt>
                <c:pt idx="1595">
                  <c:v>6.4770007249798645E-2</c:v>
                </c:pt>
                <c:pt idx="1596">
                  <c:v>0.24785927575924208</c:v>
                </c:pt>
                <c:pt idx="1597">
                  <c:v>0.18577328405776983</c:v>
                </c:pt>
                <c:pt idx="1598">
                  <c:v>0.15474195883605571</c:v>
                </c:pt>
                <c:pt idx="1599">
                  <c:v>8.3467258115533599E-2</c:v>
                </c:pt>
                <c:pt idx="1600">
                  <c:v>6.4128741200692937E-2</c:v>
                </c:pt>
                <c:pt idx="1601">
                  <c:v>6.1960753666598832E-2</c:v>
                </c:pt>
                <c:pt idx="1602">
                  <c:v>4.807898379812784E-2</c:v>
                </c:pt>
                <c:pt idx="1603">
                  <c:v>2.6771822610670879E-2</c:v>
                </c:pt>
                <c:pt idx="1604">
                  <c:v>0.22112591775664622</c:v>
                </c:pt>
                <c:pt idx="1605">
                  <c:v>0.17199361818159348</c:v>
                </c:pt>
                <c:pt idx="1606">
                  <c:v>0.27430374769220695</c:v>
                </c:pt>
                <c:pt idx="1607">
                  <c:v>0.16861616899513224</c:v>
                </c:pt>
                <c:pt idx="1608">
                  <c:v>5.3335975956899762E-2</c:v>
                </c:pt>
                <c:pt idx="1609">
                  <c:v>9.5130736652689327E-2</c:v>
                </c:pt>
                <c:pt idx="1610">
                  <c:v>3.5312745345215599E-2</c:v>
                </c:pt>
                <c:pt idx="1611">
                  <c:v>0.1229307440604524</c:v>
                </c:pt>
                <c:pt idx="1612">
                  <c:v>7.9727448079450314E-2</c:v>
                </c:pt>
                <c:pt idx="1613">
                  <c:v>6.1208795303482839E-2</c:v>
                </c:pt>
                <c:pt idx="1614">
                  <c:v>0.2192667926753947</c:v>
                </c:pt>
                <c:pt idx="1615">
                  <c:v>6.1813836008031517E-2</c:v>
                </c:pt>
                <c:pt idx="1616">
                  <c:v>0.11619828093411631</c:v>
                </c:pt>
                <c:pt idx="1617">
                  <c:v>2.9266184944982492E-2</c:v>
                </c:pt>
                <c:pt idx="1618">
                  <c:v>5.1132668407674775E-2</c:v>
                </c:pt>
                <c:pt idx="1619">
                  <c:v>9.6749820810036136E-2</c:v>
                </c:pt>
                <c:pt idx="1620">
                  <c:v>0.22309410109752134</c:v>
                </c:pt>
                <c:pt idx="1621">
                  <c:v>1</c:v>
                </c:pt>
                <c:pt idx="1622">
                  <c:v>0.41426990631604077</c:v>
                </c:pt>
                <c:pt idx="1623">
                  <c:v>0.21005702491424708</c:v>
                </c:pt>
                <c:pt idx="1624">
                  <c:v>0.29287103957749105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FA4-4994-86EA-CEDA82B82942}"/>
            </c:ext>
          </c:extLst>
        </c:ser>
        <c:ser>
          <c:idx val="0"/>
          <c:order val="1"/>
          <c:tx>
            <c:v>CBOE VIX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auxiliary_calc_top1percent!$P$12:$P$1636</c:f>
              <c:numCache>
                <c:formatCode>General</c:formatCode>
                <c:ptCount val="1625"/>
                <c:pt idx="0">
                  <c:v>1885</c:v>
                </c:pt>
                <c:pt idx="1">
                  <c:v>1885</c:v>
                </c:pt>
                <c:pt idx="2">
                  <c:v>1885</c:v>
                </c:pt>
                <c:pt idx="3">
                  <c:v>1885</c:v>
                </c:pt>
                <c:pt idx="4">
                  <c:v>1885</c:v>
                </c:pt>
                <c:pt idx="5">
                  <c:v>1885</c:v>
                </c:pt>
                <c:pt idx="6">
                  <c:v>1885</c:v>
                </c:pt>
                <c:pt idx="7">
                  <c:v>1885</c:v>
                </c:pt>
                <c:pt idx="8">
                  <c:v>1885</c:v>
                </c:pt>
                <c:pt idx="9">
                  <c:v>1885</c:v>
                </c:pt>
                <c:pt idx="10">
                  <c:v>1885</c:v>
                </c:pt>
                <c:pt idx="11">
                  <c:v>1886</c:v>
                </c:pt>
                <c:pt idx="12">
                  <c:v>1886</c:v>
                </c:pt>
                <c:pt idx="13">
                  <c:v>1886</c:v>
                </c:pt>
                <c:pt idx="14">
                  <c:v>1886</c:v>
                </c:pt>
                <c:pt idx="15">
                  <c:v>1886</c:v>
                </c:pt>
                <c:pt idx="16">
                  <c:v>1886</c:v>
                </c:pt>
                <c:pt idx="17">
                  <c:v>1886</c:v>
                </c:pt>
                <c:pt idx="18">
                  <c:v>1886</c:v>
                </c:pt>
                <c:pt idx="19">
                  <c:v>1886</c:v>
                </c:pt>
                <c:pt idx="20">
                  <c:v>1886</c:v>
                </c:pt>
                <c:pt idx="21">
                  <c:v>1886</c:v>
                </c:pt>
                <c:pt idx="22">
                  <c:v>1886</c:v>
                </c:pt>
                <c:pt idx="23">
                  <c:v>1887</c:v>
                </c:pt>
                <c:pt idx="24">
                  <c:v>1887</c:v>
                </c:pt>
                <c:pt idx="25">
                  <c:v>1887</c:v>
                </c:pt>
                <c:pt idx="26">
                  <c:v>1887</c:v>
                </c:pt>
                <c:pt idx="27">
                  <c:v>1887</c:v>
                </c:pt>
                <c:pt idx="28">
                  <c:v>1887</c:v>
                </c:pt>
                <c:pt idx="29">
                  <c:v>1887</c:v>
                </c:pt>
                <c:pt idx="30">
                  <c:v>1887</c:v>
                </c:pt>
                <c:pt idx="31">
                  <c:v>1887</c:v>
                </c:pt>
                <c:pt idx="32">
                  <c:v>1887</c:v>
                </c:pt>
                <c:pt idx="33">
                  <c:v>1887</c:v>
                </c:pt>
                <c:pt idx="34">
                  <c:v>1887</c:v>
                </c:pt>
                <c:pt idx="35">
                  <c:v>1888</c:v>
                </c:pt>
                <c:pt idx="36">
                  <c:v>1888</c:v>
                </c:pt>
                <c:pt idx="37">
                  <c:v>1888</c:v>
                </c:pt>
                <c:pt idx="38">
                  <c:v>1888</c:v>
                </c:pt>
                <c:pt idx="39">
                  <c:v>1888</c:v>
                </c:pt>
                <c:pt idx="40">
                  <c:v>1888</c:v>
                </c:pt>
                <c:pt idx="41">
                  <c:v>1888</c:v>
                </c:pt>
                <c:pt idx="42">
                  <c:v>1888</c:v>
                </c:pt>
                <c:pt idx="43">
                  <c:v>1888</c:v>
                </c:pt>
                <c:pt idx="44">
                  <c:v>1888</c:v>
                </c:pt>
                <c:pt idx="45">
                  <c:v>1888</c:v>
                </c:pt>
                <c:pt idx="46">
                  <c:v>1888</c:v>
                </c:pt>
                <c:pt idx="47">
                  <c:v>1889</c:v>
                </c:pt>
                <c:pt idx="48">
                  <c:v>1889</c:v>
                </c:pt>
                <c:pt idx="49">
                  <c:v>1889</c:v>
                </c:pt>
                <c:pt idx="50">
                  <c:v>1889</c:v>
                </c:pt>
                <c:pt idx="51">
                  <c:v>1889</c:v>
                </c:pt>
                <c:pt idx="52">
                  <c:v>1889</c:v>
                </c:pt>
                <c:pt idx="53">
                  <c:v>1889</c:v>
                </c:pt>
                <c:pt idx="54">
                  <c:v>1889</c:v>
                </c:pt>
                <c:pt idx="55">
                  <c:v>1889</c:v>
                </c:pt>
                <c:pt idx="56">
                  <c:v>1889</c:v>
                </c:pt>
                <c:pt idx="57">
                  <c:v>1889</c:v>
                </c:pt>
                <c:pt idx="58">
                  <c:v>1889</c:v>
                </c:pt>
                <c:pt idx="59">
                  <c:v>1890</c:v>
                </c:pt>
                <c:pt idx="60">
                  <c:v>1890</c:v>
                </c:pt>
                <c:pt idx="61">
                  <c:v>1890</c:v>
                </c:pt>
                <c:pt idx="62">
                  <c:v>1890</c:v>
                </c:pt>
                <c:pt idx="63">
                  <c:v>1890</c:v>
                </c:pt>
                <c:pt idx="64">
                  <c:v>1890</c:v>
                </c:pt>
                <c:pt idx="65">
                  <c:v>1890</c:v>
                </c:pt>
                <c:pt idx="66">
                  <c:v>1890</c:v>
                </c:pt>
                <c:pt idx="67">
                  <c:v>1890</c:v>
                </c:pt>
                <c:pt idx="68">
                  <c:v>1890</c:v>
                </c:pt>
                <c:pt idx="69">
                  <c:v>1890</c:v>
                </c:pt>
                <c:pt idx="70">
                  <c:v>1890</c:v>
                </c:pt>
                <c:pt idx="71">
                  <c:v>1891</c:v>
                </c:pt>
                <c:pt idx="72">
                  <c:v>1891</c:v>
                </c:pt>
                <c:pt idx="73">
                  <c:v>1891</c:v>
                </c:pt>
                <c:pt idx="74">
                  <c:v>1891</c:v>
                </c:pt>
                <c:pt idx="75">
                  <c:v>1891</c:v>
                </c:pt>
                <c:pt idx="76">
                  <c:v>1891</c:v>
                </c:pt>
                <c:pt idx="77">
                  <c:v>1891</c:v>
                </c:pt>
                <c:pt idx="78">
                  <c:v>1891</c:v>
                </c:pt>
                <c:pt idx="79">
                  <c:v>1891</c:v>
                </c:pt>
                <c:pt idx="80">
                  <c:v>1891</c:v>
                </c:pt>
                <c:pt idx="81">
                  <c:v>1891</c:v>
                </c:pt>
                <c:pt idx="82">
                  <c:v>1891</c:v>
                </c:pt>
                <c:pt idx="83">
                  <c:v>1892</c:v>
                </c:pt>
                <c:pt idx="84">
                  <c:v>1892</c:v>
                </c:pt>
                <c:pt idx="85">
                  <c:v>1892</c:v>
                </c:pt>
                <c:pt idx="86">
                  <c:v>1892</c:v>
                </c:pt>
                <c:pt idx="87">
                  <c:v>1892</c:v>
                </c:pt>
                <c:pt idx="88">
                  <c:v>1892</c:v>
                </c:pt>
                <c:pt idx="89">
                  <c:v>1892</c:v>
                </c:pt>
                <c:pt idx="90">
                  <c:v>1892</c:v>
                </c:pt>
                <c:pt idx="91">
                  <c:v>1892</c:v>
                </c:pt>
                <c:pt idx="92">
                  <c:v>1892</c:v>
                </c:pt>
                <c:pt idx="93">
                  <c:v>1892</c:v>
                </c:pt>
                <c:pt idx="94">
                  <c:v>1892</c:v>
                </c:pt>
                <c:pt idx="95">
                  <c:v>1893</c:v>
                </c:pt>
                <c:pt idx="96">
                  <c:v>1893</c:v>
                </c:pt>
                <c:pt idx="97">
                  <c:v>1893</c:v>
                </c:pt>
                <c:pt idx="98">
                  <c:v>1893</c:v>
                </c:pt>
                <c:pt idx="99">
                  <c:v>1893</c:v>
                </c:pt>
                <c:pt idx="100">
                  <c:v>1893</c:v>
                </c:pt>
                <c:pt idx="101">
                  <c:v>1893</c:v>
                </c:pt>
                <c:pt idx="102">
                  <c:v>1893</c:v>
                </c:pt>
                <c:pt idx="103">
                  <c:v>1893</c:v>
                </c:pt>
                <c:pt idx="104">
                  <c:v>1893</c:v>
                </c:pt>
                <c:pt idx="105">
                  <c:v>1893</c:v>
                </c:pt>
                <c:pt idx="106">
                  <c:v>1893</c:v>
                </c:pt>
                <c:pt idx="107">
                  <c:v>1894</c:v>
                </c:pt>
                <c:pt idx="108">
                  <c:v>1894</c:v>
                </c:pt>
                <c:pt idx="109">
                  <c:v>1894</c:v>
                </c:pt>
                <c:pt idx="110">
                  <c:v>1894</c:v>
                </c:pt>
                <c:pt idx="111">
                  <c:v>1894</c:v>
                </c:pt>
                <c:pt idx="112">
                  <c:v>1894</c:v>
                </c:pt>
                <c:pt idx="113">
                  <c:v>1894</c:v>
                </c:pt>
                <c:pt idx="114">
                  <c:v>1894</c:v>
                </c:pt>
                <c:pt idx="115">
                  <c:v>1894</c:v>
                </c:pt>
                <c:pt idx="116">
                  <c:v>1894</c:v>
                </c:pt>
                <c:pt idx="117">
                  <c:v>1894</c:v>
                </c:pt>
                <c:pt idx="118">
                  <c:v>1894</c:v>
                </c:pt>
                <c:pt idx="119">
                  <c:v>1895</c:v>
                </c:pt>
                <c:pt idx="120">
                  <c:v>1895</c:v>
                </c:pt>
                <c:pt idx="121">
                  <c:v>1895</c:v>
                </c:pt>
                <c:pt idx="122">
                  <c:v>1895</c:v>
                </c:pt>
                <c:pt idx="123">
                  <c:v>1895</c:v>
                </c:pt>
                <c:pt idx="124">
                  <c:v>1895</c:v>
                </c:pt>
                <c:pt idx="125">
                  <c:v>1895</c:v>
                </c:pt>
                <c:pt idx="126">
                  <c:v>1895</c:v>
                </c:pt>
                <c:pt idx="127">
                  <c:v>1895</c:v>
                </c:pt>
                <c:pt idx="128">
                  <c:v>1895</c:v>
                </c:pt>
                <c:pt idx="129">
                  <c:v>1895</c:v>
                </c:pt>
                <c:pt idx="130">
                  <c:v>1895</c:v>
                </c:pt>
                <c:pt idx="131">
                  <c:v>1896</c:v>
                </c:pt>
                <c:pt idx="132">
                  <c:v>1896</c:v>
                </c:pt>
                <c:pt idx="133">
                  <c:v>1896</c:v>
                </c:pt>
                <c:pt idx="134">
                  <c:v>1896</c:v>
                </c:pt>
                <c:pt idx="135">
                  <c:v>1896</c:v>
                </c:pt>
                <c:pt idx="136">
                  <c:v>1896</c:v>
                </c:pt>
                <c:pt idx="137">
                  <c:v>1896</c:v>
                </c:pt>
                <c:pt idx="138">
                  <c:v>1896</c:v>
                </c:pt>
                <c:pt idx="139">
                  <c:v>1896</c:v>
                </c:pt>
                <c:pt idx="140">
                  <c:v>1896</c:v>
                </c:pt>
                <c:pt idx="141">
                  <c:v>1896</c:v>
                </c:pt>
                <c:pt idx="142">
                  <c:v>1896</c:v>
                </c:pt>
                <c:pt idx="143">
                  <c:v>1897</c:v>
                </c:pt>
                <c:pt idx="144">
                  <c:v>1897</c:v>
                </c:pt>
                <c:pt idx="145">
                  <c:v>1897</c:v>
                </c:pt>
                <c:pt idx="146">
                  <c:v>1897</c:v>
                </c:pt>
                <c:pt idx="147">
                  <c:v>1897</c:v>
                </c:pt>
                <c:pt idx="148">
                  <c:v>1897</c:v>
                </c:pt>
                <c:pt idx="149">
                  <c:v>1897</c:v>
                </c:pt>
                <c:pt idx="150">
                  <c:v>1897</c:v>
                </c:pt>
                <c:pt idx="151">
                  <c:v>1897</c:v>
                </c:pt>
                <c:pt idx="152">
                  <c:v>1897</c:v>
                </c:pt>
                <c:pt idx="153">
                  <c:v>1897</c:v>
                </c:pt>
                <c:pt idx="154">
                  <c:v>1897</c:v>
                </c:pt>
                <c:pt idx="155">
                  <c:v>1898</c:v>
                </c:pt>
                <c:pt idx="156">
                  <c:v>1898</c:v>
                </c:pt>
                <c:pt idx="157">
                  <c:v>1898</c:v>
                </c:pt>
                <c:pt idx="158">
                  <c:v>1898</c:v>
                </c:pt>
                <c:pt idx="159">
                  <c:v>1898</c:v>
                </c:pt>
                <c:pt idx="160">
                  <c:v>1898</c:v>
                </c:pt>
                <c:pt idx="161">
                  <c:v>1898</c:v>
                </c:pt>
                <c:pt idx="162">
                  <c:v>1898</c:v>
                </c:pt>
                <c:pt idx="163">
                  <c:v>1898</c:v>
                </c:pt>
                <c:pt idx="164">
                  <c:v>1898</c:v>
                </c:pt>
                <c:pt idx="165">
                  <c:v>1898</c:v>
                </c:pt>
                <c:pt idx="166">
                  <c:v>1898</c:v>
                </c:pt>
                <c:pt idx="167">
                  <c:v>1899</c:v>
                </c:pt>
                <c:pt idx="168">
                  <c:v>1899</c:v>
                </c:pt>
                <c:pt idx="169">
                  <c:v>1899</c:v>
                </c:pt>
                <c:pt idx="170">
                  <c:v>1899</c:v>
                </c:pt>
                <c:pt idx="171">
                  <c:v>1899</c:v>
                </c:pt>
                <c:pt idx="172">
                  <c:v>1899</c:v>
                </c:pt>
                <c:pt idx="173">
                  <c:v>1899</c:v>
                </c:pt>
                <c:pt idx="174">
                  <c:v>1899</c:v>
                </c:pt>
                <c:pt idx="175">
                  <c:v>1899</c:v>
                </c:pt>
                <c:pt idx="176">
                  <c:v>1899</c:v>
                </c:pt>
                <c:pt idx="177">
                  <c:v>1899</c:v>
                </c:pt>
                <c:pt idx="178">
                  <c:v>1899</c:v>
                </c:pt>
                <c:pt idx="179">
                  <c:v>1900</c:v>
                </c:pt>
                <c:pt idx="180">
                  <c:v>1900</c:v>
                </c:pt>
                <c:pt idx="181">
                  <c:v>1900</c:v>
                </c:pt>
                <c:pt idx="182">
                  <c:v>1900</c:v>
                </c:pt>
                <c:pt idx="183">
                  <c:v>1900</c:v>
                </c:pt>
                <c:pt idx="184">
                  <c:v>1900</c:v>
                </c:pt>
                <c:pt idx="185">
                  <c:v>1900</c:v>
                </c:pt>
                <c:pt idx="186">
                  <c:v>1900</c:v>
                </c:pt>
                <c:pt idx="187">
                  <c:v>1900</c:v>
                </c:pt>
                <c:pt idx="188">
                  <c:v>1900</c:v>
                </c:pt>
                <c:pt idx="189">
                  <c:v>1900</c:v>
                </c:pt>
                <c:pt idx="190">
                  <c:v>1900</c:v>
                </c:pt>
                <c:pt idx="191">
                  <c:v>1901</c:v>
                </c:pt>
                <c:pt idx="192">
                  <c:v>1901</c:v>
                </c:pt>
                <c:pt idx="193">
                  <c:v>1901</c:v>
                </c:pt>
                <c:pt idx="194">
                  <c:v>1901</c:v>
                </c:pt>
                <c:pt idx="195">
                  <c:v>1901</c:v>
                </c:pt>
                <c:pt idx="196">
                  <c:v>1901</c:v>
                </c:pt>
                <c:pt idx="197">
                  <c:v>1901</c:v>
                </c:pt>
                <c:pt idx="198">
                  <c:v>1901</c:v>
                </c:pt>
                <c:pt idx="199">
                  <c:v>1901</c:v>
                </c:pt>
                <c:pt idx="200">
                  <c:v>1901</c:v>
                </c:pt>
                <c:pt idx="201">
                  <c:v>1901</c:v>
                </c:pt>
                <c:pt idx="202">
                  <c:v>1901</c:v>
                </c:pt>
                <c:pt idx="203">
                  <c:v>1902</c:v>
                </c:pt>
                <c:pt idx="204">
                  <c:v>1902</c:v>
                </c:pt>
                <c:pt idx="205">
                  <c:v>1902</c:v>
                </c:pt>
                <c:pt idx="206">
                  <c:v>1902</c:v>
                </c:pt>
                <c:pt idx="207">
                  <c:v>1902</c:v>
                </c:pt>
                <c:pt idx="208">
                  <c:v>1902</c:v>
                </c:pt>
                <c:pt idx="209">
                  <c:v>1902</c:v>
                </c:pt>
                <c:pt idx="210">
                  <c:v>1902</c:v>
                </c:pt>
                <c:pt idx="211">
                  <c:v>1902</c:v>
                </c:pt>
                <c:pt idx="212">
                  <c:v>1902</c:v>
                </c:pt>
                <c:pt idx="213">
                  <c:v>1902</c:v>
                </c:pt>
                <c:pt idx="214">
                  <c:v>1902</c:v>
                </c:pt>
                <c:pt idx="215">
                  <c:v>1903</c:v>
                </c:pt>
                <c:pt idx="216">
                  <c:v>1903</c:v>
                </c:pt>
                <c:pt idx="217">
                  <c:v>1903</c:v>
                </c:pt>
                <c:pt idx="218">
                  <c:v>1903</c:v>
                </c:pt>
                <c:pt idx="219">
                  <c:v>1903</c:v>
                </c:pt>
                <c:pt idx="220">
                  <c:v>1903</c:v>
                </c:pt>
                <c:pt idx="221">
                  <c:v>1903</c:v>
                </c:pt>
                <c:pt idx="222">
                  <c:v>1903</c:v>
                </c:pt>
                <c:pt idx="223">
                  <c:v>1903</c:v>
                </c:pt>
                <c:pt idx="224">
                  <c:v>1903</c:v>
                </c:pt>
                <c:pt idx="225">
                  <c:v>1903</c:v>
                </c:pt>
                <c:pt idx="226">
                  <c:v>1903</c:v>
                </c:pt>
                <c:pt idx="227">
                  <c:v>1904</c:v>
                </c:pt>
                <c:pt idx="228">
                  <c:v>1904</c:v>
                </c:pt>
                <c:pt idx="229">
                  <c:v>1904</c:v>
                </c:pt>
                <c:pt idx="230">
                  <c:v>1904</c:v>
                </c:pt>
                <c:pt idx="231">
                  <c:v>1904</c:v>
                </c:pt>
                <c:pt idx="232">
                  <c:v>1904</c:v>
                </c:pt>
                <c:pt idx="233">
                  <c:v>1904</c:v>
                </c:pt>
                <c:pt idx="234">
                  <c:v>1904</c:v>
                </c:pt>
                <c:pt idx="235">
                  <c:v>1904</c:v>
                </c:pt>
                <c:pt idx="236">
                  <c:v>1904</c:v>
                </c:pt>
                <c:pt idx="237">
                  <c:v>1904</c:v>
                </c:pt>
                <c:pt idx="238">
                  <c:v>1904</c:v>
                </c:pt>
                <c:pt idx="239">
                  <c:v>1905</c:v>
                </c:pt>
                <c:pt idx="240">
                  <c:v>1905</c:v>
                </c:pt>
                <c:pt idx="241">
                  <c:v>1905</c:v>
                </c:pt>
                <c:pt idx="242">
                  <c:v>1905</c:v>
                </c:pt>
                <c:pt idx="243">
                  <c:v>1905</c:v>
                </c:pt>
                <c:pt idx="244">
                  <c:v>1905</c:v>
                </c:pt>
                <c:pt idx="245">
                  <c:v>1905</c:v>
                </c:pt>
                <c:pt idx="246">
                  <c:v>1905</c:v>
                </c:pt>
                <c:pt idx="247">
                  <c:v>1905</c:v>
                </c:pt>
                <c:pt idx="248">
                  <c:v>1905</c:v>
                </c:pt>
                <c:pt idx="249">
                  <c:v>1905</c:v>
                </c:pt>
                <c:pt idx="250">
                  <c:v>1905</c:v>
                </c:pt>
                <c:pt idx="251">
                  <c:v>1906</c:v>
                </c:pt>
                <c:pt idx="252">
                  <c:v>1906</c:v>
                </c:pt>
                <c:pt idx="253">
                  <c:v>1906</c:v>
                </c:pt>
                <c:pt idx="254">
                  <c:v>1906</c:v>
                </c:pt>
                <c:pt idx="255">
                  <c:v>1906</c:v>
                </c:pt>
                <c:pt idx="256">
                  <c:v>1906</c:v>
                </c:pt>
                <c:pt idx="257">
                  <c:v>1906</c:v>
                </c:pt>
                <c:pt idx="258">
                  <c:v>1906</c:v>
                </c:pt>
                <c:pt idx="259">
                  <c:v>1906</c:v>
                </c:pt>
                <c:pt idx="260">
                  <c:v>1906</c:v>
                </c:pt>
                <c:pt idx="261">
                  <c:v>1906</c:v>
                </c:pt>
                <c:pt idx="262">
                  <c:v>1906</c:v>
                </c:pt>
                <c:pt idx="263">
                  <c:v>1907</c:v>
                </c:pt>
                <c:pt idx="264">
                  <c:v>1907</c:v>
                </c:pt>
                <c:pt idx="265">
                  <c:v>1907</c:v>
                </c:pt>
                <c:pt idx="266">
                  <c:v>1907</c:v>
                </c:pt>
                <c:pt idx="267">
                  <c:v>1907</c:v>
                </c:pt>
                <c:pt idx="268">
                  <c:v>1907</c:v>
                </c:pt>
                <c:pt idx="269">
                  <c:v>1907</c:v>
                </c:pt>
                <c:pt idx="270">
                  <c:v>1907</c:v>
                </c:pt>
                <c:pt idx="271">
                  <c:v>1907</c:v>
                </c:pt>
                <c:pt idx="272">
                  <c:v>1907</c:v>
                </c:pt>
                <c:pt idx="273">
                  <c:v>1907</c:v>
                </c:pt>
                <c:pt idx="274">
                  <c:v>1907</c:v>
                </c:pt>
                <c:pt idx="275">
                  <c:v>1908</c:v>
                </c:pt>
                <c:pt idx="276">
                  <c:v>1908</c:v>
                </c:pt>
                <c:pt idx="277">
                  <c:v>1908</c:v>
                </c:pt>
                <c:pt idx="278">
                  <c:v>1908</c:v>
                </c:pt>
                <c:pt idx="279">
                  <c:v>1908</c:v>
                </c:pt>
                <c:pt idx="280">
                  <c:v>1908</c:v>
                </c:pt>
                <c:pt idx="281">
                  <c:v>1908</c:v>
                </c:pt>
                <c:pt idx="282">
                  <c:v>1908</c:v>
                </c:pt>
                <c:pt idx="283">
                  <c:v>1908</c:v>
                </c:pt>
                <c:pt idx="284">
                  <c:v>1908</c:v>
                </c:pt>
                <c:pt idx="285">
                  <c:v>1908</c:v>
                </c:pt>
                <c:pt idx="286">
                  <c:v>1908</c:v>
                </c:pt>
                <c:pt idx="287">
                  <c:v>1909</c:v>
                </c:pt>
                <c:pt idx="288">
                  <c:v>1909</c:v>
                </c:pt>
                <c:pt idx="289">
                  <c:v>1909</c:v>
                </c:pt>
                <c:pt idx="290">
                  <c:v>1909</c:v>
                </c:pt>
                <c:pt idx="291">
                  <c:v>1909</c:v>
                </c:pt>
                <c:pt idx="292">
                  <c:v>1909</c:v>
                </c:pt>
                <c:pt idx="293">
                  <c:v>1909</c:v>
                </c:pt>
                <c:pt idx="294">
                  <c:v>1909</c:v>
                </c:pt>
                <c:pt idx="295">
                  <c:v>1909</c:v>
                </c:pt>
                <c:pt idx="296">
                  <c:v>1909</c:v>
                </c:pt>
                <c:pt idx="297">
                  <c:v>1909</c:v>
                </c:pt>
                <c:pt idx="298">
                  <c:v>1909</c:v>
                </c:pt>
                <c:pt idx="299">
                  <c:v>1910</c:v>
                </c:pt>
                <c:pt idx="300">
                  <c:v>1910</c:v>
                </c:pt>
                <c:pt idx="301">
                  <c:v>1910</c:v>
                </c:pt>
                <c:pt idx="302">
                  <c:v>1910</c:v>
                </c:pt>
                <c:pt idx="303">
                  <c:v>1910</c:v>
                </c:pt>
                <c:pt idx="304">
                  <c:v>1910</c:v>
                </c:pt>
                <c:pt idx="305">
                  <c:v>1910</c:v>
                </c:pt>
                <c:pt idx="306">
                  <c:v>1910</c:v>
                </c:pt>
                <c:pt idx="307">
                  <c:v>1910</c:v>
                </c:pt>
                <c:pt idx="308">
                  <c:v>1910</c:v>
                </c:pt>
                <c:pt idx="309">
                  <c:v>1910</c:v>
                </c:pt>
                <c:pt idx="310">
                  <c:v>1910</c:v>
                </c:pt>
                <c:pt idx="311">
                  <c:v>1911</c:v>
                </c:pt>
                <c:pt idx="312">
                  <c:v>1911</c:v>
                </c:pt>
                <c:pt idx="313">
                  <c:v>1911</c:v>
                </c:pt>
                <c:pt idx="314">
                  <c:v>1911</c:v>
                </c:pt>
                <c:pt idx="315">
                  <c:v>1911</c:v>
                </c:pt>
                <c:pt idx="316">
                  <c:v>1911</c:v>
                </c:pt>
                <c:pt idx="317">
                  <c:v>1911</c:v>
                </c:pt>
                <c:pt idx="318">
                  <c:v>1911</c:v>
                </c:pt>
                <c:pt idx="319">
                  <c:v>1911</c:v>
                </c:pt>
                <c:pt idx="320">
                  <c:v>1911</c:v>
                </c:pt>
                <c:pt idx="321">
                  <c:v>1911</c:v>
                </c:pt>
                <c:pt idx="322">
                  <c:v>1911</c:v>
                </c:pt>
                <c:pt idx="323">
                  <c:v>1912</c:v>
                </c:pt>
                <c:pt idx="324">
                  <c:v>1912</c:v>
                </c:pt>
                <c:pt idx="325">
                  <c:v>1912</c:v>
                </c:pt>
                <c:pt idx="326">
                  <c:v>1912</c:v>
                </c:pt>
                <c:pt idx="327">
                  <c:v>1912</c:v>
                </c:pt>
                <c:pt idx="328">
                  <c:v>1912</c:v>
                </c:pt>
                <c:pt idx="329">
                  <c:v>1912</c:v>
                </c:pt>
                <c:pt idx="330">
                  <c:v>1912</c:v>
                </c:pt>
                <c:pt idx="331">
                  <c:v>1912</c:v>
                </c:pt>
                <c:pt idx="332">
                  <c:v>1912</c:v>
                </c:pt>
                <c:pt idx="333">
                  <c:v>1912</c:v>
                </c:pt>
                <c:pt idx="334">
                  <c:v>1912</c:v>
                </c:pt>
                <c:pt idx="335">
                  <c:v>1913</c:v>
                </c:pt>
                <c:pt idx="336">
                  <c:v>1913</c:v>
                </c:pt>
                <c:pt idx="337">
                  <c:v>1913</c:v>
                </c:pt>
                <c:pt idx="338">
                  <c:v>1913</c:v>
                </c:pt>
                <c:pt idx="339">
                  <c:v>1913</c:v>
                </c:pt>
                <c:pt idx="340">
                  <c:v>1913</c:v>
                </c:pt>
                <c:pt idx="341">
                  <c:v>1913</c:v>
                </c:pt>
                <c:pt idx="342">
                  <c:v>1913</c:v>
                </c:pt>
                <c:pt idx="343">
                  <c:v>1913</c:v>
                </c:pt>
                <c:pt idx="344">
                  <c:v>1913</c:v>
                </c:pt>
                <c:pt idx="345">
                  <c:v>1913</c:v>
                </c:pt>
                <c:pt idx="346">
                  <c:v>1913</c:v>
                </c:pt>
                <c:pt idx="347">
                  <c:v>1914</c:v>
                </c:pt>
                <c:pt idx="348">
                  <c:v>1914</c:v>
                </c:pt>
                <c:pt idx="349">
                  <c:v>1914</c:v>
                </c:pt>
                <c:pt idx="350">
                  <c:v>1914</c:v>
                </c:pt>
                <c:pt idx="351">
                  <c:v>1914</c:v>
                </c:pt>
                <c:pt idx="352">
                  <c:v>1914</c:v>
                </c:pt>
                <c:pt idx="353">
                  <c:v>1914</c:v>
                </c:pt>
                <c:pt idx="354">
                  <c:v>1914</c:v>
                </c:pt>
                <c:pt idx="355">
                  <c:v>1914</c:v>
                </c:pt>
                <c:pt idx="356">
                  <c:v>1914</c:v>
                </c:pt>
                <c:pt idx="357">
                  <c:v>1914</c:v>
                </c:pt>
                <c:pt idx="358">
                  <c:v>1914</c:v>
                </c:pt>
                <c:pt idx="359">
                  <c:v>1915</c:v>
                </c:pt>
                <c:pt idx="360">
                  <c:v>1915</c:v>
                </c:pt>
                <c:pt idx="361">
                  <c:v>1915</c:v>
                </c:pt>
                <c:pt idx="362">
                  <c:v>1915</c:v>
                </c:pt>
                <c:pt idx="363">
                  <c:v>1915</c:v>
                </c:pt>
                <c:pt idx="364">
                  <c:v>1915</c:v>
                </c:pt>
                <c:pt idx="365">
                  <c:v>1915</c:v>
                </c:pt>
                <c:pt idx="366">
                  <c:v>1915</c:v>
                </c:pt>
                <c:pt idx="367">
                  <c:v>1915</c:v>
                </c:pt>
                <c:pt idx="368">
                  <c:v>1915</c:v>
                </c:pt>
                <c:pt idx="369">
                  <c:v>1915</c:v>
                </c:pt>
                <c:pt idx="370">
                  <c:v>1915</c:v>
                </c:pt>
                <c:pt idx="371">
                  <c:v>1916</c:v>
                </c:pt>
                <c:pt idx="372">
                  <c:v>1916</c:v>
                </c:pt>
                <c:pt idx="373">
                  <c:v>1916</c:v>
                </c:pt>
                <c:pt idx="374">
                  <c:v>1916</c:v>
                </c:pt>
                <c:pt idx="375">
                  <c:v>1916</c:v>
                </c:pt>
                <c:pt idx="376">
                  <c:v>1916</c:v>
                </c:pt>
                <c:pt idx="377">
                  <c:v>1916</c:v>
                </c:pt>
                <c:pt idx="378">
                  <c:v>1916</c:v>
                </c:pt>
                <c:pt idx="379">
                  <c:v>1916</c:v>
                </c:pt>
                <c:pt idx="380">
                  <c:v>1916</c:v>
                </c:pt>
                <c:pt idx="381">
                  <c:v>1916</c:v>
                </c:pt>
                <c:pt idx="382">
                  <c:v>1916</c:v>
                </c:pt>
                <c:pt idx="383">
                  <c:v>1917</c:v>
                </c:pt>
                <c:pt idx="384">
                  <c:v>1917</c:v>
                </c:pt>
                <c:pt idx="385">
                  <c:v>1917</c:v>
                </c:pt>
                <c:pt idx="386">
                  <c:v>1917</c:v>
                </c:pt>
                <c:pt idx="387">
                  <c:v>1917</c:v>
                </c:pt>
                <c:pt idx="388">
                  <c:v>1917</c:v>
                </c:pt>
                <c:pt idx="389">
                  <c:v>1917</c:v>
                </c:pt>
                <c:pt idx="390">
                  <c:v>1917</c:v>
                </c:pt>
                <c:pt idx="391">
                  <c:v>1917</c:v>
                </c:pt>
                <c:pt idx="392">
                  <c:v>1917</c:v>
                </c:pt>
                <c:pt idx="393">
                  <c:v>1917</c:v>
                </c:pt>
                <c:pt idx="394">
                  <c:v>1917</c:v>
                </c:pt>
                <c:pt idx="395">
                  <c:v>1918</c:v>
                </c:pt>
                <c:pt idx="396">
                  <c:v>1918</c:v>
                </c:pt>
                <c:pt idx="397">
                  <c:v>1918</c:v>
                </c:pt>
                <c:pt idx="398">
                  <c:v>1918</c:v>
                </c:pt>
                <c:pt idx="399">
                  <c:v>1918</c:v>
                </c:pt>
                <c:pt idx="400">
                  <c:v>1918</c:v>
                </c:pt>
                <c:pt idx="401">
                  <c:v>1918</c:v>
                </c:pt>
                <c:pt idx="402">
                  <c:v>1918</c:v>
                </c:pt>
                <c:pt idx="403">
                  <c:v>1918</c:v>
                </c:pt>
                <c:pt idx="404">
                  <c:v>1918</c:v>
                </c:pt>
                <c:pt idx="405">
                  <c:v>1918</c:v>
                </c:pt>
                <c:pt idx="406">
                  <c:v>1918</c:v>
                </c:pt>
                <c:pt idx="407">
                  <c:v>1919</c:v>
                </c:pt>
                <c:pt idx="408">
                  <c:v>1919</c:v>
                </c:pt>
                <c:pt idx="409">
                  <c:v>1919</c:v>
                </c:pt>
                <c:pt idx="410">
                  <c:v>1919</c:v>
                </c:pt>
                <c:pt idx="411">
                  <c:v>1919</c:v>
                </c:pt>
                <c:pt idx="412">
                  <c:v>1919</c:v>
                </c:pt>
                <c:pt idx="413">
                  <c:v>1919</c:v>
                </c:pt>
                <c:pt idx="414">
                  <c:v>1919</c:v>
                </c:pt>
                <c:pt idx="415">
                  <c:v>1919</c:v>
                </c:pt>
                <c:pt idx="416">
                  <c:v>1919</c:v>
                </c:pt>
                <c:pt idx="417">
                  <c:v>1919</c:v>
                </c:pt>
                <c:pt idx="418">
                  <c:v>1919</c:v>
                </c:pt>
                <c:pt idx="419">
                  <c:v>1920</c:v>
                </c:pt>
                <c:pt idx="420">
                  <c:v>1920</c:v>
                </c:pt>
                <c:pt idx="421">
                  <c:v>1920</c:v>
                </c:pt>
                <c:pt idx="422">
                  <c:v>1920</c:v>
                </c:pt>
                <c:pt idx="423">
                  <c:v>1920</c:v>
                </c:pt>
                <c:pt idx="424">
                  <c:v>1920</c:v>
                </c:pt>
                <c:pt idx="425">
                  <c:v>1920</c:v>
                </c:pt>
                <c:pt idx="426">
                  <c:v>1920</c:v>
                </c:pt>
                <c:pt idx="427">
                  <c:v>1920</c:v>
                </c:pt>
                <c:pt idx="428">
                  <c:v>1920</c:v>
                </c:pt>
                <c:pt idx="429">
                  <c:v>1920</c:v>
                </c:pt>
                <c:pt idx="430">
                  <c:v>1920</c:v>
                </c:pt>
                <c:pt idx="431">
                  <c:v>1921</c:v>
                </c:pt>
                <c:pt idx="432">
                  <c:v>1921</c:v>
                </c:pt>
                <c:pt idx="433">
                  <c:v>1921</c:v>
                </c:pt>
                <c:pt idx="434">
                  <c:v>1921</c:v>
                </c:pt>
                <c:pt idx="435">
                  <c:v>1921</c:v>
                </c:pt>
                <c:pt idx="436">
                  <c:v>1921</c:v>
                </c:pt>
                <c:pt idx="437">
                  <c:v>1921</c:v>
                </c:pt>
                <c:pt idx="438">
                  <c:v>1921</c:v>
                </c:pt>
                <c:pt idx="439">
                  <c:v>1921</c:v>
                </c:pt>
                <c:pt idx="440">
                  <c:v>1921</c:v>
                </c:pt>
                <c:pt idx="441">
                  <c:v>1921</c:v>
                </c:pt>
                <c:pt idx="442">
                  <c:v>1921</c:v>
                </c:pt>
                <c:pt idx="443">
                  <c:v>1922</c:v>
                </c:pt>
                <c:pt idx="444">
                  <c:v>1922</c:v>
                </c:pt>
                <c:pt idx="445">
                  <c:v>1922</c:v>
                </c:pt>
                <c:pt idx="446">
                  <c:v>1922</c:v>
                </c:pt>
                <c:pt idx="447">
                  <c:v>1922</c:v>
                </c:pt>
                <c:pt idx="448">
                  <c:v>1922</c:v>
                </c:pt>
                <c:pt idx="449">
                  <c:v>1922</c:v>
                </c:pt>
                <c:pt idx="450">
                  <c:v>1922</c:v>
                </c:pt>
                <c:pt idx="451">
                  <c:v>1922</c:v>
                </c:pt>
                <c:pt idx="452">
                  <c:v>1922</c:v>
                </c:pt>
                <c:pt idx="453">
                  <c:v>1922</c:v>
                </c:pt>
                <c:pt idx="454">
                  <c:v>1922</c:v>
                </c:pt>
                <c:pt idx="455">
                  <c:v>1923</c:v>
                </c:pt>
                <c:pt idx="456">
                  <c:v>1923</c:v>
                </c:pt>
                <c:pt idx="457">
                  <c:v>1923</c:v>
                </c:pt>
                <c:pt idx="458">
                  <c:v>1923</c:v>
                </c:pt>
                <c:pt idx="459">
                  <c:v>1923</c:v>
                </c:pt>
                <c:pt idx="460">
                  <c:v>1923</c:v>
                </c:pt>
                <c:pt idx="461">
                  <c:v>1923</c:v>
                </c:pt>
                <c:pt idx="462">
                  <c:v>1923</c:v>
                </c:pt>
                <c:pt idx="463">
                  <c:v>1923</c:v>
                </c:pt>
                <c:pt idx="464">
                  <c:v>1923</c:v>
                </c:pt>
                <c:pt idx="465">
                  <c:v>1923</c:v>
                </c:pt>
                <c:pt idx="466">
                  <c:v>1923</c:v>
                </c:pt>
                <c:pt idx="467">
                  <c:v>1924</c:v>
                </c:pt>
                <c:pt idx="468">
                  <c:v>1924</c:v>
                </c:pt>
                <c:pt idx="469">
                  <c:v>1924</c:v>
                </c:pt>
                <c:pt idx="470">
                  <c:v>1924</c:v>
                </c:pt>
                <c:pt idx="471">
                  <c:v>1924</c:v>
                </c:pt>
                <c:pt idx="472">
                  <c:v>1924</c:v>
                </c:pt>
                <c:pt idx="473">
                  <c:v>1924</c:v>
                </c:pt>
                <c:pt idx="474">
                  <c:v>1924</c:v>
                </c:pt>
                <c:pt idx="475">
                  <c:v>1924</c:v>
                </c:pt>
                <c:pt idx="476">
                  <c:v>1924</c:v>
                </c:pt>
                <c:pt idx="477">
                  <c:v>1924</c:v>
                </c:pt>
                <c:pt idx="478">
                  <c:v>1924</c:v>
                </c:pt>
                <c:pt idx="479">
                  <c:v>1925</c:v>
                </c:pt>
                <c:pt idx="480">
                  <c:v>1925</c:v>
                </c:pt>
                <c:pt idx="481">
                  <c:v>1925</c:v>
                </c:pt>
                <c:pt idx="482">
                  <c:v>1925</c:v>
                </c:pt>
                <c:pt idx="483">
                  <c:v>1925</c:v>
                </c:pt>
                <c:pt idx="484">
                  <c:v>1925</c:v>
                </c:pt>
                <c:pt idx="485">
                  <c:v>1925</c:v>
                </c:pt>
                <c:pt idx="486">
                  <c:v>1925</c:v>
                </c:pt>
                <c:pt idx="487">
                  <c:v>1925</c:v>
                </c:pt>
                <c:pt idx="488">
                  <c:v>1925</c:v>
                </c:pt>
                <c:pt idx="489">
                  <c:v>1925</c:v>
                </c:pt>
                <c:pt idx="490">
                  <c:v>1925</c:v>
                </c:pt>
                <c:pt idx="491">
                  <c:v>1926</c:v>
                </c:pt>
                <c:pt idx="492">
                  <c:v>1926</c:v>
                </c:pt>
                <c:pt idx="493">
                  <c:v>1926</c:v>
                </c:pt>
                <c:pt idx="494">
                  <c:v>1926</c:v>
                </c:pt>
                <c:pt idx="495">
                  <c:v>1926</c:v>
                </c:pt>
                <c:pt idx="496">
                  <c:v>1926</c:v>
                </c:pt>
                <c:pt idx="497">
                  <c:v>1926</c:v>
                </c:pt>
                <c:pt idx="498">
                  <c:v>1926</c:v>
                </c:pt>
                <c:pt idx="499">
                  <c:v>1926</c:v>
                </c:pt>
                <c:pt idx="500">
                  <c:v>1926</c:v>
                </c:pt>
                <c:pt idx="501">
                  <c:v>1926</c:v>
                </c:pt>
                <c:pt idx="502">
                  <c:v>1926</c:v>
                </c:pt>
                <c:pt idx="503">
                  <c:v>1927</c:v>
                </c:pt>
                <c:pt idx="504">
                  <c:v>1927</c:v>
                </c:pt>
                <c:pt idx="505">
                  <c:v>1927</c:v>
                </c:pt>
                <c:pt idx="506">
                  <c:v>1927</c:v>
                </c:pt>
                <c:pt idx="507">
                  <c:v>1927</c:v>
                </c:pt>
                <c:pt idx="508">
                  <c:v>1927</c:v>
                </c:pt>
                <c:pt idx="509">
                  <c:v>1927</c:v>
                </c:pt>
                <c:pt idx="510">
                  <c:v>1927</c:v>
                </c:pt>
                <c:pt idx="511">
                  <c:v>1927</c:v>
                </c:pt>
                <c:pt idx="512">
                  <c:v>1927</c:v>
                </c:pt>
                <c:pt idx="513">
                  <c:v>1927</c:v>
                </c:pt>
                <c:pt idx="514">
                  <c:v>1927</c:v>
                </c:pt>
                <c:pt idx="515">
                  <c:v>1928</c:v>
                </c:pt>
                <c:pt idx="516">
                  <c:v>1928</c:v>
                </c:pt>
                <c:pt idx="517">
                  <c:v>1928</c:v>
                </c:pt>
                <c:pt idx="518">
                  <c:v>1928</c:v>
                </c:pt>
                <c:pt idx="519">
                  <c:v>1928</c:v>
                </c:pt>
                <c:pt idx="520">
                  <c:v>1928</c:v>
                </c:pt>
                <c:pt idx="521">
                  <c:v>1928</c:v>
                </c:pt>
                <c:pt idx="522">
                  <c:v>1928</c:v>
                </c:pt>
                <c:pt idx="523">
                  <c:v>1928</c:v>
                </c:pt>
                <c:pt idx="524">
                  <c:v>1928</c:v>
                </c:pt>
                <c:pt idx="525">
                  <c:v>1928</c:v>
                </c:pt>
                <c:pt idx="526">
                  <c:v>1928</c:v>
                </c:pt>
                <c:pt idx="527">
                  <c:v>1929</c:v>
                </c:pt>
                <c:pt idx="528">
                  <c:v>1929</c:v>
                </c:pt>
                <c:pt idx="529">
                  <c:v>1929</c:v>
                </c:pt>
                <c:pt idx="530">
                  <c:v>1929</c:v>
                </c:pt>
                <c:pt idx="531">
                  <c:v>1929</c:v>
                </c:pt>
                <c:pt idx="532">
                  <c:v>1929</c:v>
                </c:pt>
                <c:pt idx="533">
                  <c:v>1929</c:v>
                </c:pt>
                <c:pt idx="534">
                  <c:v>1929</c:v>
                </c:pt>
                <c:pt idx="535">
                  <c:v>1929</c:v>
                </c:pt>
                <c:pt idx="536">
                  <c:v>1929</c:v>
                </c:pt>
                <c:pt idx="537">
                  <c:v>1929</c:v>
                </c:pt>
                <c:pt idx="538">
                  <c:v>1929</c:v>
                </c:pt>
                <c:pt idx="539">
                  <c:v>1930</c:v>
                </c:pt>
                <c:pt idx="540">
                  <c:v>1930</c:v>
                </c:pt>
                <c:pt idx="541">
                  <c:v>1930</c:v>
                </c:pt>
                <c:pt idx="542">
                  <c:v>1930</c:v>
                </c:pt>
                <c:pt idx="543">
                  <c:v>1930</c:v>
                </c:pt>
                <c:pt idx="544">
                  <c:v>1930</c:v>
                </c:pt>
                <c:pt idx="545">
                  <c:v>1930</c:v>
                </c:pt>
                <c:pt idx="546">
                  <c:v>1930</c:v>
                </c:pt>
                <c:pt idx="547">
                  <c:v>1930</c:v>
                </c:pt>
                <c:pt idx="548">
                  <c:v>1930</c:v>
                </c:pt>
                <c:pt idx="549">
                  <c:v>1930</c:v>
                </c:pt>
                <c:pt idx="550">
                  <c:v>1930</c:v>
                </c:pt>
                <c:pt idx="551">
                  <c:v>1931</c:v>
                </c:pt>
                <c:pt idx="552">
                  <c:v>1931</c:v>
                </c:pt>
                <c:pt idx="553">
                  <c:v>1931</c:v>
                </c:pt>
                <c:pt idx="554">
                  <c:v>1931</c:v>
                </c:pt>
                <c:pt idx="555">
                  <c:v>1931</c:v>
                </c:pt>
                <c:pt idx="556">
                  <c:v>1931</c:v>
                </c:pt>
                <c:pt idx="557">
                  <c:v>1931</c:v>
                </c:pt>
                <c:pt idx="558">
                  <c:v>1931</c:v>
                </c:pt>
                <c:pt idx="559">
                  <c:v>1931</c:v>
                </c:pt>
                <c:pt idx="560">
                  <c:v>1931</c:v>
                </c:pt>
                <c:pt idx="561">
                  <c:v>1931</c:v>
                </c:pt>
                <c:pt idx="562">
                  <c:v>1931</c:v>
                </c:pt>
                <c:pt idx="563">
                  <c:v>1932</c:v>
                </c:pt>
                <c:pt idx="564">
                  <c:v>1932</c:v>
                </c:pt>
                <c:pt idx="565">
                  <c:v>1932</c:v>
                </c:pt>
                <c:pt idx="566">
                  <c:v>1932</c:v>
                </c:pt>
                <c:pt idx="567">
                  <c:v>1932</c:v>
                </c:pt>
                <c:pt idx="568">
                  <c:v>1932</c:v>
                </c:pt>
                <c:pt idx="569">
                  <c:v>1932</c:v>
                </c:pt>
                <c:pt idx="570">
                  <c:v>1932</c:v>
                </c:pt>
                <c:pt idx="571">
                  <c:v>1932</c:v>
                </c:pt>
                <c:pt idx="572">
                  <c:v>1932</c:v>
                </c:pt>
                <c:pt idx="573">
                  <c:v>1932</c:v>
                </c:pt>
                <c:pt idx="574">
                  <c:v>1932</c:v>
                </c:pt>
                <c:pt idx="575">
                  <c:v>1933</c:v>
                </c:pt>
                <c:pt idx="576">
                  <c:v>1933</c:v>
                </c:pt>
                <c:pt idx="577">
                  <c:v>1933</c:v>
                </c:pt>
                <c:pt idx="578">
                  <c:v>1933</c:v>
                </c:pt>
                <c:pt idx="579">
                  <c:v>1933</c:v>
                </c:pt>
                <c:pt idx="580">
                  <c:v>1933</c:v>
                </c:pt>
                <c:pt idx="581">
                  <c:v>1933</c:v>
                </c:pt>
                <c:pt idx="582">
                  <c:v>1933</c:v>
                </c:pt>
                <c:pt idx="583">
                  <c:v>1933</c:v>
                </c:pt>
                <c:pt idx="584">
                  <c:v>1933</c:v>
                </c:pt>
                <c:pt idx="585">
                  <c:v>1933</c:v>
                </c:pt>
                <c:pt idx="586">
                  <c:v>1933</c:v>
                </c:pt>
                <c:pt idx="587">
                  <c:v>1934</c:v>
                </c:pt>
                <c:pt idx="588">
                  <c:v>1934</c:v>
                </c:pt>
                <c:pt idx="589">
                  <c:v>1934</c:v>
                </c:pt>
                <c:pt idx="590">
                  <c:v>1934</c:v>
                </c:pt>
                <c:pt idx="591">
                  <c:v>1934</c:v>
                </c:pt>
                <c:pt idx="592">
                  <c:v>1934</c:v>
                </c:pt>
                <c:pt idx="593">
                  <c:v>1934</c:v>
                </c:pt>
                <c:pt idx="594">
                  <c:v>1934</c:v>
                </c:pt>
                <c:pt idx="595">
                  <c:v>1934</c:v>
                </c:pt>
                <c:pt idx="596">
                  <c:v>1934</c:v>
                </c:pt>
                <c:pt idx="597">
                  <c:v>1934</c:v>
                </c:pt>
                <c:pt idx="598">
                  <c:v>1934</c:v>
                </c:pt>
                <c:pt idx="599">
                  <c:v>1935</c:v>
                </c:pt>
                <c:pt idx="600">
                  <c:v>1935</c:v>
                </c:pt>
                <c:pt idx="601">
                  <c:v>1935</c:v>
                </c:pt>
                <c:pt idx="602">
                  <c:v>1935</c:v>
                </c:pt>
                <c:pt idx="603">
                  <c:v>1935</c:v>
                </c:pt>
                <c:pt idx="604">
                  <c:v>1935</c:v>
                </c:pt>
                <c:pt idx="605">
                  <c:v>1935</c:v>
                </c:pt>
                <c:pt idx="606">
                  <c:v>1935</c:v>
                </c:pt>
                <c:pt idx="607">
                  <c:v>1935</c:v>
                </c:pt>
                <c:pt idx="608">
                  <c:v>1935</c:v>
                </c:pt>
                <c:pt idx="609">
                  <c:v>1935</c:v>
                </c:pt>
                <c:pt idx="610">
                  <c:v>1935</c:v>
                </c:pt>
                <c:pt idx="611">
                  <c:v>1936</c:v>
                </c:pt>
                <c:pt idx="612">
                  <c:v>1936</c:v>
                </c:pt>
                <c:pt idx="613">
                  <c:v>1936</c:v>
                </c:pt>
                <c:pt idx="614">
                  <c:v>1936</c:v>
                </c:pt>
                <c:pt idx="615">
                  <c:v>1936</c:v>
                </c:pt>
                <c:pt idx="616">
                  <c:v>1936</c:v>
                </c:pt>
                <c:pt idx="617">
                  <c:v>1936</c:v>
                </c:pt>
                <c:pt idx="618">
                  <c:v>1936</c:v>
                </c:pt>
                <c:pt idx="619">
                  <c:v>1936</c:v>
                </c:pt>
                <c:pt idx="620">
                  <c:v>1936</c:v>
                </c:pt>
                <c:pt idx="621">
                  <c:v>1936</c:v>
                </c:pt>
                <c:pt idx="622">
                  <c:v>1936</c:v>
                </c:pt>
                <c:pt idx="623">
                  <c:v>1937</c:v>
                </c:pt>
                <c:pt idx="624">
                  <c:v>1937</c:v>
                </c:pt>
                <c:pt idx="625">
                  <c:v>1937</c:v>
                </c:pt>
                <c:pt idx="626">
                  <c:v>1937</c:v>
                </c:pt>
                <c:pt idx="627">
                  <c:v>1937</c:v>
                </c:pt>
                <c:pt idx="628">
                  <c:v>1937</c:v>
                </c:pt>
                <c:pt idx="629">
                  <c:v>1937</c:v>
                </c:pt>
                <c:pt idx="630">
                  <c:v>1937</c:v>
                </c:pt>
                <c:pt idx="631">
                  <c:v>1937</c:v>
                </c:pt>
                <c:pt idx="632">
                  <c:v>1937</c:v>
                </c:pt>
                <c:pt idx="633">
                  <c:v>1937</c:v>
                </c:pt>
                <c:pt idx="634">
                  <c:v>1937</c:v>
                </c:pt>
                <c:pt idx="635">
                  <c:v>1938</c:v>
                </c:pt>
                <c:pt idx="636">
                  <c:v>1938</c:v>
                </c:pt>
                <c:pt idx="637">
                  <c:v>1938</c:v>
                </c:pt>
                <c:pt idx="638">
                  <c:v>1938</c:v>
                </c:pt>
                <c:pt idx="639">
                  <c:v>1938</c:v>
                </c:pt>
                <c:pt idx="640">
                  <c:v>1938</c:v>
                </c:pt>
                <c:pt idx="641">
                  <c:v>1938</c:v>
                </c:pt>
                <c:pt idx="642">
                  <c:v>1938</c:v>
                </c:pt>
                <c:pt idx="643">
                  <c:v>1938</c:v>
                </c:pt>
                <c:pt idx="644">
                  <c:v>1938</c:v>
                </c:pt>
                <c:pt idx="645">
                  <c:v>1938</c:v>
                </c:pt>
                <c:pt idx="646">
                  <c:v>1938</c:v>
                </c:pt>
                <c:pt idx="647">
                  <c:v>1939</c:v>
                </c:pt>
                <c:pt idx="648">
                  <c:v>1939</c:v>
                </c:pt>
                <c:pt idx="649">
                  <c:v>1939</c:v>
                </c:pt>
                <c:pt idx="650">
                  <c:v>1939</c:v>
                </c:pt>
                <c:pt idx="651">
                  <c:v>1939</c:v>
                </c:pt>
                <c:pt idx="652">
                  <c:v>1939</c:v>
                </c:pt>
                <c:pt idx="653">
                  <c:v>1939</c:v>
                </c:pt>
                <c:pt idx="654">
                  <c:v>1939</c:v>
                </c:pt>
                <c:pt idx="655">
                  <c:v>1939</c:v>
                </c:pt>
                <c:pt idx="656">
                  <c:v>1939</c:v>
                </c:pt>
                <c:pt idx="657">
                  <c:v>1939</c:v>
                </c:pt>
                <c:pt idx="658">
                  <c:v>1939</c:v>
                </c:pt>
                <c:pt idx="659">
                  <c:v>1940</c:v>
                </c:pt>
                <c:pt idx="660">
                  <c:v>1940</c:v>
                </c:pt>
                <c:pt idx="661">
                  <c:v>1940</c:v>
                </c:pt>
                <c:pt idx="662">
                  <c:v>1940</c:v>
                </c:pt>
                <c:pt idx="663">
                  <c:v>1940</c:v>
                </c:pt>
                <c:pt idx="664">
                  <c:v>1940</c:v>
                </c:pt>
                <c:pt idx="665">
                  <c:v>1940</c:v>
                </c:pt>
                <c:pt idx="666">
                  <c:v>1940</c:v>
                </c:pt>
                <c:pt idx="667">
                  <c:v>1940</c:v>
                </c:pt>
                <c:pt idx="668">
                  <c:v>1940</c:v>
                </c:pt>
                <c:pt idx="669">
                  <c:v>1940</c:v>
                </c:pt>
                <c:pt idx="670">
                  <c:v>1940</c:v>
                </c:pt>
                <c:pt idx="671">
                  <c:v>1941</c:v>
                </c:pt>
                <c:pt idx="672">
                  <c:v>1941</c:v>
                </c:pt>
                <c:pt idx="673">
                  <c:v>1941</c:v>
                </c:pt>
                <c:pt idx="674">
                  <c:v>1941</c:v>
                </c:pt>
                <c:pt idx="675">
                  <c:v>1941</c:v>
                </c:pt>
                <c:pt idx="676">
                  <c:v>1941</c:v>
                </c:pt>
                <c:pt idx="677">
                  <c:v>1941</c:v>
                </c:pt>
                <c:pt idx="678">
                  <c:v>1941</c:v>
                </c:pt>
                <c:pt idx="679">
                  <c:v>1941</c:v>
                </c:pt>
                <c:pt idx="680">
                  <c:v>1941</c:v>
                </c:pt>
                <c:pt idx="681">
                  <c:v>1941</c:v>
                </c:pt>
                <c:pt idx="682">
                  <c:v>1941</c:v>
                </c:pt>
                <c:pt idx="683">
                  <c:v>1942</c:v>
                </c:pt>
                <c:pt idx="684">
                  <c:v>1942</c:v>
                </c:pt>
                <c:pt idx="685">
                  <c:v>1942</c:v>
                </c:pt>
                <c:pt idx="686">
                  <c:v>1942</c:v>
                </c:pt>
                <c:pt idx="687">
                  <c:v>1942</c:v>
                </c:pt>
                <c:pt idx="688">
                  <c:v>1942</c:v>
                </c:pt>
                <c:pt idx="689">
                  <c:v>1942</c:v>
                </c:pt>
                <c:pt idx="690">
                  <c:v>1942</c:v>
                </c:pt>
                <c:pt idx="691">
                  <c:v>1942</c:v>
                </c:pt>
                <c:pt idx="692">
                  <c:v>1942</c:v>
                </c:pt>
                <c:pt idx="693">
                  <c:v>1942</c:v>
                </c:pt>
                <c:pt idx="694">
                  <c:v>1942</c:v>
                </c:pt>
                <c:pt idx="695">
                  <c:v>1943</c:v>
                </c:pt>
                <c:pt idx="696">
                  <c:v>1943</c:v>
                </c:pt>
                <c:pt idx="697">
                  <c:v>1943</c:v>
                </c:pt>
                <c:pt idx="698">
                  <c:v>1943</c:v>
                </c:pt>
                <c:pt idx="699">
                  <c:v>1943</c:v>
                </c:pt>
                <c:pt idx="700">
                  <c:v>1943</c:v>
                </c:pt>
                <c:pt idx="701">
                  <c:v>1943</c:v>
                </c:pt>
                <c:pt idx="702">
                  <c:v>1943</c:v>
                </c:pt>
                <c:pt idx="703">
                  <c:v>1943</c:v>
                </c:pt>
                <c:pt idx="704">
                  <c:v>1943</c:v>
                </c:pt>
                <c:pt idx="705">
                  <c:v>1943</c:v>
                </c:pt>
                <c:pt idx="706">
                  <c:v>1943</c:v>
                </c:pt>
                <c:pt idx="707">
                  <c:v>1944</c:v>
                </c:pt>
                <c:pt idx="708">
                  <c:v>1944</c:v>
                </c:pt>
                <c:pt idx="709">
                  <c:v>1944</c:v>
                </c:pt>
                <c:pt idx="710">
                  <c:v>1944</c:v>
                </c:pt>
                <c:pt idx="711">
                  <c:v>1944</c:v>
                </c:pt>
                <c:pt idx="712">
                  <c:v>1944</c:v>
                </c:pt>
                <c:pt idx="713">
                  <c:v>1944</c:v>
                </c:pt>
                <c:pt idx="714">
                  <c:v>1944</c:v>
                </c:pt>
                <c:pt idx="715">
                  <c:v>1944</c:v>
                </c:pt>
                <c:pt idx="716">
                  <c:v>1944</c:v>
                </c:pt>
                <c:pt idx="717">
                  <c:v>1944</c:v>
                </c:pt>
                <c:pt idx="718">
                  <c:v>1944</c:v>
                </c:pt>
                <c:pt idx="719">
                  <c:v>1945</c:v>
                </c:pt>
                <c:pt idx="720">
                  <c:v>1945</c:v>
                </c:pt>
                <c:pt idx="721">
                  <c:v>1945</c:v>
                </c:pt>
                <c:pt idx="722">
                  <c:v>1945</c:v>
                </c:pt>
                <c:pt idx="723">
                  <c:v>1945</c:v>
                </c:pt>
                <c:pt idx="724">
                  <c:v>1945</c:v>
                </c:pt>
                <c:pt idx="725">
                  <c:v>1945</c:v>
                </c:pt>
                <c:pt idx="726">
                  <c:v>1945</c:v>
                </c:pt>
                <c:pt idx="727">
                  <c:v>1945</c:v>
                </c:pt>
                <c:pt idx="728">
                  <c:v>1945</c:v>
                </c:pt>
                <c:pt idx="729">
                  <c:v>1945</c:v>
                </c:pt>
                <c:pt idx="730">
                  <c:v>1945</c:v>
                </c:pt>
                <c:pt idx="731">
                  <c:v>1946</c:v>
                </c:pt>
                <c:pt idx="732">
                  <c:v>1946</c:v>
                </c:pt>
                <c:pt idx="733">
                  <c:v>1946</c:v>
                </c:pt>
                <c:pt idx="734">
                  <c:v>1946</c:v>
                </c:pt>
                <c:pt idx="735">
                  <c:v>1946</c:v>
                </c:pt>
                <c:pt idx="736">
                  <c:v>1946</c:v>
                </c:pt>
                <c:pt idx="737">
                  <c:v>1946</c:v>
                </c:pt>
                <c:pt idx="738">
                  <c:v>1946</c:v>
                </c:pt>
                <c:pt idx="739">
                  <c:v>1946</c:v>
                </c:pt>
                <c:pt idx="740">
                  <c:v>1946</c:v>
                </c:pt>
                <c:pt idx="741">
                  <c:v>1946</c:v>
                </c:pt>
                <c:pt idx="742">
                  <c:v>1946</c:v>
                </c:pt>
                <c:pt idx="743">
                  <c:v>1947</c:v>
                </c:pt>
                <c:pt idx="744">
                  <c:v>1947</c:v>
                </c:pt>
                <c:pt idx="745">
                  <c:v>1947</c:v>
                </c:pt>
                <c:pt idx="746">
                  <c:v>1947</c:v>
                </c:pt>
                <c:pt idx="747">
                  <c:v>1947</c:v>
                </c:pt>
                <c:pt idx="748">
                  <c:v>1947</c:v>
                </c:pt>
                <c:pt idx="749">
                  <c:v>1947</c:v>
                </c:pt>
                <c:pt idx="750">
                  <c:v>1947</c:v>
                </c:pt>
                <c:pt idx="751">
                  <c:v>1947</c:v>
                </c:pt>
                <c:pt idx="752">
                  <c:v>1947</c:v>
                </c:pt>
                <c:pt idx="753">
                  <c:v>1947</c:v>
                </c:pt>
                <c:pt idx="754">
                  <c:v>1947</c:v>
                </c:pt>
                <c:pt idx="755">
                  <c:v>1948</c:v>
                </c:pt>
                <c:pt idx="756">
                  <c:v>1948</c:v>
                </c:pt>
                <c:pt idx="757">
                  <c:v>1948</c:v>
                </c:pt>
                <c:pt idx="758">
                  <c:v>1948</c:v>
                </c:pt>
                <c:pt idx="759">
                  <c:v>1948</c:v>
                </c:pt>
                <c:pt idx="760">
                  <c:v>1948</c:v>
                </c:pt>
                <c:pt idx="761">
                  <c:v>1948</c:v>
                </c:pt>
                <c:pt idx="762">
                  <c:v>1948</c:v>
                </c:pt>
                <c:pt idx="763">
                  <c:v>1948</c:v>
                </c:pt>
                <c:pt idx="764">
                  <c:v>1948</c:v>
                </c:pt>
                <c:pt idx="765">
                  <c:v>1948</c:v>
                </c:pt>
                <c:pt idx="766">
                  <c:v>1948</c:v>
                </c:pt>
                <c:pt idx="767">
                  <c:v>1949</c:v>
                </c:pt>
                <c:pt idx="768">
                  <c:v>1949</c:v>
                </c:pt>
                <c:pt idx="769">
                  <c:v>1949</c:v>
                </c:pt>
                <c:pt idx="770">
                  <c:v>1949</c:v>
                </c:pt>
                <c:pt idx="771">
                  <c:v>1949</c:v>
                </c:pt>
                <c:pt idx="772">
                  <c:v>1949</c:v>
                </c:pt>
                <c:pt idx="773">
                  <c:v>1949</c:v>
                </c:pt>
                <c:pt idx="774">
                  <c:v>1949</c:v>
                </c:pt>
                <c:pt idx="775">
                  <c:v>1949</c:v>
                </c:pt>
                <c:pt idx="776">
                  <c:v>1949</c:v>
                </c:pt>
                <c:pt idx="777">
                  <c:v>1949</c:v>
                </c:pt>
                <c:pt idx="778">
                  <c:v>1949</c:v>
                </c:pt>
                <c:pt idx="779">
                  <c:v>1950</c:v>
                </c:pt>
                <c:pt idx="780">
                  <c:v>1950</c:v>
                </c:pt>
                <c:pt idx="781">
                  <c:v>1950</c:v>
                </c:pt>
                <c:pt idx="782">
                  <c:v>1950</c:v>
                </c:pt>
                <c:pt idx="783">
                  <c:v>1950</c:v>
                </c:pt>
                <c:pt idx="784">
                  <c:v>1950</c:v>
                </c:pt>
                <c:pt idx="785">
                  <c:v>1950</c:v>
                </c:pt>
                <c:pt idx="786">
                  <c:v>1950</c:v>
                </c:pt>
                <c:pt idx="787">
                  <c:v>1950</c:v>
                </c:pt>
                <c:pt idx="788">
                  <c:v>1950</c:v>
                </c:pt>
                <c:pt idx="789">
                  <c:v>1950</c:v>
                </c:pt>
                <c:pt idx="790">
                  <c:v>1950</c:v>
                </c:pt>
                <c:pt idx="791">
                  <c:v>1951</c:v>
                </c:pt>
                <c:pt idx="792">
                  <c:v>1951</c:v>
                </c:pt>
                <c:pt idx="793">
                  <c:v>1951</c:v>
                </c:pt>
                <c:pt idx="794">
                  <c:v>1951</c:v>
                </c:pt>
                <c:pt idx="795">
                  <c:v>1951</c:v>
                </c:pt>
                <c:pt idx="796">
                  <c:v>1951</c:v>
                </c:pt>
                <c:pt idx="797">
                  <c:v>1951</c:v>
                </c:pt>
                <c:pt idx="798">
                  <c:v>1951</c:v>
                </c:pt>
                <c:pt idx="799">
                  <c:v>1951</c:v>
                </c:pt>
                <c:pt idx="800">
                  <c:v>1951</c:v>
                </c:pt>
                <c:pt idx="801">
                  <c:v>1951</c:v>
                </c:pt>
                <c:pt idx="802">
                  <c:v>1951</c:v>
                </c:pt>
                <c:pt idx="803">
                  <c:v>1952</c:v>
                </c:pt>
                <c:pt idx="804">
                  <c:v>1952</c:v>
                </c:pt>
                <c:pt idx="805">
                  <c:v>1952</c:v>
                </c:pt>
                <c:pt idx="806">
                  <c:v>1952</c:v>
                </c:pt>
                <c:pt idx="807">
                  <c:v>1952</c:v>
                </c:pt>
                <c:pt idx="808">
                  <c:v>1952</c:v>
                </c:pt>
                <c:pt idx="809">
                  <c:v>1952</c:v>
                </c:pt>
                <c:pt idx="810">
                  <c:v>1952</c:v>
                </c:pt>
                <c:pt idx="811">
                  <c:v>1952</c:v>
                </c:pt>
                <c:pt idx="812">
                  <c:v>1952</c:v>
                </c:pt>
                <c:pt idx="813">
                  <c:v>1952</c:v>
                </c:pt>
                <c:pt idx="814">
                  <c:v>1952</c:v>
                </c:pt>
                <c:pt idx="815">
                  <c:v>1953</c:v>
                </c:pt>
                <c:pt idx="816">
                  <c:v>1953</c:v>
                </c:pt>
                <c:pt idx="817">
                  <c:v>1953</c:v>
                </c:pt>
                <c:pt idx="818">
                  <c:v>1953</c:v>
                </c:pt>
                <c:pt idx="819">
                  <c:v>1953</c:v>
                </c:pt>
                <c:pt idx="820">
                  <c:v>1953</c:v>
                </c:pt>
                <c:pt idx="821">
                  <c:v>1953</c:v>
                </c:pt>
                <c:pt idx="822">
                  <c:v>1953</c:v>
                </c:pt>
                <c:pt idx="823">
                  <c:v>1953</c:v>
                </c:pt>
                <c:pt idx="824">
                  <c:v>1953</c:v>
                </c:pt>
                <c:pt idx="825">
                  <c:v>1953</c:v>
                </c:pt>
                <c:pt idx="826">
                  <c:v>1953</c:v>
                </c:pt>
                <c:pt idx="827">
                  <c:v>1954</c:v>
                </c:pt>
                <c:pt idx="828">
                  <c:v>1954</c:v>
                </c:pt>
                <c:pt idx="829">
                  <c:v>1954</c:v>
                </c:pt>
                <c:pt idx="830">
                  <c:v>1954</c:v>
                </c:pt>
                <c:pt idx="831">
                  <c:v>1954</c:v>
                </c:pt>
                <c:pt idx="832">
                  <c:v>1954</c:v>
                </c:pt>
                <c:pt idx="833">
                  <c:v>1954</c:v>
                </c:pt>
                <c:pt idx="834">
                  <c:v>1954</c:v>
                </c:pt>
                <c:pt idx="835">
                  <c:v>1954</c:v>
                </c:pt>
                <c:pt idx="836">
                  <c:v>1954</c:v>
                </c:pt>
                <c:pt idx="837">
                  <c:v>1954</c:v>
                </c:pt>
                <c:pt idx="838">
                  <c:v>1954</c:v>
                </c:pt>
                <c:pt idx="839">
                  <c:v>1955</c:v>
                </c:pt>
                <c:pt idx="840">
                  <c:v>1955</c:v>
                </c:pt>
                <c:pt idx="841">
                  <c:v>1955</c:v>
                </c:pt>
                <c:pt idx="842">
                  <c:v>1955</c:v>
                </c:pt>
                <c:pt idx="843">
                  <c:v>1955</c:v>
                </c:pt>
                <c:pt idx="844">
                  <c:v>1955</c:v>
                </c:pt>
                <c:pt idx="845">
                  <c:v>1955</c:v>
                </c:pt>
                <c:pt idx="846">
                  <c:v>1955</c:v>
                </c:pt>
                <c:pt idx="847">
                  <c:v>1955</c:v>
                </c:pt>
                <c:pt idx="848">
                  <c:v>1955</c:v>
                </c:pt>
                <c:pt idx="849">
                  <c:v>1955</c:v>
                </c:pt>
                <c:pt idx="850">
                  <c:v>1955</c:v>
                </c:pt>
                <c:pt idx="851">
                  <c:v>1956</c:v>
                </c:pt>
                <c:pt idx="852">
                  <c:v>1956</c:v>
                </c:pt>
                <c:pt idx="853">
                  <c:v>1956</c:v>
                </c:pt>
                <c:pt idx="854">
                  <c:v>1956</c:v>
                </c:pt>
                <c:pt idx="855">
                  <c:v>1956</c:v>
                </c:pt>
                <c:pt idx="856">
                  <c:v>1956</c:v>
                </c:pt>
                <c:pt idx="857">
                  <c:v>1956</c:v>
                </c:pt>
                <c:pt idx="858">
                  <c:v>1956</c:v>
                </c:pt>
                <c:pt idx="859">
                  <c:v>1956</c:v>
                </c:pt>
                <c:pt idx="860">
                  <c:v>1956</c:v>
                </c:pt>
                <c:pt idx="861">
                  <c:v>1956</c:v>
                </c:pt>
                <c:pt idx="862">
                  <c:v>1956</c:v>
                </c:pt>
                <c:pt idx="863">
                  <c:v>1957</c:v>
                </c:pt>
                <c:pt idx="864">
                  <c:v>1957</c:v>
                </c:pt>
                <c:pt idx="865">
                  <c:v>1957</c:v>
                </c:pt>
                <c:pt idx="866">
                  <c:v>1957</c:v>
                </c:pt>
                <c:pt idx="867">
                  <c:v>1957</c:v>
                </c:pt>
                <c:pt idx="868">
                  <c:v>1957</c:v>
                </c:pt>
                <c:pt idx="869">
                  <c:v>1957</c:v>
                </c:pt>
                <c:pt idx="870">
                  <c:v>1957</c:v>
                </c:pt>
                <c:pt idx="871">
                  <c:v>1957</c:v>
                </c:pt>
                <c:pt idx="872">
                  <c:v>1957</c:v>
                </c:pt>
                <c:pt idx="873">
                  <c:v>1957</c:v>
                </c:pt>
                <c:pt idx="874">
                  <c:v>1957</c:v>
                </c:pt>
                <c:pt idx="875">
                  <c:v>1958</c:v>
                </c:pt>
                <c:pt idx="876">
                  <c:v>1958</c:v>
                </c:pt>
                <c:pt idx="877">
                  <c:v>1958</c:v>
                </c:pt>
                <c:pt idx="878">
                  <c:v>1958</c:v>
                </c:pt>
                <c:pt idx="879">
                  <c:v>1958</c:v>
                </c:pt>
                <c:pt idx="880">
                  <c:v>1958</c:v>
                </c:pt>
                <c:pt idx="881">
                  <c:v>1958</c:v>
                </c:pt>
                <c:pt idx="882">
                  <c:v>1958</c:v>
                </c:pt>
                <c:pt idx="883">
                  <c:v>1958</c:v>
                </c:pt>
                <c:pt idx="884">
                  <c:v>1958</c:v>
                </c:pt>
                <c:pt idx="885">
                  <c:v>1958</c:v>
                </c:pt>
                <c:pt idx="886">
                  <c:v>1958</c:v>
                </c:pt>
                <c:pt idx="887">
                  <c:v>1959</c:v>
                </c:pt>
                <c:pt idx="888">
                  <c:v>1959</c:v>
                </c:pt>
                <c:pt idx="889">
                  <c:v>1959</c:v>
                </c:pt>
                <c:pt idx="890">
                  <c:v>1959</c:v>
                </c:pt>
                <c:pt idx="891">
                  <c:v>1959</c:v>
                </c:pt>
                <c:pt idx="892">
                  <c:v>1959</c:v>
                </c:pt>
                <c:pt idx="893">
                  <c:v>1959</c:v>
                </c:pt>
                <c:pt idx="894">
                  <c:v>1959</c:v>
                </c:pt>
                <c:pt idx="895">
                  <c:v>1959</c:v>
                </c:pt>
                <c:pt idx="896">
                  <c:v>1959</c:v>
                </c:pt>
                <c:pt idx="897">
                  <c:v>1959</c:v>
                </c:pt>
                <c:pt idx="898">
                  <c:v>1959</c:v>
                </c:pt>
                <c:pt idx="899">
                  <c:v>1960</c:v>
                </c:pt>
                <c:pt idx="900">
                  <c:v>1960</c:v>
                </c:pt>
                <c:pt idx="901">
                  <c:v>1960</c:v>
                </c:pt>
                <c:pt idx="902">
                  <c:v>1960</c:v>
                </c:pt>
                <c:pt idx="903">
                  <c:v>1960</c:v>
                </c:pt>
                <c:pt idx="904">
                  <c:v>1960</c:v>
                </c:pt>
                <c:pt idx="905">
                  <c:v>1960</c:v>
                </c:pt>
                <c:pt idx="906">
                  <c:v>1960</c:v>
                </c:pt>
                <c:pt idx="907">
                  <c:v>1960</c:v>
                </c:pt>
                <c:pt idx="908">
                  <c:v>1960</c:v>
                </c:pt>
                <c:pt idx="909">
                  <c:v>1960</c:v>
                </c:pt>
                <c:pt idx="910">
                  <c:v>1960</c:v>
                </c:pt>
                <c:pt idx="911">
                  <c:v>1961</c:v>
                </c:pt>
                <c:pt idx="912">
                  <c:v>1961</c:v>
                </c:pt>
                <c:pt idx="913">
                  <c:v>1961</c:v>
                </c:pt>
                <c:pt idx="914">
                  <c:v>1961</c:v>
                </c:pt>
                <c:pt idx="915">
                  <c:v>1961</c:v>
                </c:pt>
                <c:pt idx="916">
                  <c:v>1961</c:v>
                </c:pt>
                <c:pt idx="917">
                  <c:v>1961</c:v>
                </c:pt>
                <c:pt idx="918">
                  <c:v>1961</c:v>
                </c:pt>
                <c:pt idx="919">
                  <c:v>1961</c:v>
                </c:pt>
                <c:pt idx="920">
                  <c:v>1961</c:v>
                </c:pt>
                <c:pt idx="921">
                  <c:v>1961</c:v>
                </c:pt>
                <c:pt idx="922">
                  <c:v>1961</c:v>
                </c:pt>
                <c:pt idx="923">
                  <c:v>1962</c:v>
                </c:pt>
                <c:pt idx="924">
                  <c:v>1962</c:v>
                </c:pt>
                <c:pt idx="925">
                  <c:v>1962</c:v>
                </c:pt>
                <c:pt idx="926">
                  <c:v>1962</c:v>
                </c:pt>
                <c:pt idx="927">
                  <c:v>1962</c:v>
                </c:pt>
                <c:pt idx="928">
                  <c:v>1962</c:v>
                </c:pt>
                <c:pt idx="929">
                  <c:v>1962</c:v>
                </c:pt>
                <c:pt idx="930">
                  <c:v>1962</c:v>
                </c:pt>
                <c:pt idx="931">
                  <c:v>1962</c:v>
                </c:pt>
                <c:pt idx="932">
                  <c:v>1962</c:v>
                </c:pt>
                <c:pt idx="933">
                  <c:v>1962</c:v>
                </c:pt>
                <c:pt idx="934">
                  <c:v>1962</c:v>
                </c:pt>
                <c:pt idx="935">
                  <c:v>1963</c:v>
                </c:pt>
                <c:pt idx="936">
                  <c:v>1963</c:v>
                </c:pt>
                <c:pt idx="937">
                  <c:v>1963</c:v>
                </c:pt>
                <c:pt idx="938">
                  <c:v>1963</c:v>
                </c:pt>
                <c:pt idx="939">
                  <c:v>1963</c:v>
                </c:pt>
                <c:pt idx="940">
                  <c:v>1963</c:v>
                </c:pt>
                <c:pt idx="941">
                  <c:v>1963</c:v>
                </c:pt>
                <c:pt idx="942">
                  <c:v>1963</c:v>
                </c:pt>
                <c:pt idx="943">
                  <c:v>1963</c:v>
                </c:pt>
                <c:pt idx="944">
                  <c:v>1963</c:v>
                </c:pt>
                <c:pt idx="945">
                  <c:v>1963</c:v>
                </c:pt>
                <c:pt idx="946">
                  <c:v>1963</c:v>
                </c:pt>
                <c:pt idx="947">
                  <c:v>1964</c:v>
                </c:pt>
                <c:pt idx="948">
                  <c:v>1964</c:v>
                </c:pt>
                <c:pt idx="949">
                  <c:v>1964</c:v>
                </c:pt>
                <c:pt idx="950">
                  <c:v>1964</c:v>
                </c:pt>
                <c:pt idx="951">
                  <c:v>1964</c:v>
                </c:pt>
                <c:pt idx="952">
                  <c:v>1964</c:v>
                </c:pt>
                <c:pt idx="953">
                  <c:v>1964</c:v>
                </c:pt>
                <c:pt idx="954">
                  <c:v>1964</c:v>
                </c:pt>
                <c:pt idx="955">
                  <c:v>1964</c:v>
                </c:pt>
                <c:pt idx="956">
                  <c:v>1964</c:v>
                </c:pt>
                <c:pt idx="957">
                  <c:v>1964</c:v>
                </c:pt>
                <c:pt idx="958">
                  <c:v>1964</c:v>
                </c:pt>
                <c:pt idx="959">
                  <c:v>1965</c:v>
                </c:pt>
                <c:pt idx="960">
                  <c:v>1965</c:v>
                </c:pt>
                <c:pt idx="961">
                  <c:v>1965</c:v>
                </c:pt>
                <c:pt idx="962">
                  <c:v>1965</c:v>
                </c:pt>
                <c:pt idx="963">
                  <c:v>1965</c:v>
                </c:pt>
                <c:pt idx="964">
                  <c:v>1965</c:v>
                </c:pt>
                <c:pt idx="965">
                  <c:v>1965</c:v>
                </c:pt>
                <c:pt idx="966">
                  <c:v>1965</c:v>
                </c:pt>
                <c:pt idx="967">
                  <c:v>1965</c:v>
                </c:pt>
                <c:pt idx="968">
                  <c:v>1965</c:v>
                </c:pt>
                <c:pt idx="969">
                  <c:v>1965</c:v>
                </c:pt>
                <c:pt idx="970">
                  <c:v>1965</c:v>
                </c:pt>
                <c:pt idx="971">
                  <c:v>1966</c:v>
                </c:pt>
                <c:pt idx="972">
                  <c:v>1966</c:v>
                </c:pt>
                <c:pt idx="973">
                  <c:v>1966</c:v>
                </c:pt>
                <c:pt idx="974">
                  <c:v>1966</c:v>
                </c:pt>
                <c:pt idx="975">
                  <c:v>1966</c:v>
                </c:pt>
                <c:pt idx="976">
                  <c:v>1966</c:v>
                </c:pt>
                <c:pt idx="977">
                  <c:v>1966</c:v>
                </c:pt>
                <c:pt idx="978">
                  <c:v>1966</c:v>
                </c:pt>
                <c:pt idx="979">
                  <c:v>1966</c:v>
                </c:pt>
                <c:pt idx="980">
                  <c:v>1966</c:v>
                </c:pt>
                <c:pt idx="981">
                  <c:v>1966</c:v>
                </c:pt>
                <c:pt idx="982">
                  <c:v>1966</c:v>
                </c:pt>
                <c:pt idx="983">
                  <c:v>1967</c:v>
                </c:pt>
                <c:pt idx="984">
                  <c:v>1967</c:v>
                </c:pt>
                <c:pt idx="985">
                  <c:v>1967</c:v>
                </c:pt>
                <c:pt idx="986">
                  <c:v>1967</c:v>
                </c:pt>
                <c:pt idx="987">
                  <c:v>1967</c:v>
                </c:pt>
                <c:pt idx="988">
                  <c:v>1967</c:v>
                </c:pt>
                <c:pt idx="989">
                  <c:v>1967</c:v>
                </c:pt>
                <c:pt idx="990">
                  <c:v>1967</c:v>
                </c:pt>
                <c:pt idx="991">
                  <c:v>1967</c:v>
                </c:pt>
                <c:pt idx="992">
                  <c:v>1967</c:v>
                </c:pt>
                <c:pt idx="993">
                  <c:v>1967</c:v>
                </c:pt>
                <c:pt idx="994">
                  <c:v>1967</c:v>
                </c:pt>
                <c:pt idx="995">
                  <c:v>1968</c:v>
                </c:pt>
                <c:pt idx="996">
                  <c:v>1968</c:v>
                </c:pt>
                <c:pt idx="997">
                  <c:v>1968</c:v>
                </c:pt>
                <c:pt idx="998">
                  <c:v>1968</c:v>
                </c:pt>
                <c:pt idx="999">
                  <c:v>1968</c:v>
                </c:pt>
                <c:pt idx="1000">
                  <c:v>1968</c:v>
                </c:pt>
                <c:pt idx="1001">
                  <c:v>1968</c:v>
                </c:pt>
                <c:pt idx="1002">
                  <c:v>1968</c:v>
                </c:pt>
                <c:pt idx="1003">
                  <c:v>1968</c:v>
                </c:pt>
                <c:pt idx="1004">
                  <c:v>1968</c:v>
                </c:pt>
                <c:pt idx="1005">
                  <c:v>1968</c:v>
                </c:pt>
                <c:pt idx="1006">
                  <c:v>1968</c:v>
                </c:pt>
                <c:pt idx="1007">
                  <c:v>1969</c:v>
                </c:pt>
                <c:pt idx="1008">
                  <c:v>1969</c:v>
                </c:pt>
                <c:pt idx="1009">
                  <c:v>1969</c:v>
                </c:pt>
                <c:pt idx="1010">
                  <c:v>1969</c:v>
                </c:pt>
                <c:pt idx="1011">
                  <c:v>1969</c:v>
                </c:pt>
                <c:pt idx="1012">
                  <c:v>1969</c:v>
                </c:pt>
                <c:pt idx="1013">
                  <c:v>1969</c:v>
                </c:pt>
                <c:pt idx="1014">
                  <c:v>1969</c:v>
                </c:pt>
                <c:pt idx="1015">
                  <c:v>1969</c:v>
                </c:pt>
                <c:pt idx="1016">
                  <c:v>1969</c:v>
                </c:pt>
                <c:pt idx="1017">
                  <c:v>1969</c:v>
                </c:pt>
                <c:pt idx="1018">
                  <c:v>1969</c:v>
                </c:pt>
                <c:pt idx="1019">
                  <c:v>1970</c:v>
                </c:pt>
                <c:pt idx="1020">
                  <c:v>1970</c:v>
                </c:pt>
                <c:pt idx="1021">
                  <c:v>1970</c:v>
                </c:pt>
                <c:pt idx="1022">
                  <c:v>1970</c:v>
                </c:pt>
                <c:pt idx="1023">
                  <c:v>1970</c:v>
                </c:pt>
                <c:pt idx="1024">
                  <c:v>1970</c:v>
                </c:pt>
                <c:pt idx="1025">
                  <c:v>1970</c:v>
                </c:pt>
                <c:pt idx="1026">
                  <c:v>1970</c:v>
                </c:pt>
                <c:pt idx="1027">
                  <c:v>1970</c:v>
                </c:pt>
                <c:pt idx="1028">
                  <c:v>1970</c:v>
                </c:pt>
                <c:pt idx="1029">
                  <c:v>1970</c:v>
                </c:pt>
                <c:pt idx="1030">
                  <c:v>1970</c:v>
                </c:pt>
                <c:pt idx="1031">
                  <c:v>1971</c:v>
                </c:pt>
                <c:pt idx="1032">
                  <c:v>1971</c:v>
                </c:pt>
                <c:pt idx="1033">
                  <c:v>1971</c:v>
                </c:pt>
                <c:pt idx="1034">
                  <c:v>1971</c:v>
                </c:pt>
                <c:pt idx="1035">
                  <c:v>1971</c:v>
                </c:pt>
                <c:pt idx="1036">
                  <c:v>1971</c:v>
                </c:pt>
                <c:pt idx="1037">
                  <c:v>1971</c:v>
                </c:pt>
                <c:pt idx="1038">
                  <c:v>1971</c:v>
                </c:pt>
                <c:pt idx="1039">
                  <c:v>1971</c:v>
                </c:pt>
                <c:pt idx="1040">
                  <c:v>1971</c:v>
                </c:pt>
                <c:pt idx="1041">
                  <c:v>1971</c:v>
                </c:pt>
                <c:pt idx="1042">
                  <c:v>1971</c:v>
                </c:pt>
                <c:pt idx="1043">
                  <c:v>1972</c:v>
                </c:pt>
                <c:pt idx="1044">
                  <c:v>1972</c:v>
                </c:pt>
                <c:pt idx="1045">
                  <c:v>1972</c:v>
                </c:pt>
                <c:pt idx="1046">
                  <c:v>1972</c:v>
                </c:pt>
                <c:pt idx="1047">
                  <c:v>1972</c:v>
                </c:pt>
                <c:pt idx="1048">
                  <c:v>1972</c:v>
                </c:pt>
                <c:pt idx="1049">
                  <c:v>1972</c:v>
                </c:pt>
                <c:pt idx="1050">
                  <c:v>1972</c:v>
                </c:pt>
                <c:pt idx="1051">
                  <c:v>1972</c:v>
                </c:pt>
                <c:pt idx="1052">
                  <c:v>1972</c:v>
                </c:pt>
                <c:pt idx="1053">
                  <c:v>1972</c:v>
                </c:pt>
                <c:pt idx="1054">
                  <c:v>1972</c:v>
                </c:pt>
                <c:pt idx="1055">
                  <c:v>1973</c:v>
                </c:pt>
                <c:pt idx="1056">
                  <c:v>1973</c:v>
                </c:pt>
                <c:pt idx="1057">
                  <c:v>1973</c:v>
                </c:pt>
                <c:pt idx="1058">
                  <c:v>1973</c:v>
                </c:pt>
                <c:pt idx="1059">
                  <c:v>1973</c:v>
                </c:pt>
                <c:pt idx="1060">
                  <c:v>1973</c:v>
                </c:pt>
                <c:pt idx="1061">
                  <c:v>1973</c:v>
                </c:pt>
                <c:pt idx="1062">
                  <c:v>1973</c:v>
                </c:pt>
                <c:pt idx="1063">
                  <c:v>1973</c:v>
                </c:pt>
                <c:pt idx="1064">
                  <c:v>1973</c:v>
                </c:pt>
                <c:pt idx="1065">
                  <c:v>1973</c:v>
                </c:pt>
                <c:pt idx="1066">
                  <c:v>1973</c:v>
                </c:pt>
                <c:pt idx="1067">
                  <c:v>1974</c:v>
                </c:pt>
                <c:pt idx="1068">
                  <c:v>1974</c:v>
                </c:pt>
                <c:pt idx="1069">
                  <c:v>1974</c:v>
                </c:pt>
                <c:pt idx="1070">
                  <c:v>1974</c:v>
                </c:pt>
                <c:pt idx="1071">
                  <c:v>1974</c:v>
                </c:pt>
                <c:pt idx="1072">
                  <c:v>1974</c:v>
                </c:pt>
                <c:pt idx="1073">
                  <c:v>1974</c:v>
                </c:pt>
                <c:pt idx="1074">
                  <c:v>1974</c:v>
                </c:pt>
                <c:pt idx="1075">
                  <c:v>1974</c:v>
                </c:pt>
                <c:pt idx="1076">
                  <c:v>1974</c:v>
                </c:pt>
                <c:pt idx="1077">
                  <c:v>1974</c:v>
                </c:pt>
                <c:pt idx="1078">
                  <c:v>1974</c:v>
                </c:pt>
                <c:pt idx="1079">
                  <c:v>1975</c:v>
                </c:pt>
                <c:pt idx="1080">
                  <c:v>1975</c:v>
                </c:pt>
                <c:pt idx="1081">
                  <c:v>1975</c:v>
                </c:pt>
                <c:pt idx="1082">
                  <c:v>1975</c:v>
                </c:pt>
                <c:pt idx="1083">
                  <c:v>1975</c:v>
                </c:pt>
                <c:pt idx="1084">
                  <c:v>1975</c:v>
                </c:pt>
                <c:pt idx="1085">
                  <c:v>1975</c:v>
                </c:pt>
                <c:pt idx="1086">
                  <c:v>1975</c:v>
                </c:pt>
                <c:pt idx="1087">
                  <c:v>1975</c:v>
                </c:pt>
                <c:pt idx="1088">
                  <c:v>1975</c:v>
                </c:pt>
                <c:pt idx="1089">
                  <c:v>1975</c:v>
                </c:pt>
                <c:pt idx="1090">
                  <c:v>1975</c:v>
                </c:pt>
                <c:pt idx="1091">
                  <c:v>1976</c:v>
                </c:pt>
                <c:pt idx="1092">
                  <c:v>1976</c:v>
                </c:pt>
                <c:pt idx="1093">
                  <c:v>1976</c:v>
                </c:pt>
                <c:pt idx="1094">
                  <c:v>1976</c:v>
                </c:pt>
                <c:pt idx="1095">
                  <c:v>1976</c:v>
                </c:pt>
                <c:pt idx="1096">
                  <c:v>1976</c:v>
                </c:pt>
                <c:pt idx="1097">
                  <c:v>1976</c:v>
                </c:pt>
                <c:pt idx="1098">
                  <c:v>1976</c:v>
                </c:pt>
                <c:pt idx="1099">
                  <c:v>1976</c:v>
                </c:pt>
                <c:pt idx="1100">
                  <c:v>1976</c:v>
                </c:pt>
                <c:pt idx="1101">
                  <c:v>1976</c:v>
                </c:pt>
                <c:pt idx="1102">
                  <c:v>1976</c:v>
                </c:pt>
                <c:pt idx="1103">
                  <c:v>1977</c:v>
                </c:pt>
                <c:pt idx="1104">
                  <c:v>1977</c:v>
                </c:pt>
                <c:pt idx="1105">
                  <c:v>1977</c:v>
                </c:pt>
                <c:pt idx="1106">
                  <c:v>1977</c:v>
                </c:pt>
                <c:pt idx="1107">
                  <c:v>1977</c:v>
                </c:pt>
                <c:pt idx="1108">
                  <c:v>1977</c:v>
                </c:pt>
                <c:pt idx="1109">
                  <c:v>1977</c:v>
                </c:pt>
                <c:pt idx="1110">
                  <c:v>1977</c:v>
                </c:pt>
                <c:pt idx="1111">
                  <c:v>1977</c:v>
                </c:pt>
                <c:pt idx="1112">
                  <c:v>1977</c:v>
                </c:pt>
                <c:pt idx="1113">
                  <c:v>1977</c:v>
                </c:pt>
                <c:pt idx="1114">
                  <c:v>1977</c:v>
                </c:pt>
                <c:pt idx="1115">
                  <c:v>1978</c:v>
                </c:pt>
                <c:pt idx="1116">
                  <c:v>1978</c:v>
                </c:pt>
                <c:pt idx="1117">
                  <c:v>1978</c:v>
                </c:pt>
                <c:pt idx="1118">
                  <c:v>1978</c:v>
                </c:pt>
                <c:pt idx="1119">
                  <c:v>1978</c:v>
                </c:pt>
                <c:pt idx="1120">
                  <c:v>1978</c:v>
                </c:pt>
                <c:pt idx="1121">
                  <c:v>1978</c:v>
                </c:pt>
                <c:pt idx="1122">
                  <c:v>1978</c:v>
                </c:pt>
                <c:pt idx="1123">
                  <c:v>1978</c:v>
                </c:pt>
                <c:pt idx="1124">
                  <c:v>1978</c:v>
                </c:pt>
                <c:pt idx="1125">
                  <c:v>1978</c:v>
                </c:pt>
                <c:pt idx="1126">
                  <c:v>1978</c:v>
                </c:pt>
                <c:pt idx="1127">
                  <c:v>1979</c:v>
                </c:pt>
                <c:pt idx="1128">
                  <c:v>1979</c:v>
                </c:pt>
                <c:pt idx="1129">
                  <c:v>1979</c:v>
                </c:pt>
                <c:pt idx="1130">
                  <c:v>1979</c:v>
                </c:pt>
                <c:pt idx="1131">
                  <c:v>1979</c:v>
                </c:pt>
                <c:pt idx="1132">
                  <c:v>1979</c:v>
                </c:pt>
                <c:pt idx="1133">
                  <c:v>1979</c:v>
                </c:pt>
                <c:pt idx="1134">
                  <c:v>1979</c:v>
                </c:pt>
                <c:pt idx="1135">
                  <c:v>1979</c:v>
                </c:pt>
                <c:pt idx="1136">
                  <c:v>1979</c:v>
                </c:pt>
                <c:pt idx="1137">
                  <c:v>1979</c:v>
                </c:pt>
                <c:pt idx="1138">
                  <c:v>1979</c:v>
                </c:pt>
                <c:pt idx="1139">
                  <c:v>1980</c:v>
                </c:pt>
                <c:pt idx="1140">
                  <c:v>1980</c:v>
                </c:pt>
                <c:pt idx="1141">
                  <c:v>1980</c:v>
                </c:pt>
                <c:pt idx="1142">
                  <c:v>1980</c:v>
                </c:pt>
                <c:pt idx="1143">
                  <c:v>1980</c:v>
                </c:pt>
                <c:pt idx="1144">
                  <c:v>1980</c:v>
                </c:pt>
                <c:pt idx="1145">
                  <c:v>1980</c:v>
                </c:pt>
                <c:pt idx="1146">
                  <c:v>1980</c:v>
                </c:pt>
                <c:pt idx="1147">
                  <c:v>1980</c:v>
                </c:pt>
                <c:pt idx="1148">
                  <c:v>1980</c:v>
                </c:pt>
                <c:pt idx="1149">
                  <c:v>1980</c:v>
                </c:pt>
                <c:pt idx="1150">
                  <c:v>1980</c:v>
                </c:pt>
                <c:pt idx="1151">
                  <c:v>1981</c:v>
                </c:pt>
                <c:pt idx="1152">
                  <c:v>1981</c:v>
                </c:pt>
                <c:pt idx="1153">
                  <c:v>1981</c:v>
                </c:pt>
                <c:pt idx="1154">
                  <c:v>1981</c:v>
                </c:pt>
                <c:pt idx="1155">
                  <c:v>1981</c:v>
                </c:pt>
                <c:pt idx="1156">
                  <c:v>1981</c:v>
                </c:pt>
                <c:pt idx="1157">
                  <c:v>1981</c:v>
                </c:pt>
                <c:pt idx="1158">
                  <c:v>1981</c:v>
                </c:pt>
                <c:pt idx="1159">
                  <c:v>1981</c:v>
                </c:pt>
                <c:pt idx="1160">
                  <c:v>1981</c:v>
                </c:pt>
                <c:pt idx="1161">
                  <c:v>1981</c:v>
                </c:pt>
                <c:pt idx="1162">
                  <c:v>1981</c:v>
                </c:pt>
                <c:pt idx="1163">
                  <c:v>1982</c:v>
                </c:pt>
                <c:pt idx="1164">
                  <c:v>1982</c:v>
                </c:pt>
                <c:pt idx="1165">
                  <c:v>1982</c:v>
                </c:pt>
                <c:pt idx="1166">
                  <c:v>1982</c:v>
                </c:pt>
                <c:pt idx="1167">
                  <c:v>1982</c:v>
                </c:pt>
                <c:pt idx="1168">
                  <c:v>1982</c:v>
                </c:pt>
                <c:pt idx="1169">
                  <c:v>1982</c:v>
                </c:pt>
                <c:pt idx="1170">
                  <c:v>1982</c:v>
                </c:pt>
                <c:pt idx="1171">
                  <c:v>1982</c:v>
                </c:pt>
                <c:pt idx="1172">
                  <c:v>1982</c:v>
                </c:pt>
                <c:pt idx="1173">
                  <c:v>1982</c:v>
                </c:pt>
                <c:pt idx="1174">
                  <c:v>1982</c:v>
                </c:pt>
                <c:pt idx="1175">
                  <c:v>1983</c:v>
                </c:pt>
                <c:pt idx="1176">
                  <c:v>1983</c:v>
                </c:pt>
                <c:pt idx="1177">
                  <c:v>1983</c:v>
                </c:pt>
                <c:pt idx="1178">
                  <c:v>1983</c:v>
                </c:pt>
                <c:pt idx="1179">
                  <c:v>1983</c:v>
                </c:pt>
                <c:pt idx="1180">
                  <c:v>1983</c:v>
                </c:pt>
                <c:pt idx="1181">
                  <c:v>1983</c:v>
                </c:pt>
                <c:pt idx="1182">
                  <c:v>1983</c:v>
                </c:pt>
                <c:pt idx="1183">
                  <c:v>1983</c:v>
                </c:pt>
                <c:pt idx="1184">
                  <c:v>1983</c:v>
                </c:pt>
                <c:pt idx="1185">
                  <c:v>1983</c:v>
                </c:pt>
                <c:pt idx="1186">
                  <c:v>1983</c:v>
                </c:pt>
                <c:pt idx="1187">
                  <c:v>1984</c:v>
                </c:pt>
                <c:pt idx="1188">
                  <c:v>1984</c:v>
                </c:pt>
                <c:pt idx="1189">
                  <c:v>1984</c:v>
                </c:pt>
                <c:pt idx="1190">
                  <c:v>1984</c:v>
                </c:pt>
                <c:pt idx="1191">
                  <c:v>1984</c:v>
                </c:pt>
                <c:pt idx="1192">
                  <c:v>1984</c:v>
                </c:pt>
                <c:pt idx="1193">
                  <c:v>1984</c:v>
                </c:pt>
                <c:pt idx="1194">
                  <c:v>1984</c:v>
                </c:pt>
                <c:pt idx="1195">
                  <c:v>1984</c:v>
                </c:pt>
                <c:pt idx="1196">
                  <c:v>1984</c:v>
                </c:pt>
                <c:pt idx="1197">
                  <c:v>1984</c:v>
                </c:pt>
                <c:pt idx="1198">
                  <c:v>1984</c:v>
                </c:pt>
                <c:pt idx="1199">
                  <c:v>1985</c:v>
                </c:pt>
                <c:pt idx="1200">
                  <c:v>1985</c:v>
                </c:pt>
                <c:pt idx="1201">
                  <c:v>1985</c:v>
                </c:pt>
                <c:pt idx="1202">
                  <c:v>1985</c:v>
                </c:pt>
                <c:pt idx="1203">
                  <c:v>1985</c:v>
                </c:pt>
                <c:pt idx="1204">
                  <c:v>1985</c:v>
                </c:pt>
                <c:pt idx="1205">
                  <c:v>1985</c:v>
                </c:pt>
                <c:pt idx="1206">
                  <c:v>1985</c:v>
                </c:pt>
                <c:pt idx="1207">
                  <c:v>1985</c:v>
                </c:pt>
                <c:pt idx="1208">
                  <c:v>1985</c:v>
                </c:pt>
                <c:pt idx="1209">
                  <c:v>1985</c:v>
                </c:pt>
                <c:pt idx="1210">
                  <c:v>1985</c:v>
                </c:pt>
                <c:pt idx="1211">
                  <c:v>1986</c:v>
                </c:pt>
                <c:pt idx="1212">
                  <c:v>1986</c:v>
                </c:pt>
                <c:pt idx="1213">
                  <c:v>1986</c:v>
                </c:pt>
                <c:pt idx="1214">
                  <c:v>1986</c:v>
                </c:pt>
                <c:pt idx="1215">
                  <c:v>1986</c:v>
                </c:pt>
                <c:pt idx="1216">
                  <c:v>1986</c:v>
                </c:pt>
                <c:pt idx="1217">
                  <c:v>1986</c:v>
                </c:pt>
                <c:pt idx="1218">
                  <c:v>1986</c:v>
                </c:pt>
                <c:pt idx="1219">
                  <c:v>1986</c:v>
                </c:pt>
                <c:pt idx="1220">
                  <c:v>1986</c:v>
                </c:pt>
                <c:pt idx="1221">
                  <c:v>1986</c:v>
                </c:pt>
                <c:pt idx="1222">
                  <c:v>1986</c:v>
                </c:pt>
                <c:pt idx="1223">
                  <c:v>1987</c:v>
                </c:pt>
                <c:pt idx="1224">
                  <c:v>1987</c:v>
                </c:pt>
                <c:pt idx="1225">
                  <c:v>1987</c:v>
                </c:pt>
                <c:pt idx="1226">
                  <c:v>1987</c:v>
                </c:pt>
                <c:pt idx="1227">
                  <c:v>1987</c:v>
                </c:pt>
                <c:pt idx="1228">
                  <c:v>1987</c:v>
                </c:pt>
                <c:pt idx="1229">
                  <c:v>1987</c:v>
                </c:pt>
                <c:pt idx="1230">
                  <c:v>1987</c:v>
                </c:pt>
                <c:pt idx="1231">
                  <c:v>1987</c:v>
                </c:pt>
                <c:pt idx="1232">
                  <c:v>1987</c:v>
                </c:pt>
                <c:pt idx="1233">
                  <c:v>1987</c:v>
                </c:pt>
                <c:pt idx="1234">
                  <c:v>1987</c:v>
                </c:pt>
                <c:pt idx="1235">
                  <c:v>1988</c:v>
                </c:pt>
                <c:pt idx="1236">
                  <c:v>1988</c:v>
                </c:pt>
                <c:pt idx="1237">
                  <c:v>1988</c:v>
                </c:pt>
                <c:pt idx="1238">
                  <c:v>1988</c:v>
                </c:pt>
                <c:pt idx="1239">
                  <c:v>1988</c:v>
                </c:pt>
                <c:pt idx="1240">
                  <c:v>1988</c:v>
                </c:pt>
                <c:pt idx="1241">
                  <c:v>1988</c:v>
                </c:pt>
                <c:pt idx="1242">
                  <c:v>1988</c:v>
                </c:pt>
                <c:pt idx="1243">
                  <c:v>1988</c:v>
                </c:pt>
                <c:pt idx="1244">
                  <c:v>1988</c:v>
                </c:pt>
                <c:pt idx="1245">
                  <c:v>1988</c:v>
                </c:pt>
                <c:pt idx="1246">
                  <c:v>1988</c:v>
                </c:pt>
                <c:pt idx="1247">
                  <c:v>1989</c:v>
                </c:pt>
                <c:pt idx="1248">
                  <c:v>1989</c:v>
                </c:pt>
                <c:pt idx="1249">
                  <c:v>1989</c:v>
                </c:pt>
                <c:pt idx="1250">
                  <c:v>1989</c:v>
                </c:pt>
                <c:pt idx="1251">
                  <c:v>1989</c:v>
                </c:pt>
                <c:pt idx="1252">
                  <c:v>1989</c:v>
                </c:pt>
                <c:pt idx="1253">
                  <c:v>1989</c:v>
                </c:pt>
                <c:pt idx="1254">
                  <c:v>1989</c:v>
                </c:pt>
                <c:pt idx="1255">
                  <c:v>1989</c:v>
                </c:pt>
                <c:pt idx="1256">
                  <c:v>1989</c:v>
                </c:pt>
                <c:pt idx="1257">
                  <c:v>1989</c:v>
                </c:pt>
                <c:pt idx="1258">
                  <c:v>1989</c:v>
                </c:pt>
                <c:pt idx="1259">
                  <c:v>1990</c:v>
                </c:pt>
                <c:pt idx="1260">
                  <c:v>1990</c:v>
                </c:pt>
                <c:pt idx="1261">
                  <c:v>1990</c:v>
                </c:pt>
                <c:pt idx="1262">
                  <c:v>1990</c:v>
                </c:pt>
                <c:pt idx="1263">
                  <c:v>1990</c:v>
                </c:pt>
                <c:pt idx="1264">
                  <c:v>1990</c:v>
                </c:pt>
                <c:pt idx="1265">
                  <c:v>1990</c:v>
                </c:pt>
                <c:pt idx="1266">
                  <c:v>1990</c:v>
                </c:pt>
                <c:pt idx="1267">
                  <c:v>1990</c:v>
                </c:pt>
                <c:pt idx="1268">
                  <c:v>1990</c:v>
                </c:pt>
                <c:pt idx="1269">
                  <c:v>1990</c:v>
                </c:pt>
                <c:pt idx="1270">
                  <c:v>1990</c:v>
                </c:pt>
                <c:pt idx="1271">
                  <c:v>1991</c:v>
                </c:pt>
                <c:pt idx="1272">
                  <c:v>1991</c:v>
                </c:pt>
                <c:pt idx="1273">
                  <c:v>1991</c:v>
                </c:pt>
                <c:pt idx="1274">
                  <c:v>1991</c:v>
                </c:pt>
                <c:pt idx="1275">
                  <c:v>1991</c:v>
                </c:pt>
                <c:pt idx="1276">
                  <c:v>1991</c:v>
                </c:pt>
                <c:pt idx="1277">
                  <c:v>1991</c:v>
                </c:pt>
                <c:pt idx="1278">
                  <c:v>1991</c:v>
                </c:pt>
                <c:pt idx="1279">
                  <c:v>1991</c:v>
                </c:pt>
                <c:pt idx="1280">
                  <c:v>1991</c:v>
                </c:pt>
                <c:pt idx="1281">
                  <c:v>1991</c:v>
                </c:pt>
                <c:pt idx="1282">
                  <c:v>1991</c:v>
                </c:pt>
                <c:pt idx="1283">
                  <c:v>1992</c:v>
                </c:pt>
                <c:pt idx="1284">
                  <c:v>1992</c:v>
                </c:pt>
                <c:pt idx="1285">
                  <c:v>1992</c:v>
                </c:pt>
                <c:pt idx="1286">
                  <c:v>1992</c:v>
                </c:pt>
                <c:pt idx="1287">
                  <c:v>1992</c:v>
                </c:pt>
                <c:pt idx="1288">
                  <c:v>1992</c:v>
                </c:pt>
                <c:pt idx="1289">
                  <c:v>1992</c:v>
                </c:pt>
                <c:pt idx="1290">
                  <c:v>1992</c:v>
                </c:pt>
                <c:pt idx="1291">
                  <c:v>1992</c:v>
                </c:pt>
                <c:pt idx="1292">
                  <c:v>1992</c:v>
                </c:pt>
                <c:pt idx="1293">
                  <c:v>1992</c:v>
                </c:pt>
                <c:pt idx="1294">
                  <c:v>1992</c:v>
                </c:pt>
                <c:pt idx="1295">
                  <c:v>1993</c:v>
                </c:pt>
                <c:pt idx="1296">
                  <c:v>1993</c:v>
                </c:pt>
                <c:pt idx="1297">
                  <c:v>1993</c:v>
                </c:pt>
                <c:pt idx="1298">
                  <c:v>1993</c:v>
                </c:pt>
                <c:pt idx="1299">
                  <c:v>1993</c:v>
                </c:pt>
                <c:pt idx="1300">
                  <c:v>1993</c:v>
                </c:pt>
                <c:pt idx="1301">
                  <c:v>1993</c:v>
                </c:pt>
                <c:pt idx="1302">
                  <c:v>1993</c:v>
                </c:pt>
                <c:pt idx="1303">
                  <c:v>1993</c:v>
                </c:pt>
                <c:pt idx="1304">
                  <c:v>1993</c:v>
                </c:pt>
                <c:pt idx="1305">
                  <c:v>1993</c:v>
                </c:pt>
                <c:pt idx="1306">
                  <c:v>1993</c:v>
                </c:pt>
                <c:pt idx="1307">
                  <c:v>1994</c:v>
                </c:pt>
                <c:pt idx="1308">
                  <c:v>1994</c:v>
                </c:pt>
                <c:pt idx="1309">
                  <c:v>1994</c:v>
                </c:pt>
                <c:pt idx="1310">
                  <c:v>1994</c:v>
                </c:pt>
                <c:pt idx="1311">
                  <c:v>1994</c:v>
                </c:pt>
                <c:pt idx="1312">
                  <c:v>1994</c:v>
                </c:pt>
                <c:pt idx="1313">
                  <c:v>1994</c:v>
                </c:pt>
                <c:pt idx="1314">
                  <c:v>1994</c:v>
                </c:pt>
                <c:pt idx="1315">
                  <c:v>1994</c:v>
                </c:pt>
                <c:pt idx="1316">
                  <c:v>1994</c:v>
                </c:pt>
                <c:pt idx="1317">
                  <c:v>1994</c:v>
                </c:pt>
                <c:pt idx="1318">
                  <c:v>1994</c:v>
                </c:pt>
                <c:pt idx="1319">
                  <c:v>1995</c:v>
                </c:pt>
                <c:pt idx="1320">
                  <c:v>1995</c:v>
                </c:pt>
                <c:pt idx="1321">
                  <c:v>1995</c:v>
                </c:pt>
                <c:pt idx="1322">
                  <c:v>1995</c:v>
                </c:pt>
                <c:pt idx="1323">
                  <c:v>1995</c:v>
                </c:pt>
                <c:pt idx="1324">
                  <c:v>1995</c:v>
                </c:pt>
                <c:pt idx="1325">
                  <c:v>1995</c:v>
                </c:pt>
                <c:pt idx="1326">
                  <c:v>1995</c:v>
                </c:pt>
                <c:pt idx="1327">
                  <c:v>1995</c:v>
                </c:pt>
                <c:pt idx="1328">
                  <c:v>1995</c:v>
                </c:pt>
                <c:pt idx="1329">
                  <c:v>1995</c:v>
                </c:pt>
                <c:pt idx="1330">
                  <c:v>1995</c:v>
                </c:pt>
                <c:pt idx="1331">
                  <c:v>1996</c:v>
                </c:pt>
                <c:pt idx="1332">
                  <c:v>1996</c:v>
                </c:pt>
                <c:pt idx="1333">
                  <c:v>1996</c:v>
                </c:pt>
                <c:pt idx="1334">
                  <c:v>1996</c:v>
                </c:pt>
                <c:pt idx="1335">
                  <c:v>1996</c:v>
                </c:pt>
                <c:pt idx="1336">
                  <c:v>1996</c:v>
                </c:pt>
                <c:pt idx="1337">
                  <c:v>1996</c:v>
                </c:pt>
                <c:pt idx="1338">
                  <c:v>1996</c:v>
                </c:pt>
                <c:pt idx="1339">
                  <c:v>1996</c:v>
                </c:pt>
                <c:pt idx="1340">
                  <c:v>1996</c:v>
                </c:pt>
                <c:pt idx="1341">
                  <c:v>1996</c:v>
                </c:pt>
                <c:pt idx="1342">
                  <c:v>1996</c:v>
                </c:pt>
                <c:pt idx="1343">
                  <c:v>1997</c:v>
                </c:pt>
                <c:pt idx="1344">
                  <c:v>1997</c:v>
                </c:pt>
                <c:pt idx="1345">
                  <c:v>1997</c:v>
                </c:pt>
                <c:pt idx="1346">
                  <c:v>1997</c:v>
                </c:pt>
                <c:pt idx="1347">
                  <c:v>1997</c:v>
                </c:pt>
                <c:pt idx="1348">
                  <c:v>1997</c:v>
                </c:pt>
                <c:pt idx="1349">
                  <c:v>1997</c:v>
                </c:pt>
                <c:pt idx="1350">
                  <c:v>1997</c:v>
                </c:pt>
                <c:pt idx="1351">
                  <c:v>1997</c:v>
                </c:pt>
                <c:pt idx="1352">
                  <c:v>1997</c:v>
                </c:pt>
                <c:pt idx="1353">
                  <c:v>1997</c:v>
                </c:pt>
                <c:pt idx="1354">
                  <c:v>1997</c:v>
                </c:pt>
                <c:pt idx="1355">
                  <c:v>1998</c:v>
                </c:pt>
                <c:pt idx="1356">
                  <c:v>1998</c:v>
                </c:pt>
                <c:pt idx="1357">
                  <c:v>1998</c:v>
                </c:pt>
                <c:pt idx="1358">
                  <c:v>1998</c:v>
                </c:pt>
                <c:pt idx="1359">
                  <c:v>1998</c:v>
                </c:pt>
                <c:pt idx="1360">
                  <c:v>1998</c:v>
                </c:pt>
                <c:pt idx="1361">
                  <c:v>1998</c:v>
                </c:pt>
                <c:pt idx="1362">
                  <c:v>1998</c:v>
                </c:pt>
                <c:pt idx="1363">
                  <c:v>1998</c:v>
                </c:pt>
                <c:pt idx="1364">
                  <c:v>1998</c:v>
                </c:pt>
                <c:pt idx="1365">
                  <c:v>1998</c:v>
                </c:pt>
                <c:pt idx="1366">
                  <c:v>1998</c:v>
                </c:pt>
                <c:pt idx="1367">
                  <c:v>1999</c:v>
                </c:pt>
                <c:pt idx="1368">
                  <c:v>1999</c:v>
                </c:pt>
                <c:pt idx="1369">
                  <c:v>1999</c:v>
                </c:pt>
                <c:pt idx="1370">
                  <c:v>1999</c:v>
                </c:pt>
                <c:pt idx="1371">
                  <c:v>1999</c:v>
                </c:pt>
                <c:pt idx="1372">
                  <c:v>1999</c:v>
                </c:pt>
                <c:pt idx="1373">
                  <c:v>1999</c:v>
                </c:pt>
                <c:pt idx="1374">
                  <c:v>1999</c:v>
                </c:pt>
                <c:pt idx="1375">
                  <c:v>1999</c:v>
                </c:pt>
                <c:pt idx="1376">
                  <c:v>1999</c:v>
                </c:pt>
                <c:pt idx="1377">
                  <c:v>1999</c:v>
                </c:pt>
                <c:pt idx="1378">
                  <c:v>1999</c:v>
                </c:pt>
                <c:pt idx="1379">
                  <c:v>2000</c:v>
                </c:pt>
                <c:pt idx="1380">
                  <c:v>2000</c:v>
                </c:pt>
                <c:pt idx="1381">
                  <c:v>2000</c:v>
                </c:pt>
                <c:pt idx="1382">
                  <c:v>2000</c:v>
                </c:pt>
                <c:pt idx="1383">
                  <c:v>2000</c:v>
                </c:pt>
                <c:pt idx="1384">
                  <c:v>2000</c:v>
                </c:pt>
                <c:pt idx="1385">
                  <c:v>2000</c:v>
                </c:pt>
                <c:pt idx="1386">
                  <c:v>2000</c:v>
                </c:pt>
                <c:pt idx="1387">
                  <c:v>2000</c:v>
                </c:pt>
                <c:pt idx="1388">
                  <c:v>2000</c:v>
                </c:pt>
                <c:pt idx="1389">
                  <c:v>2000</c:v>
                </c:pt>
                <c:pt idx="1390">
                  <c:v>2000</c:v>
                </c:pt>
                <c:pt idx="1391">
                  <c:v>2001</c:v>
                </c:pt>
                <c:pt idx="1392">
                  <c:v>2001</c:v>
                </c:pt>
                <c:pt idx="1393">
                  <c:v>2001</c:v>
                </c:pt>
                <c:pt idx="1394">
                  <c:v>2001</c:v>
                </c:pt>
                <c:pt idx="1395">
                  <c:v>2001</c:v>
                </c:pt>
                <c:pt idx="1396">
                  <c:v>2001</c:v>
                </c:pt>
                <c:pt idx="1397">
                  <c:v>2001</c:v>
                </c:pt>
                <c:pt idx="1398">
                  <c:v>2001</c:v>
                </c:pt>
                <c:pt idx="1399">
                  <c:v>2001</c:v>
                </c:pt>
                <c:pt idx="1400">
                  <c:v>2001</c:v>
                </c:pt>
                <c:pt idx="1401">
                  <c:v>2001</c:v>
                </c:pt>
                <c:pt idx="1402">
                  <c:v>2001</c:v>
                </c:pt>
                <c:pt idx="1403">
                  <c:v>2002</c:v>
                </c:pt>
                <c:pt idx="1404">
                  <c:v>2002</c:v>
                </c:pt>
                <c:pt idx="1405">
                  <c:v>2002</c:v>
                </c:pt>
                <c:pt idx="1406">
                  <c:v>2002</c:v>
                </c:pt>
                <c:pt idx="1407">
                  <c:v>2002</c:v>
                </c:pt>
                <c:pt idx="1408">
                  <c:v>2002</c:v>
                </c:pt>
                <c:pt idx="1409">
                  <c:v>2002</c:v>
                </c:pt>
                <c:pt idx="1410">
                  <c:v>2002</c:v>
                </c:pt>
                <c:pt idx="1411">
                  <c:v>2002</c:v>
                </c:pt>
                <c:pt idx="1412">
                  <c:v>2002</c:v>
                </c:pt>
                <c:pt idx="1413">
                  <c:v>2002</c:v>
                </c:pt>
                <c:pt idx="1414">
                  <c:v>2002</c:v>
                </c:pt>
                <c:pt idx="1415">
                  <c:v>2003</c:v>
                </c:pt>
                <c:pt idx="1416">
                  <c:v>2003</c:v>
                </c:pt>
                <c:pt idx="1417">
                  <c:v>2003</c:v>
                </c:pt>
                <c:pt idx="1418">
                  <c:v>2003</c:v>
                </c:pt>
                <c:pt idx="1419">
                  <c:v>2003</c:v>
                </c:pt>
                <c:pt idx="1420">
                  <c:v>2003</c:v>
                </c:pt>
                <c:pt idx="1421">
                  <c:v>2003</c:v>
                </c:pt>
                <c:pt idx="1422">
                  <c:v>2003</c:v>
                </c:pt>
                <c:pt idx="1423">
                  <c:v>2003</c:v>
                </c:pt>
                <c:pt idx="1424">
                  <c:v>2003</c:v>
                </c:pt>
                <c:pt idx="1425">
                  <c:v>2003</c:v>
                </c:pt>
                <c:pt idx="1426">
                  <c:v>2003</c:v>
                </c:pt>
                <c:pt idx="1427">
                  <c:v>2004</c:v>
                </c:pt>
                <c:pt idx="1428">
                  <c:v>2004</c:v>
                </c:pt>
                <c:pt idx="1429">
                  <c:v>2004</c:v>
                </c:pt>
                <c:pt idx="1430">
                  <c:v>2004</c:v>
                </c:pt>
                <c:pt idx="1431">
                  <c:v>2004</c:v>
                </c:pt>
                <c:pt idx="1432">
                  <c:v>2004</c:v>
                </c:pt>
                <c:pt idx="1433">
                  <c:v>2004</c:v>
                </c:pt>
                <c:pt idx="1434">
                  <c:v>2004</c:v>
                </c:pt>
                <c:pt idx="1435">
                  <c:v>2004</c:v>
                </c:pt>
                <c:pt idx="1436">
                  <c:v>2004</c:v>
                </c:pt>
                <c:pt idx="1437">
                  <c:v>2004</c:v>
                </c:pt>
                <c:pt idx="1438">
                  <c:v>2004</c:v>
                </c:pt>
                <c:pt idx="1439">
                  <c:v>2005</c:v>
                </c:pt>
                <c:pt idx="1440">
                  <c:v>2005</c:v>
                </c:pt>
                <c:pt idx="1441">
                  <c:v>2005</c:v>
                </c:pt>
                <c:pt idx="1442">
                  <c:v>2005</c:v>
                </c:pt>
                <c:pt idx="1443">
                  <c:v>2005</c:v>
                </c:pt>
                <c:pt idx="1444">
                  <c:v>2005</c:v>
                </c:pt>
                <c:pt idx="1445">
                  <c:v>2005</c:v>
                </c:pt>
                <c:pt idx="1446">
                  <c:v>2005</c:v>
                </c:pt>
                <c:pt idx="1447">
                  <c:v>2005</c:v>
                </c:pt>
                <c:pt idx="1448">
                  <c:v>2005</c:v>
                </c:pt>
                <c:pt idx="1449">
                  <c:v>2005</c:v>
                </c:pt>
                <c:pt idx="1450">
                  <c:v>2005</c:v>
                </c:pt>
                <c:pt idx="1451">
                  <c:v>2006</c:v>
                </c:pt>
                <c:pt idx="1452">
                  <c:v>2006</c:v>
                </c:pt>
                <c:pt idx="1453">
                  <c:v>2006</c:v>
                </c:pt>
                <c:pt idx="1454">
                  <c:v>2006</c:v>
                </c:pt>
                <c:pt idx="1455">
                  <c:v>2006</c:v>
                </c:pt>
                <c:pt idx="1456">
                  <c:v>2006</c:v>
                </c:pt>
                <c:pt idx="1457">
                  <c:v>2006</c:v>
                </c:pt>
                <c:pt idx="1458">
                  <c:v>2006</c:v>
                </c:pt>
                <c:pt idx="1459">
                  <c:v>2006</c:v>
                </c:pt>
                <c:pt idx="1460">
                  <c:v>2006</c:v>
                </c:pt>
                <c:pt idx="1461">
                  <c:v>2006</c:v>
                </c:pt>
                <c:pt idx="1462">
                  <c:v>2006</c:v>
                </c:pt>
                <c:pt idx="1463">
                  <c:v>2007</c:v>
                </c:pt>
                <c:pt idx="1464">
                  <c:v>2007</c:v>
                </c:pt>
                <c:pt idx="1465">
                  <c:v>2007</c:v>
                </c:pt>
                <c:pt idx="1466">
                  <c:v>2007</c:v>
                </c:pt>
                <c:pt idx="1467">
                  <c:v>2007</c:v>
                </c:pt>
                <c:pt idx="1468">
                  <c:v>2007</c:v>
                </c:pt>
                <c:pt idx="1469">
                  <c:v>2007</c:v>
                </c:pt>
                <c:pt idx="1470">
                  <c:v>2007</c:v>
                </c:pt>
                <c:pt idx="1471">
                  <c:v>2007</c:v>
                </c:pt>
                <c:pt idx="1472">
                  <c:v>2007</c:v>
                </c:pt>
                <c:pt idx="1473">
                  <c:v>2007</c:v>
                </c:pt>
                <c:pt idx="1474">
                  <c:v>2007</c:v>
                </c:pt>
                <c:pt idx="1475">
                  <c:v>2008</c:v>
                </c:pt>
                <c:pt idx="1476">
                  <c:v>2008</c:v>
                </c:pt>
                <c:pt idx="1477">
                  <c:v>2008</c:v>
                </c:pt>
                <c:pt idx="1478">
                  <c:v>2008</c:v>
                </c:pt>
                <c:pt idx="1479">
                  <c:v>2008</c:v>
                </c:pt>
                <c:pt idx="1480">
                  <c:v>2008</c:v>
                </c:pt>
                <c:pt idx="1481">
                  <c:v>2008</c:v>
                </c:pt>
                <c:pt idx="1482">
                  <c:v>2008</c:v>
                </c:pt>
                <c:pt idx="1483">
                  <c:v>2008</c:v>
                </c:pt>
                <c:pt idx="1484">
                  <c:v>2008</c:v>
                </c:pt>
                <c:pt idx="1485">
                  <c:v>2008</c:v>
                </c:pt>
                <c:pt idx="1486">
                  <c:v>2008</c:v>
                </c:pt>
                <c:pt idx="1487">
                  <c:v>2009</c:v>
                </c:pt>
                <c:pt idx="1488">
                  <c:v>2009</c:v>
                </c:pt>
                <c:pt idx="1489">
                  <c:v>2009</c:v>
                </c:pt>
                <c:pt idx="1490">
                  <c:v>2009</c:v>
                </c:pt>
                <c:pt idx="1491">
                  <c:v>2009</c:v>
                </c:pt>
                <c:pt idx="1492">
                  <c:v>2009</c:v>
                </c:pt>
                <c:pt idx="1493">
                  <c:v>2009</c:v>
                </c:pt>
                <c:pt idx="1494">
                  <c:v>2009</c:v>
                </c:pt>
                <c:pt idx="1495">
                  <c:v>2009</c:v>
                </c:pt>
                <c:pt idx="1496">
                  <c:v>2009</c:v>
                </c:pt>
                <c:pt idx="1497">
                  <c:v>2009</c:v>
                </c:pt>
                <c:pt idx="1498">
                  <c:v>2009</c:v>
                </c:pt>
                <c:pt idx="1499">
                  <c:v>2010</c:v>
                </c:pt>
                <c:pt idx="1500">
                  <c:v>2010</c:v>
                </c:pt>
                <c:pt idx="1501">
                  <c:v>2010</c:v>
                </c:pt>
                <c:pt idx="1502">
                  <c:v>2010</c:v>
                </c:pt>
                <c:pt idx="1503">
                  <c:v>2010</c:v>
                </c:pt>
                <c:pt idx="1504">
                  <c:v>2010</c:v>
                </c:pt>
                <c:pt idx="1505">
                  <c:v>2010</c:v>
                </c:pt>
                <c:pt idx="1506">
                  <c:v>2010</c:v>
                </c:pt>
                <c:pt idx="1507">
                  <c:v>2010</c:v>
                </c:pt>
                <c:pt idx="1508">
                  <c:v>2010</c:v>
                </c:pt>
                <c:pt idx="1509">
                  <c:v>2010</c:v>
                </c:pt>
                <c:pt idx="1510">
                  <c:v>2010</c:v>
                </c:pt>
                <c:pt idx="1511">
                  <c:v>2011</c:v>
                </c:pt>
                <c:pt idx="1512">
                  <c:v>2011</c:v>
                </c:pt>
                <c:pt idx="1513">
                  <c:v>2011</c:v>
                </c:pt>
                <c:pt idx="1514">
                  <c:v>2011</c:v>
                </c:pt>
                <c:pt idx="1515">
                  <c:v>2011</c:v>
                </c:pt>
                <c:pt idx="1516">
                  <c:v>2011</c:v>
                </c:pt>
                <c:pt idx="1517">
                  <c:v>2011</c:v>
                </c:pt>
                <c:pt idx="1518">
                  <c:v>2011</c:v>
                </c:pt>
                <c:pt idx="1519">
                  <c:v>2011</c:v>
                </c:pt>
                <c:pt idx="1520">
                  <c:v>2011</c:v>
                </c:pt>
                <c:pt idx="1521">
                  <c:v>2011</c:v>
                </c:pt>
                <c:pt idx="1522">
                  <c:v>2011</c:v>
                </c:pt>
                <c:pt idx="1523">
                  <c:v>2012</c:v>
                </c:pt>
                <c:pt idx="1524">
                  <c:v>2012</c:v>
                </c:pt>
                <c:pt idx="1525">
                  <c:v>2012</c:v>
                </c:pt>
                <c:pt idx="1526">
                  <c:v>2012</c:v>
                </c:pt>
                <c:pt idx="1527">
                  <c:v>2012</c:v>
                </c:pt>
                <c:pt idx="1528">
                  <c:v>2012</c:v>
                </c:pt>
                <c:pt idx="1529">
                  <c:v>2012</c:v>
                </c:pt>
                <c:pt idx="1530">
                  <c:v>2012</c:v>
                </c:pt>
                <c:pt idx="1531">
                  <c:v>2012</c:v>
                </c:pt>
                <c:pt idx="1532">
                  <c:v>2012</c:v>
                </c:pt>
                <c:pt idx="1533">
                  <c:v>2012</c:v>
                </c:pt>
                <c:pt idx="1534">
                  <c:v>2012</c:v>
                </c:pt>
                <c:pt idx="1535">
                  <c:v>2013</c:v>
                </c:pt>
                <c:pt idx="1536">
                  <c:v>2013</c:v>
                </c:pt>
                <c:pt idx="1537">
                  <c:v>2013</c:v>
                </c:pt>
                <c:pt idx="1538">
                  <c:v>2013</c:v>
                </c:pt>
                <c:pt idx="1539">
                  <c:v>2013</c:v>
                </c:pt>
                <c:pt idx="1540">
                  <c:v>2013</c:v>
                </c:pt>
                <c:pt idx="1541">
                  <c:v>2013</c:v>
                </c:pt>
                <c:pt idx="1542">
                  <c:v>2013</c:v>
                </c:pt>
                <c:pt idx="1543">
                  <c:v>2013</c:v>
                </c:pt>
                <c:pt idx="1544">
                  <c:v>2013</c:v>
                </c:pt>
                <c:pt idx="1545">
                  <c:v>2013</c:v>
                </c:pt>
                <c:pt idx="1546">
                  <c:v>2013</c:v>
                </c:pt>
                <c:pt idx="1547">
                  <c:v>2014</c:v>
                </c:pt>
                <c:pt idx="1548">
                  <c:v>2014</c:v>
                </c:pt>
                <c:pt idx="1549">
                  <c:v>2014</c:v>
                </c:pt>
                <c:pt idx="1550">
                  <c:v>2014</c:v>
                </c:pt>
                <c:pt idx="1551">
                  <c:v>2014</c:v>
                </c:pt>
                <c:pt idx="1552">
                  <c:v>2014</c:v>
                </c:pt>
                <c:pt idx="1553">
                  <c:v>2014</c:v>
                </c:pt>
                <c:pt idx="1554">
                  <c:v>2014</c:v>
                </c:pt>
                <c:pt idx="1555">
                  <c:v>2014</c:v>
                </c:pt>
                <c:pt idx="1556">
                  <c:v>2014</c:v>
                </c:pt>
                <c:pt idx="1557">
                  <c:v>2014</c:v>
                </c:pt>
                <c:pt idx="1558">
                  <c:v>2014</c:v>
                </c:pt>
                <c:pt idx="1559">
                  <c:v>2015</c:v>
                </c:pt>
                <c:pt idx="1560">
                  <c:v>2015</c:v>
                </c:pt>
                <c:pt idx="1561">
                  <c:v>2015</c:v>
                </c:pt>
                <c:pt idx="1562">
                  <c:v>2015</c:v>
                </c:pt>
                <c:pt idx="1563">
                  <c:v>2015</c:v>
                </c:pt>
                <c:pt idx="1564">
                  <c:v>2015</c:v>
                </c:pt>
                <c:pt idx="1565">
                  <c:v>2015</c:v>
                </c:pt>
                <c:pt idx="1566">
                  <c:v>2015</c:v>
                </c:pt>
                <c:pt idx="1567">
                  <c:v>2015</c:v>
                </c:pt>
                <c:pt idx="1568">
                  <c:v>2015</c:v>
                </c:pt>
                <c:pt idx="1569">
                  <c:v>2015</c:v>
                </c:pt>
                <c:pt idx="1570">
                  <c:v>2015</c:v>
                </c:pt>
                <c:pt idx="1571">
                  <c:v>2016</c:v>
                </c:pt>
                <c:pt idx="1572">
                  <c:v>2016</c:v>
                </c:pt>
                <c:pt idx="1573">
                  <c:v>2016</c:v>
                </c:pt>
                <c:pt idx="1574">
                  <c:v>2016</c:v>
                </c:pt>
                <c:pt idx="1575">
                  <c:v>2016</c:v>
                </c:pt>
                <c:pt idx="1576">
                  <c:v>2016</c:v>
                </c:pt>
                <c:pt idx="1577">
                  <c:v>2016</c:v>
                </c:pt>
                <c:pt idx="1578">
                  <c:v>2016</c:v>
                </c:pt>
                <c:pt idx="1579">
                  <c:v>2016</c:v>
                </c:pt>
                <c:pt idx="1580">
                  <c:v>2016</c:v>
                </c:pt>
                <c:pt idx="1581">
                  <c:v>2016</c:v>
                </c:pt>
                <c:pt idx="1582">
                  <c:v>2016</c:v>
                </c:pt>
                <c:pt idx="1583">
                  <c:v>2017</c:v>
                </c:pt>
                <c:pt idx="1584">
                  <c:v>2017</c:v>
                </c:pt>
                <c:pt idx="1585">
                  <c:v>2017</c:v>
                </c:pt>
                <c:pt idx="1586">
                  <c:v>2017</c:v>
                </c:pt>
                <c:pt idx="1587">
                  <c:v>2017</c:v>
                </c:pt>
                <c:pt idx="1588">
                  <c:v>2017</c:v>
                </c:pt>
                <c:pt idx="1589">
                  <c:v>2017</c:v>
                </c:pt>
                <c:pt idx="1590">
                  <c:v>2017</c:v>
                </c:pt>
                <c:pt idx="1591">
                  <c:v>2017</c:v>
                </c:pt>
                <c:pt idx="1592">
                  <c:v>2017</c:v>
                </c:pt>
                <c:pt idx="1593">
                  <c:v>2017</c:v>
                </c:pt>
                <c:pt idx="1594">
                  <c:v>2017</c:v>
                </c:pt>
                <c:pt idx="1595">
                  <c:v>2018</c:v>
                </c:pt>
                <c:pt idx="1596">
                  <c:v>2018</c:v>
                </c:pt>
                <c:pt idx="1597">
                  <c:v>2018</c:v>
                </c:pt>
                <c:pt idx="1598">
                  <c:v>2018</c:v>
                </c:pt>
                <c:pt idx="1599">
                  <c:v>2018</c:v>
                </c:pt>
                <c:pt idx="1600">
                  <c:v>2018</c:v>
                </c:pt>
                <c:pt idx="1601">
                  <c:v>2018</c:v>
                </c:pt>
                <c:pt idx="1602">
                  <c:v>2018</c:v>
                </c:pt>
                <c:pt idx="1603">
                  <c:v>2018</c:v>
                </c:pt>
                <c:pt idx="1604">
                  <c:v>2018</c:v>
                </c:pt>
                <c:pt idx="1605">
                  <c:v>2018</c:v>
                </c:pt>
                <c:pt idx="1606">
                  <c:v>2018</c:v>
                </c:pt>
                <c:pt idx="1607">
                  <c:v>2019</c:v>
                </c:pt>
                <c:pt idx="1608">
                  <c:v>2019</c:v>
                </c:pt>
                <c:pt idx="1609">
                  <c:v>2019</c:v>
                </c:pt>
                <c:pt idx="1610">
                  <c:v>2019</c:v>
                </c:pt>
                <c:pt idx="1611">
                  <c:v>2019</c:v>
                </c:pt>
                <c:pt idx="1612">
                  <c:v>2019</c:v>
                </c:pt>
                <c:pt idx="1613">
                  <c:v>2019</c:v>
                </c:pt>
                <c:pt idx="1614">
                  <c:v>2019</c:v>
                </c:pt>
                <c:pt idx="1615">
                  <c:v>2019</c:v>
                </c:pt>
                <c:pt idx="1616">
                  <c:v>2019</c:v>
                </c:pt>
                <c:pt idx="1617">
                  <c:v>2019</c:v>
                </c:pt>
                <c:pt idx="1618">
                  <c:v>2019</c:v>
                </c:pt>
                <c:pt idx="1619">
                  <c:v>2020</c:v>
                </c:pt>
                <c:pt idx="1620">
                  <c:v>2020</c:v>
                </c:pt>
                <c:pt idx="1621">
                  <c:v>2020</c:v>
                </c:pt>
                <c:pt idx="1622">
                  <c:v>2020</c:v>
                </c:pt>
                <c:pt idx="1623">
                  <c:v>2020</c:v>
                </c:pt>
                <c:pt idx="1624">
                  <c:v>2020</c:v>
                </c:pt>
              </c:numCache>
            </c:numRef>
          </c:cat>
          <c:val>
            <c:numRef>
              <c:f>auxiliary_calc_top1percent!$J$12:$J$1636</c:f>
              <c:numCache>
                <c:formatCode>0.00</c:formatCode>
                <c:ptCount val="1625"/>
                <c:pt idx="1259">
                  <c:v>0.25176156922490955</c:v>
                </c:pt>
                <c:pt idx="1260">
                  <c:v>0.25004760997905162</c:v>
                </c:pt>
                <c:pt idx="1261">
                  <c:v>0.18910683679299178</c:v>
                </c:pt>
                <c:pt idx="1262">
                  <c:v>0.21462578556465431</c:v>
                </c:pt>
                <c:pt idx="1263">
                  <c:v>0.15178061321653019</c:v>
                </c:pt>
                <c:pt idx="1264">
                  <c:v>0.12740430394210625</c:v>
                </c:pt>
                <c:pt idx="1265">
                  <c:v>0.15730337078651685</c:v>
                </c:pt>
                <c:pt idx="1266">
                  <c:v>0.34374404875261849</c:v>
                </c:pt>
                <c:pt idx="1267">
                  <c:v>0.36145496095981711</c:v>
                </c:pt>
                <c:pt idx="1268">
                  <c:v>0.37135783660255189</c:v>
                </c:pt>
                <c:pt idx="1269">
                  <c:v>0.28108931632070083</c:v>
                </c:pt>
                <c:pt idx="1270">
                  <c:v>0.25195200914111598</c:v>
                </c:pt>
                <c:pt idx="1271">
                  <c:v>0.32946105503713574</c:v>
                </c:pt>
                <c:pt idx="1272">
                  <c:v>0.21843458388878312</c:v>
                </c:pt>
                <c:pt idx="1273">
                  <c:v>0.14492477623309841</c:v>
                </c:pt>
                <c:pt idx="1274">
                  <c:v>0.1378784993334603</c:v>
                </c:pt>
                <c:pt idx="1275">
                  <c:v>0.12949914302037704</c:v>
                </c:pt>
                <c:pt idx="1276">
                  <c:v>0.13349838126071226</c:v>
                </c:pt>
                <c:pt idx="1277">
                  <c:v>0.13635498000380877</c:v>
                </c:pt>
                <c:pt idx="1278">
                  <c:v>0.10569415349457245</c:v>
                </c:pt>
                <c:pt idx="1279">
                  <c:v>0.13007046276899639</c:v>
                </c:pt>
                <c:pt idx="1280">
                  <c:v>0.11864406779661014</c:v>
                </c:pt>
                <c:pt idx="1281">
                  <c:v>0.14549609598171775</c:v>
                </c:pt>
                <c:pt idx="1282">
                  <c:v>0.15654161112169113</c:v>
                </c:pt>
                <c:pt idx="1283">
                  <c:v>0.14378213673585982</c:v>
                </c:pt>
                <c:pt idx="1284">
                  <c:v>0.1399733384117311</c:v>
                </c:pt>
                <c:pt idx="1285">
                  <c:v>0.14073509807655682</c:v>
                </c:pt>
                <c:pt idx="1286">
                  <c:v>0.12245286612073887</c:v>
                </c:pt>
                <c:pt idx="1287">
                  <c:v>9.4267758522186246E-2</c:v>
                </c:pt>
                <c:pt idx="1288">
                  <c:v>9.655303751666347E-2</c:v>
                </c:pt>
                <c:pt idx="1289">
                  <c:v>6.6082650923633579E-2</c:v>
                </c:pt>
                <c:pt idx="1290">
                  <c:v>8.16987240525614E-2</c:v>
                </c:pt>
                <c:pt idx="1291">
                  <c:v>6.7987050085697942E-2</c:v>
                </c:pt>
                <c:pt idx="1292">
                  <c:v>0.1430203770710341</c:v>
                </c:pt>
                <c:pt idx="1293">
                  <c:v>8.16987240525614E-2</c:v>
                </c:pt>
                <c:pt idx="1294">
                  <c:v>3.9230622738525969E-2</c:v>
                </c:pt>
                <c:pt idx="1295">
                  <c:v>4.3420300895067598E-2</c:v>
                </c:pt>
                <c:pt idx="1296">
                  <c:v>6.8367929918110831E-2</c:v>
                </c:pt>
                <c:pt idx="1297">
                  <c:v>6.627309083984001E-2</c:v>
                </c:pt>
                <c:pt idx="1298">
                  <c:v>5.1609217291944377E-2</c:v>
                </c:pt>
                <c:pt idx="1299">
                  <c:v>6.627309083984001E-2</c:v>
                </c:pt>
                <c:pt idx="1300">
                  <c:v>4.5515139973338392E-2</c:v>
                </c:pt>
                <c:pt idx="1301">
                  <c:v>2.6090268520281838E-2</c:v>
                </c:pt>
                <c:pt idx="1302">
                  <c:v>3.4279184917158617E-2</c:v>
                </c:pt>
                <c:pt idx="1303">
                  <c:v>5.3323176537802303E-2</c:v>
                </c:pt>
                <c:pt idx="1304">
                  <c:v>3.3326985336126456E-2</c:v>
                </c:pt>
                <c:pt idx="1305">
                  <c:v>7.5223766901542546E-2</c:v>
                </c:pt>
                <c:pt idx="1306">
                  <c:v>2.3424109693391711E-2</c:v>
                </c:pt>
                <c:pt idx="1307">
                  <c:v>2.2091030279946647E-2</c:v>
                </c:pt>
                <c:pt idx="1308">
                  <c:v>6.6844410588459344E-2</c:v>
                </c:pt>
                <c:pt idx="1309">
                  <c:v>9.6933917349076373E-2</c:v>
                </c:pt>
                <c:pt idx="1310">
                  <c:v>0.12073890687488094</c:v>
                </c:pt>
                <c:pt idx="1311">
                  <c:v>7.1795848409826696E-2</c:v>
                </c:pt>
                <c:pt idx="1312">
                  <c:v>6.2464292515711284E-2</c:v>
                </c:pt>
                <c:pt idx="1313">
                  <c:v>4.4753380308512662E-2</c:v>
                </c:pt>
                <c:pt idx="1314">
                  <c:v>3.3517425252332887E-2</c:v>
                </c:pt>
                <c:pt idx="1315">
                  <c:v>5.9036374023995426E-2</c:v>
                </c:pt>
                <c:pt idx="1316">
                  <c:v>9.7505237097695666E-2</c:v>
                </c:pt>
                <c:pt idx="1317">
                  <c:v>0.11902494762902302</c:v>
                </c:pt>
                <c:pt idx="1318">
                  <c:v>7.7128166063606909E-2</c:v>
                </c:pt>
                <c:pt idx="1319">
                  <c:v>4.0754142068177471E-2</c:v>
                </c:pt>
                <c:pt idx="1320">
                  <c:v>2.5518948771662539E-2</c:v>
                </c:pt>
                <c:pt idx="1321">
                  <c:v>3.8849742906113108E-2</c:v>
                </c:pt>
                <c:pt idx="1322">
                  <c:v>4.3991620643686891E-2</c:v>
                </c:pt>
                <c:pt idx="1323">
                  <c:v>4.0754142068177471E-2</c:v>
                </c:pt>
                <c:pt idx="1324">
                  <c:v>3.3707865168539318E-2</c:v>
                </c:pt>
                <c:pt idx="1325">
                  <c:v>4.5324700057131954E-2</c:v>
                </c:pt>
                <c:pt idx="1326">
                  <c:v>5.0847457627118647E-2</c:v>
                </c:pt>
                <c:pt idx="1327">
                  <c:v>3.6754903827842314E-2</c:v>
                </c:pt>
                <c:pt idx="1328">
                  <c:v>8.0556084555322774E-2</c:v>
                </c:pt>
                <c:pt idx="1329">
                  <c:v>4.4562940392306225E-2</c:v>
                </c:pt>
                <c:pt idx="1330">
                  <c:v>3.085126642544276E-2</c:v>
                </c:pt>
                <c:pt idx="1331">
                  <c:v>6.360693201294991E-2</c:v>
                </c:pt>
                <c:pt idx="1332">
                  <c:v>9.3315558941154036E-2</c:v>
                </c:pt>
                <c:pt idx="1333">
                  <c:v>0.14530565606551135</c:v>
                </c:pt>
                <c:pt idx="1334">
                  <c:v>0.12283374595315173</c:v>
                </c:pt>
                <c:pt idx="1335">
                  <c:v>0.11464482955627496</c:v>
                </c:pt>
                <c:pt idx="1336">
                  <c:v>0.11940582746143588</c:v>
                </c:pt>
                <c:pt idx="1337">
                  <c:v>0.14949533422205294</c:v>
                </c:pt>
                <c:pt idx="1338">
                  <c:v>0.10721767282422394</c:v>
                </c:pt>
                <c:pt idx="1339">
                  <c:v>0.12283374595315173</c:v>
                </c:pt>
                <c:pt idx="1340">
                  <c:v>0.11902494762902302</c:v>
                </c:pt>
                <c:pt idx="1341">
                  <c:v>0.11178823081317843</c:v>
                </c:pt>
                <c:pt idx="1342">
                  <c:v>0.17387164349647688</c:v>
                </c:pt>
                <c:pt idx="1343">
                  <c:v>0.17787088173681201</c:v>
                </c:pt>
                <c:pt idx="1344">
                  <c:v>0.19063035612264331</c:v>
                </c:pt>
                <c:pt idx="1345">
                  <c:v>0.19120167587126263</c:v>
                </c:pt>
                <c:pt idx="1346">
                  <c:v>0.18148924014473433</c:v>
                </c:pt>
                <c:pt idx="1347">
                  <c:v>0.18644067796610173</c:v>
                </c:pt>
                <c:pt idx="1348">
                  <c:v>0.19158255570367549</c:v>
                </c:pt>
                <c:pt idx="1349">
                  <c:v>0.19805751285469436</c:v>
                </c:pt>
                <c:pt idx="1350">
                  <c:v>0.2466196914873357</c:v>
                </c:pt>
                <c:pt idx="1351">
                  <c:v>0.26052180537040559</c:v>
                </c:pt>
                <c:pt idx="1352">
                  <c:v>0.26166444486764429</c:v>
                </c:pt>
                <c:pt idx="1353">
                  <c:v>0.42049133498381258</c:v>
                </c:pt>
                <c:pt idx="1354">
                  <c:v>0.30756046467339554</c:v>
                </c:pt>
                <c:pt idx="1355">
                  <c:v>0.26166444486764429</c:v>
                </c:pt>
                <c:pt idx="1356">
                  <c:v>0.18796419729575317</c:v>
                </c:pt>
                <c:pt idx="1357">
                  <c:v>0.19101123595505617</c:v>
                </c:pt>
                <c:pt idx="1358">
                  <c:v>0.22662350028565989</c:v>
                </c:pt>
                <c:pt idx="1359">
                  <c:v>0.2045324700057132</c:v>
                </c:pt>
                <c:pt idx="1360">
                  <c:v>0.2195772233860217</c:v>
                </c:pt>
                <c:pt idx="1361">
                  <c:v>0.18663111788230813</c:v>
                </c:pt>
                <c:pt idx="1362">
                  <c:v>0.40868406017901354</c:v>
                </c:pt>
                <c:pt idx="1363">
                  <c:v>0.53456484479146826</c:v>
                </c:pt>
                <c:pt idx="1364">
                  <c:v>0.50428489811464483</c:v>
                </c:pt>
                <c:pt idx="1365">
                  <c:v>0.30641782517615684</c:v>
                </c:pt>
                <c:pt idx="1366">
                  <c:v>0.29232527137688058</c:v>
                </c:pt>
                <c:pt idx="1367">
                  <c:v>0.34107788992572841</c:v>
                </c:pt>
                <c:pt idx="1368">
                  <c:v>0.3559322033898305</c:v>
                </c:pt>
                <c:pt idx="1369">
                  <c:v>0.28908779280137115</c:v>
                </c:pt>
                <c:pt idx="1370">
                  <c:v>0.25423728813559321</c:v>
                </c:pt>
                <c:pt idx="1371">
                  <c:v>0.30603694534374409</c:v>
                </c:pt>
                <c:pt idx="1372">
                  <c:v>0.25709388687868973</c:v>
                </c:pt>
                <c:pt idx="1373">
                  <c:v>0.20796038849742907</c:v>
                </c:pt>
                <c:pt idx="1374">
                  <c:v>0.27023424109693389</c:v>
                </c:pt>
                <c:pt idx="1375">
                  <c:v>0.27442391925347553</c:v>
                </c:pt>
                <c:pt idx="1376">
                  <c:v>0.2645210436107408</c:v>
                </c:pt>
                <c:pt idx="1377">
                  <c:v>0.22262426204532471</c:v>
                </c:pt>
                <c:pt idx="1378">
                  <c:v>0.22909921919634355</c:v>
                </c:pt>
                <c:pt idx="1379">
                  <c:v>0.24890497048181298</c:v>
                </c:pt>
                <c:pt idx="1380">
                  <c:v>0.25652256713007049</c:v>
                </c:pt>
                <c:pt idx="1381">
                  <c:v>0.239763854503904</c:v>
                </c:pt>
                <c:pt idx="1382">
                  <c:v>0.324319177299562</c:v>
                </c:pt>
                <c:pt idx="1383">
                  <c:v>0.30927442391925353</c:v>
                </c:pt>
                <c:pt idx="1384">
                  <c:v>0.21729194439154445</c:v>
                </c:pt>
                <c:pt idx="1385">
                  <c:v>0.18586935821748238</c:v>
                </c:pt>
                <c:pt idx="1386">
                  <c:v>0.15159017330032373</c:v>
                </c:pt>
                <c:pt idx="1387">
                  <c:v>0.18206055989335365</c:v>
                </c:pt>
                <c:pt idx="1388">
                  <c:v>0.28699295372310035</c:v>
                </c:pt>
                <c:pt idx="1389">
                  <c:v>0.3094648638354599</c:v>
                </c:pt>
                <c:pt idx="1390">
                  <c:v>0.31232146257855647</c:v>
                </c:pt>
                <c:pt idx="1391">
                  <c:v>0.28166063606932018</c:v>
                </c:pt>
                <c:pt idx="1392">
                  <c:v>0.25290420872214814</c:v>
                </c:pt>
                <c:pt idx="1393">
                  <c:v>0.3498381260712245</c:v>
                </c:pt>
                <c:pt idx="1394">
                  <c:v>0.34279184917158639</c:v>
                </c:pt>
                <c:pt idx="1395">
                  <c:v>0.24395353266044564</c:v>
                </c:pt>
                <c:pt idx="1396">
                  <c:v>0.20586554941915827</c:v>
                </c:pt>
                <c:pt idx="1397">
                  <c:v>0.23214625785564655</c:v>
                </c:pt>
                <c:pt idx="1398">
                  <c:v>0.22338602171015043</c:v>
                </c:pt>
                <c:pt idx="1399">
                  <c:v>0.47495715101885355</c:v>
                </c:pt>
                <c:pt idx="1400">
                  <c:v>0.43020377071034083</c:v>
                </c:pt>
                <c:pt idx="1401">
                  <c:v>0.31422586174062084</c:v>
                </c:pt>
                <c:pt idx="1402">
                  <c:v>0.25880784612454766</c:v>
                </c:pt>
                <c:pt idx="1403">
                  <c:v>0.23081317844220148</c:v>
                </c:pt>
                <c:pt idx="1404">
                  <c:v>0.24281089316320698</c:v>
                </c:pt>
                <c:pt idx="1405">
                  <c:v>0.16872976575890303</c:v>
                </c:pt>
                <c:pt idx="1406">
                  <c:v>0.18605979813368878</c:v>
                </c:pt>
                <c:pt idx="1407">
                  <c:v>0.1896781565416111</c:v>
                </c:pt>
                <c:pt idx="1408">
                  <c:v>0.28832603313654542</c:v>
                </c:pt>
                <c:pt idx="1409">
                  <c:v>0.45553227956579689</c:v>
                </c:pt>
                <c:pt idx="1410">
                  <c:v>0.44962864216339743</c:v>
                </c:pt>
                <c:pt idx="1411">
                  <c:v>0.52409064940011418</c:v>
                </c:pt>
                <c:pt idx="1412">
                  <c:v>0.47819462959436299</c:v>
                </c:pt>
                <c:pt idx="1413">
                  <c:v>0.34374404875261849</c:v>
                </c:pt>
                <c:pt idx="1414">
                  <c:v>0.34431536850123784</c:v>
                </c:pt>
                <c:pt idx="1415">
                  <c:v>0.32927061512092937</c:v>
                </c:pt>
                <c:pt idx="1416">
                  <c:v>0.42068177490001901</c:v>
                </c:pt>
                <c:pt idx="1417">
                  <c:v>0.39040182822319558</c:v>
                </c:pt>
                <c:pt idx="1418">
                  <c:v>0.26394972386212145</c:v>
                </c:pt>
                <c:pt idx="1419">
                  <c:v>0.19253475528470765</c:v>
                </c:pt>
                <c:pt idx="1420">
                  <c:v>0.1948200342791849</c:v>
                </c:pt>
                <c:pt idx="1421">
                  <c:v>0.17196724433441249</c:v>
                </c:pt>
                <c:pt idx="1422">
                  <c:v>0.17406208341268328</c:v>
                </c:pt>
                <c:pt idx="1423">
                  <c:v>0.17901352123405068</c:v>
                </c:pt>
                <c:pt idx="1424">
                  <c:v>0.15025709388687866</c:v>
                </c:pt>
                <c:pt idx="1425">
                  <c:v>0.13844981908207957</c:v>
                </c:pt>
                <c:pt idx="1426">
                  <c:v>0.12759474385831265</c:v>
                </c:pt>
                <c:pt idx="1427">
                  <c:v>0.11369262997524282</c:v>
                </c:pt>
                <c:pt idx="1428">
                  <c:v>0.11178823081317843</c:v>
                </c:pt>
                <c:pt idx="1429">
                  <c:v>0.14397257665206628</c:v>
                </c:pt>
                <c:pt idx="1430">
                  <c:v>0.10607503332698531</c:v>
                </c:pt>
                <c:pt idx="1431">
                  <c:v>0.14435345648447914</c:v>
                </c:pt>
                <c:pt idx="1432">
                  <c:v>9.9600076175966459E-2</c:v>
                </c:pt>
                <c:pt idx="1433">
                  <c:v>0.10226623500285659</c:v>
                </c:pt>
                <c:pt idx="1434">
                  <c:v>0.12473814511521614</c:v>
                </c:pt>
                <c:pt idx="1435">
                  <c:v>7.5223766901542546E-2</c:v>
                </c:pt>
                <c:pt idx="1436">
                  <c:v>9.2172919443915452E-2</c:v>
                </c:pt>
                <c:pt idx="1437">
                  <c:v>6.5701771091220704E-2</c:v>
                </c:pt>
                <c:pt idx="1438">
                  <c:v>4.4372500476099794E-2</c:v>
                </c:pt>
                <c:pt idx="1439">
                  <c:v>6.3035612264330576E-2</c:v>
                </c:pt>
                <c:pt idx="1440">
                  <c:v>3.0089506760617026E-2</c:v>
                </c:pt>
                <c:pt idx="1441">
                  <c:v>5.7131974861931063E-2</c:v>
                </c:pt>
                <c:pt idx="1442">
                  <c:v>8.2460483717387165E-2</c:v>
                </c:pt>
                <c:pt idx="1443">
                  <c:v>7.3128927823271753E-2</c:v>
                </c:pt>
                <c:pt idx="1444">
                  <c:v>3.3136545419919984E-2</c:v>
                </c:pt>
                <c:pt idx="1445">
                  <c:v>1.7520472290992191E-2</c:v>
                </c:pt>
                <c:pt idx="1446">
                  <c:v>5.3704056370215171E-2</c:v>
                </c:pt>
                <c:pt idx="1447">
                  <c:v>4.7609979051609221E-2</c:v>
                </c:pt>
                <c:pt idx="1448">
                  <c:v>9.1601599695296118E-2</c:v>
                </c:pt>
                <c:pt idx="1449">
                  <c:v>3.8468863073700239E-2</c:v>
                </c:pt>
                <c:pt idx="1450">
                  <c:v>2.1519710531327348E-2</c:v>
                </c:pt>
                <c:pt idx="1451">
                  <c:v>3.6374023995429411E-2</c:v>
                </c:pt>
                <c:pt idx="1452">
                  <c:v>4.4562940392306225E-2</c:v>
                </c:pt>
                <c:pt idx="1453">
                  <c:v>2.970862692820413E-2</c:v>
                </c:pt>
                <c:pt idx="1454">
                  <c:v>3.2755665587507123E-2</c:v>
                </c:pt>
                <c:pt idx="1455">
                  <c:v>8.2270043801180706E-2</c:v>
                </c:pt>
                <c:pt idx="1456">
                  <c:v>0.12930870310417067</c:v>
                </c:pt>
                <c:pt idx="1457">
                  <c:v>9.9028756427347167E-2</c:v>
                </c:pt>
                <c:pt idx="1458">
                  <c:v>6.1321653018472651E-2</c:v>
                </c:pt>
                <c:pt idx="1459">
                  <c:v>3.9040182822319539E-2</c:v>
                </c:pt>
                <c:pt idx="1460">
                  <c:v>2.2471910112359546E-2</c:v>
                </c:pt>
                <c:pt idx="1461">
                  <c:v>1.3140354218244134E-2</c:v>
                </c:pt>
                <c:pt idx="1462">
                  <c:v>1.5806513045134262E-2</c:v>
                </c:pt>
                <c:pt idx="1463">
                  <c:v>1.7330032374785725E-2</c:v>
                </c:pt>
                <c:pt idx="1464">
                  <c:v>1.9615311369262985E-2</c:v>
                </c:pt>
                <c:pt idx="1465">
                  <c:v>9.5791277851837733E-2</c:v>
                </c:pt>
                <c:pt idx="1466">
                  <c:v>5.3323176537802303E-2</c:v>
                </c:pt>
                <c:pt idx="1467">
                  <c:v>6.036945343744049E-2</c:v>
                </c:pt>
                <c:pt idx="1468">
                  <c:v>9.1792039611502549E-2</c:v>
                </c:pt>
                <c:pt idx="1469">
                  <c:v>0.13597410017139591</c:v>
                </c:pt>
                <c:pt idx="1470">
                  <c:v>0.28375547514759097</c:v>
                </c:pt>
                <c:pt idx="1471">
                  <c:v>0.22986097886116927</c:v>
                </c:pt>
                <c:pt idx="1472">
                  <c:v>0.17120548466958677</c:v>
                </c:pt>
                <c:pt idx="1473">
                  <c:v>0.29422967053894494</c:v>
                </c:pt>
                <c:pt idx="1474">
                  <c:v>0.21938678346981524</c:v>
                </c:pt>
                <c:pt idx="1475">
                  <c:v>0.29880022852789945</c:v>
                </c:pt>
                <c:pt idx="1476">
                  <c:v>0.29194439154446772</c:v>
                </c:pt>
                <c:pt idx="1477">
                  <c:v>0.32317653780232336</c:v>
                </c:pt>
                <c:pt idx="1478">
                  <c:v>0.21767282422395731</c:v>
                </c:pt>
                <c:pt idx="1479">
                  <c:v>0.15558941154065892</c:v>
                </c:pt>
                <c:pt idx="1480">
                  <c:v>0.22814701961531136</c:v>
                </c:pt>
                <c:pt idx="1481">
                  <c:v>0.27023424109693389</c:v>
                </c:pt>
                <c:pt idx="1482">
                  <c:v>0.20129499143020374</c:v>
                </c:pt>
                <c:pt idx="1483">
                  <c:v>0.38297467149114456</c:v>
                </c:pt>
                <c:pt idx="1484">
                  <c:v>0.97219577223386022</c:v>
                </c:pt>
                <c:pt idx="1485">
                  <c:v>1</c:v>
                </c:pt>
                <c:pt idx="1486">
                  <c:v>0.80517996572081496</c:v>
                </c:pt>
                <c:pt idx="1487">
                  <c:v>0.65796991049323938</c:v>
                </c:pt>
                <c:pt idx="1488">
                  <c:v>0.67491906303561222</c:v>
                </c:pt>
                <c:pt idx="1489">
                  <c:v>0.66025518948771655</c:v>
                </c:pt>
                <c:pt idx="1490">
                  <c:v>0.53189868596457823</c:v>
                </c:pt>
                <c:pt idx="1491">
                  <c:v>0.41611121691106462</c:v>
                </c:pt>
                <c:pt idx="1492">
                  <c:v>0.36202628070843645</c:v>
                </c:pt>
                <c:pt idx="1493">
                  <c:v>0.30527518567891831</c:v>
                </c:pt>
                <c:pt idx="1494">
                  <c:v>0.28965911254999049</c:v>
                </c:pt>
                <c:pt idx="1495">
                  <c:v>0.28185107598552656</c:v>
                </c:pt>
                <c:pt idx="1496">
                  <c:v>0.26890116168348888</c:v>
                </c:pt>
                <c:pt idx="1497">
                  <c:v>0.25995048562178635</c:v>
                </c:pt>
                <c:pt idx="1498">
                  <c:v>0.21157874690535133</c:v>
                </c:pt>
                <c:pt idx="1499">
                  <c:v>0.20015235193296516</c:v>
                </c:pt>
                <c:pt idx="1500">
                  <c:v>0.23633593601218814</c:v>
                </c:pt>
                <c:pt idx="1501">
                  <c:v>0.14549609598171775</c:v>
                </c:pt>
                <c:pt idx="1502">
                  <c:v>0.13883069891449251</c:v>
                </c:pt>
                <c:pt idx="1503">
                  <c:v>0.41515901733003235</c:v>
                </c:pt>
                <c:pt idx="1504">
                  <c:v>0.37688059417253855</c:v>
                </c:pt>
                <c:pt idx="1505">
                  <c:v>0.29403923062273851</c:v>
                </c:pt>
                <c:pt idx="1506">
                  <c:v>0.27842315749381069</c:v>
                </c:pt>
                <c:pt idx="1507">
                  <c:v>0.23595505617977527</c:v>
                </c:pt>
                <c:pt idx="1508">
                  <c:v>0.19501047419539136</c:v>
                </c:pt>
                <c:pt idx="1509">
                  <c:v>0.18986859645781759</c:v>
                </c:pt>
                <c:pt idx="1510">
                  <c:v>0.14168729765758903</c:v>
                </c:pt>
                <c:pt idx="1511">
                  <c:v>0.13692629975242809</c:v>
                </c:pt>
                <c:pt idx="1512">
                  <c:v>0.13902113883069889</c:v>
                </c:pt>
                <c:pt idx="1513">
                  <c:v>0.2016758712626166</c:v>
                </c:pt>
                <c:pt idx="1514">
                  <c:v>0.11635878880213289</c:v>
                </c:pt>
                <c:pt idx="1515">
                  <c:v>0.12911826318796418</c:v>
                </c:pt>
                <c:pt idx="1516">
                  <c:v>0.17177680441820603</c:v>
                </c:pt>
                <c:pt idx="1517">
                  <c:v>0.17330032374785756</c:v>
                </c:pt>
                <c:pt idx="1518">
                  <c:v>0.47419539135402777</c:v>
                </c:pt>
                <c:pt idx="1519">
                  <c:v>0.50276137878499327</c:v>
                </c:pt>
                <c:pt idx="1520">
                  <c:v>0.43229860978861162</c:v>
                </c:pt>
                <c:pt idx="1521">
                  <c:v>0.4153494572462389</c:v>
                </c:pt>
                <c:pt idx="1522">
                  <c:v>0.28413635498000384</c:v>
                </c:pt>
                <c:pt idx="1523">
                  <c:v>0.19234431536850125</c:v>
                </c:pt>
                <c:pt idx="1524">
                  <c:v>0.1578746905351362</c:v>
                </c:pt>
                <c:pt idx="1525">
                  <c:v>0.11502570938868789</c:v>
                </c:pt>
                <c:pt idx="1526">
                  <c:v>0.14644829556274994</c:v>
                </c:pt>
                <c:pt idx="1527">
                  <c:v>0.20700818891639686</c:v>
                </c:pt>
                <c:pt idx="1528">
                  <c:v>0.20948390782708054</c:v>
                </c:pt>
                <c:pt idx="1529">
                  <c:v>0.14168729765758903</c:v>
                </c:pt>
                <c:pt idx="1530">
                  <c:v>0.10588459341077888</c:v>
                </c:pt>
                <c:pt idx="1531">
                  <c:v>9.8076556846314958E-2</c:v>
                </c:pt>
                <c:pt idx="1532">
                  <c:v>0.11712054846695868</c:v>
                </c:pt>
                <c:pt idx="1533">
                  <c:v>0.125119024947629</c:v>
                </c:pt>
                <c:pt idx="1534">
                  <c:v>0.13673585983622163</c:v>
                </c:pt>
                <c:pt idx="1535">
                  <c:v>6.4368691677775647E-2</c:v>
                </c:pt>
                <c:pt idx="1536">
                  <c:v>7.5033326985336116E-2</c:v>
                </c:pt>
                <c:pt idx="1537">
                  <c:v>5.5227575699866666E-2</c:v>
                </c:pt>
                <c:pt idx="1538">
                  <c:v>7.3128927823271753E-2</c:v>
                </c:pt>
                <c:pt idx="1539">
                  <c:v>6.3987811845362785E-2</c:v>
                </c:pt>
                <c:pt idx="1540">
                  <c:v>0.13597410017139591</c:v>
                </c:pt>
                <c:pt idx="1541">
                  <c:v>7.3128927823271753E-2</c:v>
                </c:pt>
                <c:pt idx="1542">
                  <c:v>7.7699485812226243E-2</c:v>
                </c:pt>
                <c:pt idx="1543">
                  <c:v>8.6840601790135197E-2</c:v>
                </c:pt>
                <c:pt idx="1544">
                  <c:v>0.10055227575699865</c:v>
                </c:pt>
                <c:pt idx="1545">
                  <c:v>5.3132736621595872E-2</c:v>
                </c:pt>
                <c:pt idx="1546">
                  <c:v>7.7318605979813354E-2</c:v>
                </c:pt>
                <c:pt idx="1547">
                  <c:v>7.8270805560845549E-2</c:v>
                </c:pt>
                <c:pt idx="1548">
                  <c:v>0.10169491525423729</c:v>
                </c:pt>
                <c:pt idx="1549">
                  <c:v>8.9697200533231755E-2</c:v>
                </c:pt>
                <c:pt idx="1550">
                  <c:v>7.7509045896019785E-2</c:v>
                </c:pt>
                <c:pt idx="1551">
                  <c:v>4.4753380308512662E-2</c:v>
                </c:pt>
                <c:pt idx="1552">
                  <c:v>2.6852028185107568E-2</c:v>
                </c:pt>
                <c:pt idx="1553">
                  <c:v>4.1325461816796798E-2</c:v>
                </c:pt>
                <c:pt idx="1554">
                  <c:v>6.3987811845362785E-2</c:v>
                </c:pt>
                <c:pt idx="1555">
                  <c:v>6.360693201294991E-2</c:v>
                </c:pt>
                <c:pt idx="1556">
                  <c:v>0.15101885355170441</c:v>
                </c:pt>
                <c:pt idx="1557">
                  <c:v>6.2464292515711284E-2</c:v>
                </c:pt>
                <c:pt idx="1558">
                  <c:v>0.11731098838316509</c:v>
                </c:pt>
                <c:pt idx="1559">
                  <c:v>0.17120548466958677</c:v>
                </c:pt>
                <c:pt idx="1560">
                  <c:v>0.10988383165111407</c:v>
                </c:pt>
                <c:pt idx="1561">
                  <c:v>8.9125880784612449E-2</c:v>
                </c:pt>
                <c:pt idx="1562">
                  <c:v>6.3987811845362785E-2</c:v>
                </c:pt>
                <c:pt idx="1563">
                  <c:v>6.113121310226622E-2</c:v>
                </c:pt>
                <c:pt idx="1564">
                  <c:v>8.0175204722909912E-2</c:v>
                </c:pt>
                <c:pt idx="1565">
                  <c:v>8.0365644639116343E-2</c:v>
                </c:pt>
                <c:pt idx="1566">
                  <c:v>0.17710912207198629</c:v>
                </c:pt>
                <c:pt idx="1567">
                  <c:v>0.27137688059417253</c:v>
                </c:pt>
                <c:pt idx="1568">
                  <c:v>0.12683298419348693</c:v>
                </c:pt>
                <c:pt idx="1569">
                  <c:v>0.11578746905351363</c:v>
                </c:pt>
                <c:pt idx="1570">
                  <c:v>0.15044753380308515</c:v>
                </c:pt>
                <c:pt idx="1571">
                  <c:v>0.25880784612454766</c:v>
                </c:pt>
                <c:pt idx="1572">
                  <c:v>0.23595505617977527</c:v>
                </c:pt>
                <c:pt idx="1573">
                  <c:v>0.10893163207008187</c:v>
                </c:pt>
                <c:pt idx="1574">
                  <c:v>7.9413445058084176E-2</c:v>
                </c:pt>
                <c:pt idx="1575">
                  <c:v>8.9887640449438186E-2</c:v>
                </c:pt>
                <c:pt idx="1576">
                  <c:v>0.14549609598171775</c:v>
                </c:pt>
                <c:pt idx="1577">
                  <c:v>5.7703294610550362E-2</c:v>
                </c:pt>
                <c:pt idx="1578">
                  <c:v>4.3229860978861161E-2</c:v>
                </c:pt>
                <c:pt idx="1579">
                  <c:v>7.7889925728432674E-2</c:v>
                </c:pt>
                <c:pt idx="1580">
                  <c:v>8.4936202628070834E-2</c:v>
                </c:pt>
                <c:pt idx="1581">
                  <c:v>9.7314797181489235E-2</c:v>
                </c:pt>
                <c:pt idx="1582">
                  <c:v>4.4562940392306225E-2</c:v>
                </c:pt>
                <c:pt idx="1583">
                  <c:v>2.8185107598552632E-2</c:v>
                </c:pt>
                <c:pt idx="1584">
                  <c:v>2.6661588268901134E-2</c:v>
                </c:pt>
                <c:pt idx="1585">
                  <c:v>3.3707865168539318E-2</c:v>
                </c:pt>
                <c:pt idx="1586">
                  <c:v>5.7322414778137494E-2</c:v>
                </c:pt>
                <c:pt idx="1587">
                  <c:v>1.3902113883069866E-2</c:v>
                </c:pt>
                <c:pt idx="1588">
                  <c:v>7.2367168158445827E-3</c:v>
                </c:pt>
                <c:pt idx="1589">
                  <c:v>2.4757189106836604E-3</c:v>
                </c:pt>
                <c:pt idx="1590">
                  <c:v>3.5231384498190813E-2</c:v>
                </c:pt>
                <c:pt idx="1591">
                  <c:v>5.9036374023995189E-3</c:v>
                </c:pt>
                <c:pt idx="1592">
                  <c:v>0</c:v>
                </c:pt>
                <c:pt idx="1593">
                  <c:v>7.808036564463881E-3</c:v>
                </c:pt>
                <c:pt idx="1594">
                  <c:v>2.4757189106836604E-3</c:v>
                </c:pt>
                <c:pt idx="1595">
                  <c:v>1.7710912207198625E-2</c:v>
                </c:pt>
                <c:pt idx="1596">
                  <c:v>0.23481241668253666</c:v>
                </c:pt>
                <c:pt idx="1597">
                  <c:v>0.16930108550752235</c:v>
                </c:pt>
                <c:pt idx="1598">
                  <c:v>0.1550180917920396</c:v>
                </c:pt>
                <c:pt idx="1599">
                  <c:v>7.5985526566368283E-2</c:v>
                </c:pt>
                <c:pt idx="1600">
                  <c:v>6.7606170253285067E-2</c:v>
                </c:pt>
                <c:pt idx="1601">
                  <c:v>5.7512854694343932E-2</c:v>
                </c:pt>
                <c:pt idx="1602">
                  <c:v>4.6086459721957726E-2</c:v>
                </c:pt>
                <c:pt idx="1603">
                  <c:v>5.2942296705389441E-2</c:v>
                </c:pt>
                <c:pt idx="1604">
                  <c:v>0.17558560274233481</c:v>
                </c:pt>
                <c:pt idx="1605">
                  <c:v>0.17634736240716054</c:v>
                </c:pt>
                <c:pt idx="1606">
                  <c:v>0.28223195581793942</c:v>
                </c:pt>
                <c:pt idx="1607">
                  <c:v>0.1797752808988764</c:v>
                </c:pt>
                <c:pt idx="1608">
                  <c:v>9.7124357265282804E-2</c:v>
                </c:pt>
                <c:pt idx="1609">
                  <c:v>8.3031803466006471E-2</c:v>
                </c:pt>
                <c:pt idx="1610">
                  <c:v>5.3704056370215171E-2</c:v>
                </c:pt>
                <c:pt idx="1611">
                  <c:v>0.12549990478004186</c:v>
                </c:pt>
                <c:pt idx="1612">
                  <c:v>0.10874119215387544</c:v>
                </c:pt>
                <c:pt idx="1613">
                  <c:v>6.0559893353646921E-2</c:v>
                </c:pt>
                <c:pt idx="1614">
                  <c:v>0.16853932584269662</c:v>
                </c:pt>
                <c:pt idx="1615">
                  <c:v>0.10340887450009521</c:v>
                </c:pt>
                <c:pt idx="1616">
                  <c:v>0.10169491525423729</c:v>
                </c:pt>
                <c:pt idx="1617">
                  <c:v>4.5515139973338392E-2</c:v>
                </c:pt>
                <c:pt idx="1618">
                  <c:v>6.9129689582936568E-2</c:v>
                </c:pt>
                <c:pt idx="1619">
                  <c:v>7.2557608074652419E-2</c:v>
                </c:pt>
                <c:pt idx="1620">
                  <c:v>0.18091792039611501</c:v>
                </c:pt>
                <c:pt idx="1621">
                  <c:v>0.90668444105884594</c:v>
                </c:pt>
                <c:pt idx="1622">
                  <c:v>0.59645781755856031</c:v>
                </c:pt>
                <c:pt idx="1623">
                  <c:v>0.39554370596076932</c:v>
                </c:pt>
                <c:pt idx="1624">
                  <c:v>0.40030470386593026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FA4-4994-86EA-CEDA82B82942}"/>
            </c:ext>
          </c:extLst>
        </c:ser>
        <c:ser>
          <c:idx val="2"/>
          <c:order val="2"/>
          <c:tx>
            <c:v>Top 1% readings</c:v>
          </c:tx>
          <c:spPr>
            <a:ln w="12700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auxiliary_calc_top1percent!$P$12:$P$1636</c:f>
              <c:numCache>
                <c:formatCode>General</c:formatCode>
                <c:ptCount val="1625"/>
                <c:pt idx="0">
                  <c:v>1885</c:v>
                </c:pt>
                <c:pt idx="1">
                  <c:v>1885</c:v>
                </c:pt>
                <c:pt idx="2">
                  <c:v>1885</c:v>
                </c:pt>
                <c:pt idx="3">
                  <c:v>1885</c:v>
                </c:pt>
                <c:pt idx="4">
                  <c:v>1885</c:v>
                </c:pt>
                <c:pt idx="5">
                  <c:v>1885</c:v>
                </c:pt>
                <c:pt idx="6">
                  <c:v>1885</c:v>
                </c:pt>
                <c:pt idx="7">
                  <c:v>1885</c:v>
                </c:pt>
                <c:pt idx="8">
                  <c:v>1885</c:v>
                </c:pt>
                <c:pt idx="9">
                  <c:v>1885</c:v>
                </c:pt>
                <c:pt idx="10">
                  <c:v>1885</c:v>
                </c:pt>
                <c:pt idx="11">
                  <c:v>1886</c:v>
                </c:pt>
                <c:pt idx="12">
                  <c:v>1886</c:v>
                </c:pt>
                <c:pt idx="13">
                  <c:v>1886</c:v>
                </c:pt>
                <c:pt idx="14">
                  <c:v>1886</c:v>
                </c:pt>
                <c:pt idx="15">
                  <c:v>1886</c:v>
                </c:pt>
                <c:pt idx="16">
                  <c:v>1886</c:v>
                </c:pt>
                <c:pt idx="17">
                  <c:v>1886</c:v>
                </c:pt>
                <c:pt idx="18">
                  <c:v>1886</c:v>
                </c:pt>
                <c:pt idx="19">
                  <c:v>1886</c:v>
                </c:pt>
                <c:pt idx="20">
                  <c:v>1886</c:v>
                </c:pt>
                <c:pt idx="21">
                  <c:v>1886</c:v>
                </c:pt>
                <c:pt idx="22">
                  <c:v>1886</c:v>
                </c:pt>
                <c:pt idx="23">
                  <c:v>1887</c:v>
                </c:pt>
                <c:pt idx="24">
                  <c:v>1887</c:v>
                </c:pt>
                <c:pt idx="25">
                  <c:v>1887</c:v>
                </c:pt>
                <c:pt idx="26">
                  <c:v>1887</c:v>
                </c:pt>
                <c:pt idx="27">
                  <c:v>1887</c:v>
                </c:pt>
                <c:pt idx="28">
                  <c:v>1887</c:v>
                </c:pt>
                <c:pt idx="29">
                  <c:v>1887</c:v>
                </c:pt>
                <c:pt idx="30">
                  <c:v>1887</c:v>
                </c:pt>
                <c:pt idx="31">
                  <c:v>1887</c:v>
                </c:pt>
                <c:pt idx="32">
                  <c:v>1887</c:v>
                </c:pt>
                <c:pt idx="33">
                  <c:v>1887</c:v>
                </c:pt>
                <c:pt idx="34">
                  <c:v>1887</c:v>
                </c:pt>
                <c:pt idx="35">
                  <c:v>1888</c:v>
                </c:pt>
                <c:pt idx="36">
                  <c:v>1888</c:v>
                </c:pt>
                <c:pt idx="37">
                  <c:v>1888</c:v>
                </c:pt>
                <c:pt idx="38">
                  <c:v>1888</c:v>
                </c:pt>
                <c:pt idx="39">
                  <c:v>1888</c:v>
                </c:pt>
                <c:pt idx="40">
                  <c:v>1888</c:v>
                </c:pt>
                <c:pt idx="41">
                  <c:v>1888</c:v>
                </c:pt>
                <c:pt idx="42">
                  <c:v>1888</c:v>
                </c:pt>
                <c:pt idx="43">
                  <c:v>1888</c:v>
                </c:pt>
                <c:pt idx="44">
                  <c:v>1888</c:v>
                </c:pt>
                <c:pt idx="45">
                  <c:v>1888</c:v>
                </c:pt>
                <c:pt idx="46">
                  <c:v>1888</c:v>
                </c:pt>
                <c:pt idx="47">
                  <c:v>1889</c:v>
                </c:pt>
                <c:pt idx="48">
                  <c:v>1889</c:v>
                </c:pt>
                <c:pt idx="49">
                  <c:v>1889</c:v>
                </c:pt>
                <c:pt idx="50">
                  <c:v>1889</c:v>
                </c:pt>
                <c:pt idx="51">
                  <c:v>1889</c:v>
                </c:pt>
                <c:pt idx="52">
                  <c:v>1889</c:v>
                </c:pt>
                <c:pt idx="53">
                  <c:v>1889</c:v>
                </c:pt>
                <c:pt idx="54">
                  <c:v>1889</c:v>
                </c:pt>
                <c:pt idx="55">
                  <c:v>1889</c:v>
                </c:pt>
                <c:pt idx="56">
                  <c:v>1889</c:v>
                </c:pt>
                <c:pt idx="57">
                  <c:v>1889</c:v>
                </c:pt>
                <c:pt idx="58">
                  <c:v>1889</c:v>
                </c:pt>
                <c:pt idx="59">
                  <c:v>1890</c:v>
                </c:pt>
                <c:pt idx="60">
                  <c:v>1890</c:v>
                </c:pt>
                <c:pt idx="61">
                  <c:v>1890</c:v>
                </c:pt>
                <c:pt idx="62">
                  <c:v>1890</c:v>
                </c:pt>
                <c:pt idx="63">
                  <c:v>1890</c:v>
                </c:pt>
                <c:pt idx="64">
                  <c:v>1890</c:v>
                </c:pt>
                <c:pt idx="65">
                  <c:v>1890</c:v>
                </c:pt>
                <c:pt idx="66">
                  <c:v>1890</c:v>
                </c:pt>
                <c:pt idx="67">
                  <c:v>1890</c:v>
                </c:pt>
                <c:pt idx="68">
                  <c:v>1890</c:v>
                </c:pt>
                <c:pt idx="69">
                  <c:v>1890</c:v>
                </c:pt>
                <c:pt idx="70">
                  <c:v>1890</c:v>
                </c:pt>
                <c:pt idx="71">
                  <c:v>1891</c:v>
                </c:pt>
                <c:pt idx="72">
                  <c:v>1891</c:v>
                </c:pt>
                <c:pt idx="73">
                  <c:v>1891</c:v>
                </c:pt>
                <c:pt idx="74">
                  <c:v>1891</c:v>
                </c:pt>
                <c:pt idx="75">
                  <c:v>1891</c:v>
                </c:pt>
                <c:pt idx="76">
                  <c:v>1891</c:v>
                </c:pt>
                <c:pt idx="77">
                  <c:v>1891</c:v>
                </c:pt>
                <c:pt idx="78">
                  <c:v>1891</c:v>
                </c:pt>
                <c:pt idx="79">
                  <c:v>1891</c:v>
                </c:pt>
                <c:pt idx="80">
                  <c:v>1891</c:v>
                </c:pt>
                <c:pt idx="81">
                  <c:v>1891</c:v>
                </c:pt>
                <c:pt idx="82">
                  <c:v>1891</c:v>
                </c:pt>
                <c:pt idx="83">
                  <c:v>1892</c:v>
                </c:pt>
                <c:pt idx="84">
                  <c:v>1892</c:v>
                </c:pt>
                <c:pt idx="85">
                  <c:v>1892</c:v>
                </c:pt>
                <c:pt idx="86">
                  <c:v>1892</c:v>
                </c:pt>
                <c:pt idx="87">
                  <c:v>1892</c:v>
                </c:pt>
                <c:pt idx="88">
                  <c:v>1892</c:v>
                </c:pt>
                <c:pt idx="89">
                  <c:v>1892</c:v>
                </c:pt>
                <c:pt idx="90">
                  <c:v>1892</c:v>
                </c:pt>
                <c:pt idx="91">
                  <c:v>1892</c:v>
                </c:pt>
                <c:pt idx="92">
                  <c:v>1892</c:v>
                </c:pt>
                <c:pt idx="93">
                  <c:v>1892</c:v>
                </c:pt>
                <c:pt idx="94">
                  <c:v>1892</c:v>
                </c:pt>
                <c:pt idx="95">
                  <c:v>1893</c:v>
                </c:pt>
                <c:pt idx="96">
                  <c:v>1893</c:v>
                </c:pt>
                <c:pt idx="97">
                  <c:v>1893</c:v>
                </c:pt>
                <c:pt idx="98">
                  <c:v>1893</c:v>
                </c:pt>
                <c:pt idx="99">
                  <c:v>1893</c:v>
                </c:pt>
                <c:pt idx="100">
                  <c:v>1893</c:v>
                </c:pt>
                <c:pt idx="101">
                  <c:v>1893</c:v>
                </c:pt>
                <c:pt idx="102">
                  <c:v>1893</c:v>
                </c:pt>
                <c:pt idx="103">
                  <c:v>1893</c:v>
                </c:pt>
                <c:pt idx="104">
                  <c:v>1893</c:v>
                </c:pt>
                <c:pt idx="105">
                  <c:v>1893</c:v>
                </c:pt>
                <c:pt idx="106">
                  <c:v>1893</c:v>
                </c:pt>
                <c:pt idx="107">
                  <c:v>1894</c:v>
                </c:pt>
                <c:pt idx="108">
                  <c:v>1894</c:v>
                </c:pt>
                <c:pt idx="109">
                  <c:v>1894</c:v>
                </c:pt>
                <c:pt idx="110">
                  <c:v>1894</c:v>
                </c:pt>
                <c:pt idx="111">
                  <c:v>1894</c:v>
                </c:pt>
                <c:pt idx="112">
                  <c:v>1894</c:v>
                </c:pt>
                <c:pt idx="113">
                  <c:v>1894</c:v>
                </c:pt>
                <c:pt idx="114">
                  <c:v>1894</c:v>
                </c:pt>
                <c:pt idx="115">
                  <c:v>1894</c:v>
                </c:pt>
                <c:pt idx="116">
                  <c:v>1894</c:v>
                </c:pt>
                <c:pt idx="117">
                  <c:v>1894</c:v>
                </c:pt>
                <c:pt idx="118">
                  <c:v>1894</c:v>
                </c:pt>
                <c:pt idx="119">
                  <c:v>1895</c:v>
                </c:pt>
                <c:pt idx="120">
                  <c:v>1895</c:v>
                </c:pt>
                <c:pt idx="121">
                  <c:v>1895</c:v>
                </c:pt>
                <c:pt idx="122">
                  <c:v>1895</c:v>
                </c:pt>
                <c:pt idx="123">
                  <c:v>1895</c:v>
                </c:pt>
                <c:pt idx="124">
                  <c:v>1895</c:v>
                </c:pt>
                <c:pt idx="125">
                  <c:v>1895</c:v>
                </c:pt>
                <c:pt idx="126">
                  <c:v>1895</c:v>
                </c:pt>
                <c:pt idx="127">
                  <c:v>1895</c:v>
                </c:pt>
                <c:pt idx="128">
                  <c:v>1895</c:v>
                </c:pt>
                <c:pt idx="129">
                  <c:v>1895</c:v>
                </c:pt>
                <c:pt idx="130">
                  <c:v>1895</c:v>
                </c:pt>
                <c:pt idx="131">
                  <c:v>1896</c:v>
                </c:pt>
                <c:pt idx="132">
                  <c:v>1896</c:v>
                </c:pt>
                <c:pt idx="133">
                  <c:v>1896</c:v>
                </c:pt>
                <c:pt idx="134">
                  <c:v>1896</c:v>
                </c:pt>
                <c:pt idx="135">
                  <c:v>1896</c:v>
                </c:pt>
                <c:pt idx="136">
                  <c:v>1896</c:v>
                </c:pt>
                <c:pt idx="137">
                  <c:v>1896</c:v>
                </c:pt>
                <c:pt idx="138">
                  <c:v>1896</c:v>
                </c:pt>
                <c:pt idx="139">
                  <c:v>1896</c:v>
                </c:pt>
                <c:pt idx="140">
                  <c:v>1896</c:v>
                </c:pt>
                <c:pt idx="141">
                  <c:v>1896</c:v>
                </c:pt>
                <c:pt idx="142">
                  <c:v>1896</c:v>
                </c:pt>
                <c:pt idx="143">
                  <c:v>1897</c:v>
                </c:pt>
                <c:pt idx="144">
                  <c:v>1897</c:v>
                </c:pt>
                <c:pt idx="145">
                  <c:v>1897</c:v>
                </c:pt>
                <c:pt idx="146">
                  <c:v>1897</c:v>
                </c:pt>
                <c:pt idx="147">
                  <c:v>1897</c:v>
                </c:pt>
                <c:pt idx="148">
                  <c:v>1897</c:v>
                </c:pt>
                <c:pt idx="149">
                  <c:v>1897</c:v>
                </c:pt>
                <c:pt idx="150">
                  <c:v>1897</c:v>
                </c:pt>
                <c:pt idx="151">
                  <c:v>1897</c:v>
                </c:pt>
                <c:pt idx="152">
                  <c:v>1897</c:v>
                </c:pt>
                <c:pt idx="153">
                  <c:v>1897</c:v>
                </c:pt>
                <c:pt idx="154">
                  <c:v>1897</c:v>
                </c:pt>
                <c:pt idx="155">
                  <c:v>1898</c:v>
                </c:pt>
                <c:pt idx="156">
                  <c:v>1898</c:v>
                </c:pt>
                <c:pt idx="157">
                  <c:v>1898</c:v>
                </c:pt>
                <c:pt idx="158">
                  <c:v>1898</c:v>
                </c:pt>
                <c:pt idx="159">
                  <c:v>1898</c:v>
                </c:pt>
                <c:pt idx="160">
                  <c:v>1898</c:v>
                </c:pt>
                <c:pt idx="161">
                  <c:v>1898</c:v>
                </c:pt>
                <c:pt idx="162">
                  <c:v>1898</c:v>
                </c:pt>
                <c:pt idx="163">
                  <c:v>1898</c:v>
                </c:pt>
                <c:pt idx="164">
                  <c:v>1898</c:v>
                </c:pt>
                <c:pt idx="165">
                  <c:v>1898</c:v>
                </c:pt>
                <c:pt idx="166">
                  <c:v>1898</c:v>
                </c:pt>
                <c:pt idx="167">
                  <c:v>1899</c:v>
                </c:pt>
                <c:pt idx="168">
                  <c:v>1899</c:v>
                </c:pt>
                <c:pt idx="169">
                  <c:v>1899</c:v>
                </c:pt>
                <c:pt idx="170">
                  <c:v>1899</c:v>
                </c:pt>
                <c:pt idx="171">
                  <c:v>1899</c:v>
                </c:pt>
                <c:pt idx="172">
                  <c:v>1899</c:v>
                </c:pt>
                <c:pt idx="173">
                  <c:v>1899</c:v>
                </c:pt>
                <c:pt idx="174">
                  <c:v>1899</c:v>
                </c:pt>
                <c:pt idx="175">
                  <c:v>1899</c:v>
                </c:pt>
                <c:pt idx="176">
                  <c:v>1899</c:v>
                </c:pt>
                <c:pt idx="177">
                  <c:v>1899</c:v>
                </c:pt>
                <c:pt idx="178">
                  <c:v>1899</c:v>
                </c:pt>
                <c:pt idx="179">
                  <c:v>1900</c:v>
                </c:pt>
                <c:pt idx="180">
                  <c:v>1900</c:v>
                </c:pt>
                <c:pt idx="181">
                  <c:v>1900</c:v>
                </c:pt>
                <c:pt idx="182">
                  <c:v>1900</c:v>
                </c:pt>
                <c:pt idx="183">
                  <c:v>1900</c:v>
                </c:pt>
                <c:pt idx="184">
                  <c:v>1900</c:v>
                </c:pt>
                <c:pt idx="185">
                  <c:v>1900</c:v>
                </c:pt>
                <c:pt idx="186">
                  <c:v>1900</c:v>
                </c:pt>
                <c:pt idx="187">
                  <c:v>1900</c:v>
                </c:pt>
                <c:pt idx="188">
                  <c:v>1900</c:v>
                </c:pt>
                <c:pt idx="189">
                  <c:v>1900</c:v>
                </c:pt>
                <c:pt idx="190">
                  <c:v>1900</c:v>
                </c:pt>
                <c:pt idx="191">
                  <c:v>1901</c:v>
                </c:pt>
                <c:pt idx="192">
                  <c:v>1901</c:v>
                </c:pt>
                <c:pt idx="193">
                  <c:v>1901</c:v>
                </c:pt>
                <c:pt idx="194">
                  <c:v>1901</c:v>
                </c:pt>
                <c:pt idx="195">
                  <c:v>1901</c:v>
                </c:pt>
                <c:pt idx="196">
                  <c:v>1901</c:v>
                </c:pt>
                <c:pt idx="197">
                  <c:v>1901</c:v>
                </c:pt>
                <c:pt idx="198">
                  <c:v>1901</c:v>
                </c:pt>
                <c:pt idx="199">
                  <c:v>1901</c:v>
                </c:pt>
                <c:pt idx="200">
                  <c:v>1901</c:v>
                </c:pt>
                <c:pt idx="201">
                  <c:v>1901</c:v>
                </c:pt>
                <c:pt idx="202">
                  <c:v>1901</c:v>
                </c:pt>
                <c:pt idx="203">
                  <c:v>1902</c:v>
                </c:pt>
                <c:pt idx="204">
                  <c:v>1902</c:v>
                </c:pt>
                <c:pt idx="205">
                  <c:v>1902</c:v>
                </c:pt>
                <c:pt idx="206">
                  <c:v>1902</c:v>
                </c:pt>
                <c:pt idx="207">
                  <c:v>1902</c:v>
                </c:pt>
                <c:pt idx="208">
                  <c:v>1902</c:v>
                </c:pt>
                <c:pt idx="209">
                  <c:v>1902</c:v>
                </c:pt>
                <c:pt idx="210">
                  <c:v>1902</c:v>
                </c:pt>
                <c:pt idx="211">
                  <c:v>1902</c:v>
                </c:pt>
                <c:pt idx="212">
                  <c:v>1902</c:v>
                </c:pt>
                <c:pt idx="213">
                  <c:v>1902</c:v>
                </c:pt>
                <c:pt idx="214">
                  <c:v>1902</c:v>
                </c:pt>
                <c:pt idx="215">
                  <c:v>1903</c:v>
                </c:pt>
                <c:pt idx="216">
                  <c:v>1903</c:v>
                </c:pt>
                <c:pt idx="217">
                  <c:v>1903</c:v>
                </c:pt>
                <c:pt idx="218">
                  <c:v>1903</c:v>
                </c:pt>
                <c:pt idx="219">
                  <c:v>1903</c:v>
                </c:pt>
                <c:pt idx="220">
                  <c:v>1903</c:v>
                </c:pt>
                <c:pt idx="221">
                  <c:v>1903</c:v>
                </c:pt>
                <c:pt idx="222">
                  <c:v>1903</c:v>
                </c:pt>
                <c:pt idx="223">
                  <c:v>1903</c:v>
                </c:pt>
                <c:pt idx="224">
                  <c:v>1903</c:v>
                </c:pt>
                <c:pt idx="225">
                  <c:v>1903</c:v>
                </c:pt>
                <c:pt idx="226">
                  <c:v>1903</c:v>
                </c:pt>
                <c:pt idx="227">
                  <c:v>1904</c:v>
                </c:pt>
                <c:pt idx="228">
                  <c:v>1904</c:v>
                </c:pt>
                <c:pt idx="229">
                  <c:v>1904</c:v>
                </c:pt>
                <c:pt idx="230">
                  <c:v>1904</c:v>
                </c:pt>
                <c:pt idx="231">
                  <c:v>1904</c:v>
                </c:pt>
                <c:pt idx="232">
                  <c:v>1904</c:v>
                </c:pt>
                <c:pt idx="233">
                  <c:v>1904</c:v>
                </c:pt>
                <c:pt idx="234">
                  <c:v>1904</c:v>
                </c:pt>
                <c:pt idx="235">
                  <c:v>1904</c:v>
                </c:pt>
                <c:pt idx="236">
                  <c:v>1904</c:v>
                </c:pt>
                <c:pt idx="237">
                  <c:v>1904</c:v>
                </c:pt>
                <c:pt idx="238">
                  <c:v>1904</c:v>
                </c:pt>
                <c:pt idx="239">
                  <c:v>1905</c:v>
                </c:pt>
                <c:pt idx="240">
                  <c:v>1905</c:v>
                </c:pt>
                <c:pt idx="241">
                  <c:v>1905</c:v>
                </c:pt>
                <c:pt idx="242">
                  <c:v>1905</c:v>
                </c:pt>
                <c:pt idx="243">
                  <c:v>1905</c:v>
                </c:pt>
                <c:pt idx="244">
                  <c:v>1905</c:v>
                </c:pt>
                <c:pt idx="245">
                  <c:v>1905</c:v>
                </c:pt>
                <c:pt idx="246">
                  <c:v>1905</c:v>
                </c:pt>
                <c:pt idx="247">
                  <c:v>1905</c:v>
                </c:pt>
                <c:pt idx="248">
                  <c:v>1905</c:v>
                </c:pt>
                <c:pt idx="249">
                  <c:v>1905</c:v>
                </c:pt>
                <c:pt idx="250">
                  <c:v>1905</c:v>
                </c:pt>
                <c:pt idx="251">
                  <c:v>1906</c:v>
                </c:pt>
                <c:pt idx="252">
                  <c:v>1906</c:v>
                </c:pt>
                <c:pt idx="253">
                  <c:v>1906</c:v>
                </c:pt>
                <c:pt idx="254">
                  <c:v>1906</c:v>
                </c:pt>
                <c:pt idx="255">
                  <c:v>1906</c:v>
                </c:pt>
                <c:pt idx="256">
                  <c:v>1906</c:v>
                </c:pt>
                <c:pt idx="257">
                  <c:v>1906</c:v>
                </c:pt>
                <c:pt idx="258">
                  <c:v>1906</c:v>
                </c:pt>
                <c:pt idx="259">
                  <c:v>1906</c:v>
                </c:pt>
                <c:pt idx="260">
                  <c:v>1906</c:v>
                </c:pt>
                <c:pt idx="261">
                  <c:v>1906</c:v>
                </c:pt>
                <c:pt idx="262">
                  <c:v>1906</c:v>
                </c:pt>
                <c:pt idx="263">
                  <c:v>1907</c:v>
                </c:pt>
                <c:pt idx="264">
                  <c:v>1907</c:v>
                </c:pt>
                <c:pt idx="265">
                  <c:v>1907</c:v>
                </c:pt>
                <c:pt idx="266">
                  <c:v>1907</c:v>
                </c:pt>
                <c:pt idx="267">
                  <c:v>1907</c:v>
                </c:pt>
                <c:pt idx="268">
                  <c:v>1907</c:v>
                </c:pt>
                <c:pt idx="269">
                  <c:v>1907</c:v>
                </c:pt>
                <c:pt idx="270">
                  <c:v>1907</c:v>
                </c:pt>
                <c:pt idx="271">
                  <c:v>1907</c:v>
                </c:pt>
                <c:pt idx="272">
                  <c:v>1907</c:v>
                </c:pt>
                <c:pt idx="273">
                  <c:v>1907</c:v>
                </c:pt>
                <c:pt idx="274">
                  <c:v>1907</c:v>
                </c:pt>
                <c:pt idx="275">
                  <c:v>1908</c:v>
                </c:pt>
                <c:pt idx="276">
                  <c:v>1908</c:v>
                </c:pt>
                <c:pt idx="277">
                  <c:v>1908</c:v>
                </c:pt>
                <c:pt idx="278">
                  <c:v>1908</c:v>
                </c:pt>
                <c:pt idx="279">
                  <c:v>1908</c:v>
                </c:pt>
                <c:pt idx="280">
                  <c:v>1908</c:v>
                </c:pt>
                <c:pt idx="281">
                  <c:v>1908</c:v>
                </c:pt>
                <c:pt idx="282">
                  <c:v>1908</c:v>
                </c:pt>
                <c:pt idx="283">
                  <c:v>1908</c:v>
                </c:pt>
                <c:pt idx="284">
                  <c:v>1908</c:v>
                </c:pt>
                <c:pt idx="285">
                  <c:v>1908</c:v>
                </c:pt>
                <c:pt idx="286">
                  <c:v>1908</c:v>
                </c:pt>
                <c:pt idx="287">
                  <c:v>1909</c:v>
                </c:pt>
                <c:pt idx="288">
                  <c:v>1909</c:v>
                </c:pt>
                <c:pt idx="289">
                  <c:v>1909</c:v>
                </c:pt>
                <c:pt idx="290">
                  <c:v>1909</c:v>
                </c:pt>
                <c:pt idx="291">
                  <c:v>1909</c:v>
                </c:pt>
                <c:pt idx="292">
                  <c:v>1909</c:v>
                </c:pt>
                <c:pt idx="293">
                  <c:v>1909</c:v>
                </c:pt>
                <c:pt idx="294">
                  <c:v>1909</c:v>
                </c:pt>
                <c:pt idx="295">
                  <c:v>1909</c:v>
                </c:pt>
                <c:pt idx="296">
                  <c:v>1909</c:v>
                </c:pt>
                <c:pt idx="297">
                  <c:v>1909</c:v>
                </c:pt>
                <c:pt idx="298">
                  <c:v>1909</c:v>
                </c:pt>
                <c:pt idx="299">
                  <c:v>1910</c:v>
                </c:pt>
                <c:pt idx="300">
                  <c:v>1910</c:v>
                </c:pt>
                <c:pt idx="301">
                  <c:v>1910</c:v>
                </c:pt>
                <c:pt idx="302">
                  <c:v>1910</c:v>
                </c:pt>
                <c:pt idx="303">
                  <c:v>1910</c:v>
                </c:pt>
                <c:pt idx="304">
                  <c:v>1910</c:v>
                </c:pt>
                <c:pt idx="305">
                  <c:v>1910</c:v>
                </c:pt>
                <c:pt idx="306">
                  <c:v>1910</c:v>
                </c:pt>
                <c:pt idx="307">
                  <c:v>1910</c:v>
                </c:pt>
                <c:pt idx="308">
                  <c:v>1910</c:v>
                </c:pt>
                <c:pt idx="309">
                  <c:v>1910</c:v>
                </c:pt>
                <c:pt idx="310">
                  <c:v>1910</c:v>
                </c:pt>
                <c:pt idx="311">
                  <c:v>1911</c:v>
                </c:pt>
                <c:pt idx="312">
                  <c:v>1911</c:v>
                </c:pt>
                <c:pt idx="313">
                  <c:v>1911</c:v>
                </c:pt>
                <c:pt idx="314">
                  <c:v>1911</c:v>
                </c:pt>
                <c:pt idx="315">
                  <c:v>1911</c:v>
                </c:pt>
                <c:pt idx="316">
                  <c:v>1911</c:v>
                </c:pt>
                <c:pt idx="317">
                  <c:v>1911</c:v>
                </c:pt>
                <c:pt idx="318">
                  <c:v>1911</c:v>
                </c:pt>
                <c:pt idx="319">
                  <c:v>1911</c:v>
                </c:pt>
                <c:pt idx="320">
                  <c:v>1911</c:v>
                </c:pt>
                <c:pt idx="321">
                  <c:v>1911</c:v>
                </c:pt>
                <c:pt idx="322">
                  <c:v>1911</c:v>
                </c:pt>
                <c:pt idx="323">
                  <c:v>1912</c:v>
                </c:pt>
                <c:pt idx="324">
                  <c:v>1912</c:v>
                </c:pt>
                <c:pt idx="325">
                  <c:v>1912</c:v>
                </c:pt>
                <c:pt idx="326">
                  <c:v>1912</c:v>
                </c:pt>
                <c:pt idx="327">
                  <c:v>1912</c:v>
                </c:pt>
                <c:pt idx="328">
                  <c:v>1912</c:v>
                </c:pt>
                <c:pt idx="329">
                  <c:v>1912</c:v>
                </c:pt>
                <c:pt idx="330">
                  <c:v>1912</c:v>
                </c:pt>
                <c:pt idx="331">
                  <c:v>1912</c:v>
                </c:pt>
                <c:pt idx="332">
                  <c:v>1912</c:v>
                </c:pt>
                <c:pt idx="333">
                  <c:v>1912</c:v>
                </c:pt>
                <c:pt idx="334">
                  <c:v>1912</c:v>
                </c:pt>
                <c:pt idx="335">
                  <c:v>1913</c:v>
                </c:pt>
                <c:pt idx="336">
                  <c:v>1913</c:v>
                </c:pt>
                <c:pt idx="337">
                  <c:v>1913</c:v>
                </c:pt>
                <c:pt idx="338">
                  <c:v>1913</c:v>
                </c:pt>
                <c:pt idx="339">
                  <c:v>1913</c:v>
                </c:pt>
                <c:pt idx="340">
                  <c:v>1913</c:v>
                </c:pt>
                <c:pt idx="341">
                  <c:v>1913</c:v>
                </c:pt>
                <c:pt idx="342">
                  <c:v>1913</c:v>
                </c:pt>
                <c:pt idx="343">
                  <c:v>1913</c:v>
                </c:pt>
                <c:pt idx="344">
                  <c:v>1913</c:v>
                </c:pt>
                <c:pt idx="345">
                  <c:v>1913</c:v>
                </c:pt>
                <c:pt idx="346">
                  <c:v>1913</c:v>
                </c:pt>
                <c:pt idx="347">
                  <c:v>1914</c:v>
                </c:pt>
                <c:pt idx="348">
                  <c:v>1914</c:v>
                </c:pt>
                <c:pt idx="349">
                  <c:v>1914</c:v>
                </c:pt>
                <c:pt idx="350">
                  <c:v>1914</c:v>
                </c:pt>
                <c:pt idx="351">
                  <c:v>1914</c:v>
                </c:pt>
                <c:pt idx="352">
                  <c:v>1914</c:v>
                </c:pt>
                <c:pt idx="353">
                  <c:v>1914</c:v>
                </c:pt>
                <c:pt idx="354">
                  <c:v>1914</c:v>
                </c:pt>
                <c:pt idx="355">
                  <c:v>1914</c:v>
                </c:pt>
                <c:pt idx="356">
                  <c:v>1914</c:v>
                </c:pt>
                <c:pt idx="357">
                  <c:v>1914</c:v>
                </c:pt>
                <c:pt idx="358">
                  <c:v>1914</c:v>
                </c:pt>
                <c:pt idx="359">
                  <c:v>1915</c:v>
                </c:pt>
                <c:pt idx="360">
                  <c:v>1915</c:v>
                </c:pt>
                <c:pt idx="361">
                  <c:v>1915</c:v>
                </c:pt>
                <c:pt idx="362">
                  <c:v>1915</c:v>
                </c:pt>
                <c:pt idx="363">
                  <c:v>1915</c:v>
                </c:pt>
                <c:pt idx="364">
                  <c:v>1915</c:v>
                </c:pt>
                <c:pt idx="365">
                  <c:v>1915</c:v>
                </c:pt>
                <c:pt idx="366">
                  <c:v>1915</c:v>
                </c:pt>
                <c:pt idx="367">
                  <c:v>1915</c:v>
                </c:pt>
                <c:pt idx="368">
                  <c:v>1915</c:v>
                </c:pt>
                <c:pt idx="369">
                  <c:v>1915</c:v>
                </c:pt>
                <c:pt idx="370">
                  <c:v>1915</c:v>
                </c:pt>
                <c:pt idx="371">
                  <c:v>1916</c:v>
                </c:pt>
                <c:pt idx="372">
                  <c:v>1916</c:v>
                </c:pt>
                <c:pt idx="373">
                  <c:v>1916</c:v>
                </c:pt>
                <c:pt idx="374">
                  <c:v>1916</c:v>
                </c:pt>
                <c:pt idx="375">
                  <c:v>1916</c:v>
                </c:pt>
                <c:pt idx="376">
                  <c:v>1916</c:v>
                </c:pt>
                <c:pt idx="377">
                  <c:v>1916</c:v>
                </c:pt>
                <c:pt idx="378">
                  <c:v>1916</c:v>
                </c:pt>
                <c:pt idx="379">
                  <c:v>1916</c:v>
                </c:pt>
                <c:pt idx="380">
                  <c:v>1916</c:v>
                </c:pt>
                <c:pt idx="381">
                  <c:v>1916</c:v>
                </c:pt>
                <c:pt idx="382">
                  <c:v>1916</c:v>
                </c:pt>
                <c:pt idx="383">
                  <c:v>1917</c:v>
                </c:pt>
                <c:pt idx="384">
                  <c:v>1917</c:v>
                </c:pt>
                <c:pt idx="385">
                  <c:v>1917</c:v>
                </c:pt>
                <c:pt idx="386">
                  <c:v>1917</c:v>
                </c:pt>
                <c:pt idx="387">
                  <c:v>1917</c:v>
                </c:pt>
                <c:pt idx="388">
                  <c:v>1917</c:v>
                </c:pt>
                <c:pt idx="389">
                  <c:v>1917</c:v>
                </c:pt>
                <c:pt idx="390">
                  <c:v>1917</c:v>
                </c:pt>
                <c:pt idx="391">
                  <c:v>1917</c:v>
                </c:pt>
                <c:pt idx="392">
                  <c:v>1917</c:v>
                </c:pt>
                <c:pt idx="393">
                  <c:v>1917</c:v>
                </c:pt>
                <c:pt idx="394">
                  <c:v>1917</c:v>
                </c:pt>
                <c:pt idx="395">
                  <c:v>1918</c:v>
                </c:pt>
                <c:pt idx="396">
                  <c:v>1918</c:v>
                </c:pt>
                <c:pt idx="397">
                  <c:v>1918</c:v>
                </c:pt>
                <c:pt idx="398">
                  <c:v>1918</c:v>
                </c:pt>
                <c:pt idx="399">
                  <c:v>1918</c:v>
                </c:pt>
                <c:pt idx="400">
                  <c:v>1918</c:v>
                </c:pt>
                <c:pt idx="401">
                  <c:v>1918</c:v>
                </c:pt>
                <c:pt idx="402">
                  <c:v>1918</c:v>
                </c:pt>
                <c:pt idx="403">
                  <c:v>1918</c:v>
                </c:pt>
                <c:pt idx="404">
                  <c:v>1918</c:v>
                </c:pt>
                <c:pt idx="405">
                  <c:v>1918</c:v>
                </c:pt>
                <c:pt idx="406">
                  <c:v>1918</c:v>
                </c:pt>
                <c:pt idx="407">
                  <c:v>1919</c:v>
                </c:pt>
                <c:pt idx="408">
                  <c:v>1919</c:v>
                </c:pt>
                <c:pt idx="409">
                  <c:v>1919</c:v>
                </c:pt>
                <c:pt idx="410">
                  <c:v>1919</c:v>
                </c:pt>
                <c:pt idx="411">
                  <c:v>1919</c:v>
                </c:pt>
                <c:pt idx="412">
                  <c:v>1919</c:v>
                </c:pt>
                <c:pt idx="413">
                  <c:v>1919</c:v>
                </c:pt>
                <c:pt idx="414">
                  <c:v>1919</c:v>
                </c:pt>
                <c:pt idx="415">
                  <c:v>1919</c:v>
                </c:pt>
                <c:pt idx="416">
                  <c:v>1919</c:v>
                </c:pt>
                <c:pt idx="417">
                  <c:v>1919</c:v>
                </c:pt>
                <c:pt idx="418">
                  <c:v>1919</c:v>
                </c:pt>
                <c:pt idx="419">
                  <c:v>1920</c:v>
                </c:pt>
                <c:pt idx="420">
                  <c:v>1920</c:v>
                </c:pt>
                <c:pt idx="421">
                  <c:v>1920</c:v>
                </c:pt>
                <c:pt idx="422">
                  <c:v>1920</c:v>
                </c:pt>
                <c:pt idx="423">
                  <c:v>1920</c:v>
                </c:pt>
                <c:pt idx="424">
                  <c:v>1920</c:v>
                </c:pt>
                <c:pt idx="425">
                  <c:v>1920</c:v>
                </c:pt>
                <c:pt idx="426">
                  <c:v>1920</c:v>
                </c:pt>
                <c:pt idx="427">
                  <c:v>1920</c:v>
                </c:pt>
                <c:pt idx="428">
                  <c:v>1920</c:v>
                </c:pt>
                <c:pt idx="429">
                  <c:v>1920</c:v>
                </c:pt>
                <c:pt idx="430">
                  <c:v>1920</c:v>
                </c:pt>
                <c:pt idx="431">
                  <c:v>1921</c:v>
                </c:pt>
                <c:pt idx="432">
                  <c:v>1921</c:v>
                </c:pt>
                <c:pt idx="433">
                  <c:v>1921</c:v>
                </c:pt>
                <c:pt idx="434">
                  <c:v>1921</c:v>
                </c:pt>
                <c:pt idx="435">
                  <c:v>1921</c:v>
                </c:pt>
                <c:pt idx="436">
                  <c:v>1921</c:v>
                </c:pt>
                <c:pt idx="437">
                  <c:v>1921</c:v>
                </c:pt>
                <c:pt idx="438">
                  <c:v>1921</c:v>
                </c:pt>
                <c:pt idx="439">
                  <c:v>1921</c:v>
                </c:pt>
                <c:pt idx="440">
                  <c:v>1921</c:v>
                </c:pt>
                <c:pt idx="441">
                  <c:v>1921</c:v>
                </c:pt>
                <c:pt idx="442">
                  <c:v>1921</c:v>
                </c:pt>
                <c:pt idx="443">
                  <c:v>1922</c:v>
                </c:pt>
                <c:pt idx="444">
                  <c:v>1922</c:v>
                </c:pt>
                <c:pt idx="445">
                  <c:v>1922</c:v>
                </c:pt>
                <c:pt idx="446">
                  <c:v>1922</c:v>
                </c:pt>
                <c:pt idx="447">
                  <c:v>1922</c:v>
                </c:pt>
                <c:pt idx="448">
                  <c:v>1922</c:v>
                </c:pt>
                <c:pt idx="449">
                  <c:v>1922</c:v>
                </c:pt>
                <c:pt idx="450">
                  <c:v>1922</c:v>
                </c:pt>
                <c:pt idx="451">
                  <c:v>1922</c:v>
                </c:pt>
                <c:pt idx="452">
                  <c:v>1922</c:v>
                </c:pt>
                <c:pt idx="453">
                  <c:v>1922</c:v>
                </c:pt>
                <c:pt idx="454">
                  <c:v>1922</c:v>
                </c:pt>
                <c:pt idx="455">
                  <c:v>1923</c:v>
                </c:pt>
                <c:pt idx="456">
                  <c:v>1923</c:v>
                </c:pt>
                <c:pt idx="457">
                  <c:v>1923</c:v>
                </c:pt>
                <c:pt idx="458">
                  <c:v>1923</c:v>
                </c:pt>
                <c:pt idx="459">
                  <c:v>1923</c:v>
                </c:pt>
                <c:pt idx="460">
                  <c:v>1923</c:v>
                </c:pt>
                <c:pt idx="461">
                  <c:v>1923</c:v>
                </c:pt>
                <c:pt idx="462">
                  <c:v>1923</c:v>
                </c:pt>
                <c:pt idx="463">
                  <c:v>1923</c:v>
                </c:pt>
                <c:pt idx="464">
                  <c:v>1923</c:v>
                </c:pt>
                <c:pt idx="465">
                  <c:v>1923</c:v>
                </c:pt>
                <c:pt idx="466">
                  <c:v>1923</c:v>
                </c:pt>
                <c:pt idx="467">
                  <c:v>1924</c:v>
                </c:pt>
                <c:pt idx="468">
                  <c:v>1924</c:v>
                </c:pt>
                <c:pt idx="469">
                  <c:v>1924</c:v>
                </c:pt>
                <c:pt idx="470">
                  <c:v>1924</c:v>
                </c:pt>
                <c:pt idx="471">
                  <c:v>1924</c:v>
                </c:pt>
                <c:pt idx="472">
                  <c:v>1924</c:v>
                </c:pt>
                <c:pt idx="473">
                  <c:v>1924</c:v>
                </c:pt>
                <c:pt idx="474">
                  <c:v>1924</c:v>
                </c:pt>
                <c:pt idx="475">
                  <c:v>1924</c:v>
                </c:pt>
                <c:pt idx="476">
                  <c:v>1924</c:v>
                </c:pt>
                <c:pt idx="477">
                  <c:v>1924</c:v>
                </c:pt>
                <c:pt idx="478">
                  <c:v>1924</c:v>
                </c:pt>
                <c:pt idx="479">
                  <c:v>1925</c:v>
                </c:pt>
                <c:pt idx="480">
                  <c:v>1925</c:v>
                </c:pt>
                <c:pt idx="481">
                  <c:v>1925</c:v>
                </c:pt>
                <c:pt idx="482">
                  <c:v>1925</c:v>
                </c:pt>
                <c:pt idx="483">
                  <c:v>1925</c:v>
                </c:pt>
                <c:pt idx="484">
                  <c:v>1925</c:v>
                </c:pt>
                <c:pt idx="485">
                  <c:v>1925</c:v>
                </c:pt>
                <c:pt idx="486">
                  <c:v>1925</c:v>
                </c:pt>
                <c:pt idx="487">
                  <c:v>1925</c:v>
                </c:pt>
                <c:pt idx="488">
                  <c:v>1925</c:v>
                </c:pt>
                <c:pt idx="489">
                  <c:v>1925</c:v>
                </c:pt>
                <c:pt idx="490">
                  <c:v>1925</c:v>
                </c:pt>
                <c:pt idx="491">
                  <c:v>1926</c:v>
                </c:pt>
                <c:pt idx="492">
                  <c:v>1926</c:v>
                </c:pt>
                <c:pt idx="493">
                  <c:v>1926</c:v>
                </c:pt>
                <c:pt idx="494">
                  <c:v>1926</c:v>
                </c:pt>
                <c:pt idx="495">
                  <c:v>1926</c:v>
                </c:pt>
                <c:pt idx="496">
                  <c:v>1926</c:v>
                </c:pt>
                <c:pt idx="497">
                  <c:v>1926</c:v>
                </c:pt>
                <c:pt idx="498">
                  <c:v>1926</c:v>
                </c:pt>
                <c:pt idx="499">
                  <c:v>1926</c:v>
                </c:pt>
                <c:pt idx="500">
                  <c:v>1926</c:v>
                </c:pt>
                <c:pt idx="501">
                  <c:v>1926</c:v>
                </c:pt>
                <c:pt idx="502">
                  <c:v>1926</c:v>
                </c:pt>
                <c:pt idx="503">
                  <c:v>1927</c:v>
                </c:pt>
                <c:pt idx="504">
                  <c:v>1927</c:v>
                </c:pt>
                <c:pt idx="505">
                  <c:v>1927</c:v>
                </c:pt>
                <c:pt idx="506">
                  <c:v>1927</c:v>
                </c:pt>
                <c:pt idx="507">
                  <c:v>1927</c:v>
                </c:pt>
                <c:pt idx="508">
                  <c:v>1927</c:v>
                </c:pt>
                <c:pt idx="509">
                  <c:v>1927</c:v>
                </c:pt>
                <c:pt idx="510">
                  <c:v>1927</c:v>
                </c:pt>
                <c:pt idx="511">
                  <c:v>1927</c:v>
                </c:pt>
                <c:pt idx="512">
                  <c:v>1927</c:v>
                </c:pt>
                <c:pt idx="513">
                  <c:v>1927</c:v>
                </c:pt>
                <c:pt idx="514">
                  <c:v>1927</c:v>
                </c:pt>
                <c:pt idx="515">
                  <c:v>1928</c:v>
                </c:pt>
                <c:pt idx="516">
                  <c:v>1928</c:v>
                </c:pt>
                <c:pt idx="517">
                  <c:v>1928</c:v>
                </c:pt>
                <c:pt idx="518">
                  <c:v>1928</c:v>
                </c:pt>
                <c:pt idx="519">
                  <c:v>1928</c:v>
                </c:pt>
                <c:pt idx="520">
                  <c:v>1928</c:v>
                </c:pt>
                <c:pt idx="521">
                  <c:v>1928</c:v>
                </c:pt>
                <c:pt idx="522">
                  <c:v>1928</c:v>
                </c:pt>
                <c:pt idx="523">
                  <c:v>1928</c:v>
                </c:pt>
                <c:pt idx="524">
                  <c:v>1928</c:v>
                </c:pt>
                <c:pt idx="525">
                  <c:v>1928</c:v>
                </c:pt>
                <c:pt idx="526">
                  <c:v>1928</c:v>
                </c:pt>
                <c:pt idx="527">
                  <c:v>1929</c:v>
                </c:pt>
                <c:pt idx="528">
                  <c:v>1929</c:v>
                </c:pt>
                <c:pt idx="529">
                  <c:v>1929</c:v>
                </c:pt>
                <c:pt idx="530">
                  <c:v>1929</c:v>
                </c:pt>
                <c:pt idx="531">
                  <c:v>1929</c:v>
                </c:pt>
                <c:pt idx="532">
                  <c:v>1929</c:v>
                </c:pt>
                <c:pt idx="533">
                  <c:v>1929</c:v>
                </c:pt>
                <c:pt idx="534">
                  <c:v>1929</c:v>
                </c:pt>
                <c:pt idx="535">
                  <c:v>1929</c:v>
                </c:pt>
                <c:pt idx="536">
                  <c:v>1929</c:v>
                </c:pt>
                <c:pt idx="537">
                  <c:v>1929</c:v>
                </c:pt>
                <c:pt idx="538">
                  <c:v>1929</c:v>
                </c:pt>
                <c:pt idx="539">
                  <c:v>1930</c:v>
                </c:pt>
                <c:pt idx="540">
                  <c:v>1930</c:v>
                </c:pt>
                <c:pt idx="541">
                  <c:v>1930</c:v>
                </c:pt>
                <c:pt idx="542">
                  <c:v>1930</c:v>
                </c:pt>
                <c:pt idx="543">
                  <c:v>1930</c:v>
                </c:pt>
                <c:pt idx="544">
                  <c:v>1930</c:v>
                </c:pt>
                <c:pt idx="545">
                  <c:v>1930</c:v>
                </c:pt>
                <c:pt idx="546">
                  <c:v>1930</c:v>
                </c:pt>
                <c:pt idx="547">
                  <c:v>1930</c:v>
                </c:pt>
                <c:pt idx="548">
                  <c:v>1930</c:v>
                </c:pt>
                <c:pt idx="549">
                  <c:v>1930</c:v>
                </c:pt>
                <c:pt idx="550">
                  <c:v>1930</c:v>
                </c:pt>
                <c:pt idx="551">
                  <c:v>1931</c:v>
                </c:pt>
                <c:pt idx="552">
                  <c:v>1931</c:v>
                </c:pt>
                <c:pt idx="553">
                  <c:v>1931</c:v>
                </c:pt>
                <c:pt idx="554">
                  <c:v>1931</c:v>
                </c:pt>
                <c:pt idx="555">
                  <c:v>1931</c:v>
                </c:pt>
                <c:pt idx="556">
                  <c:v>1931</c:v>
                </c:pt>
                <c:pt idx="557">
                  <c:v>1931</c:v>
                </c:pt>
                <c:pt idx="558">
                  <c:v>1931</c:v>
                </c:pt>
                <c:pt idx="559">
                  <c:v>1931</c:v>
                </c:pt>
                <c:pt idx="560">
                  <c:v>1931</c:v>
                </c:pt>
                <c:pt idx="561">
                  <c:v>1931</c:v>
                </c:pt>
                <c:pt idx="562">
                  <c:v>1931</c:v>
                </c:pt>
                <c:pt idx="563">
                  <c:v>1932</c:v>
                </c:pt>
                <c:pt idx="564">
                  <c:v>1932</c:v>
                </c:pt>
                <c:pt idx="565">
                  <c:v>1932</c:v>
                </c:pt>
                <c:pt idx="566">
                  <c:v>1932</c:v>
                </c:pt>
                <c:pt idx="567">
                  <c:v>1932</c:v>
                </c:pt>
                <c:pt idx="568">
                  <c:v>1932</c:v>
                </c:pt>
                <c:pt idx="569">
                  <c:v>1932</c:v>
                </c:pt>
                <c:pt idx="570">
                  <c:v>1932</c:v>
                </c:pt>
                <c:pt idx="571">
                  <c:v>1932</c:v>
                </c:pt>
                <c:pt idx="572">
                  <c:v>1932</c:v>
                </c:pt>
                <c:pt idx="573">
                  <c:v>1932</c:v>
                </c:pt>
                <c:pt idx="574">
                  <c:v>1932</c:v>
                </c:pt>
                <c:pt idx="575">
                  <c:v>1933</c:v>
                </c:pt>
                <c:pt idx="576">
                  <c:v>1933</c:v>
                </c:pt>
                <c:pt idx="577">
                  <c:v>1933</c:v>
                </c:pt>
                <c:pt idx="578">
                  <c:v>1933</c:v>
                </c:pt>
                <c:pt idx="579">
                  <c:v>1933</c:v>
                </c:pt>
                <c:pt idx="580">
                  <c:v>1933</c:v>
                </c:pt>
                <c:pt idx="581">
                  <c:v>1933</c:v>
                </c:pt>
                <c:pt idx="582">
                  <c:v>1933</c:v>
                </c:pt>
                <c:pt idx="583">
                  <c:v>1933</c:v>
                </c:pt>
                <c:pt idx="584">
                  <c:v>1933</c:v>
                </c:pt>
                <c:pt idx="585">
                  <c:v>1933</c:v>
                </c:pt>
                <c:pt idx="586">
                  <c:v>1933</c:v>
                </c:pt>
                <c:pt idx="587">
                  <c:v>1934</c:v>
                </c:pt>
                <c:pt idx="588">
                  <c:v>1934</c:v>
                </c:pt>
                <c:pt idx="589">
                  <c:v>1934</c:v>
                </c:pt>
                <c:pt idx="590">
                  <c:v>1934</c:v>
                </c:pt>
                <c:pt idx="591">
                  <c:v>1934</c:v>
                </c:pt>
                <c:pt idx="592">
                  <c:v>1934</c:v>
                </c:pt>
                <c:pt idx="593">
                  <c:v>1934</c:v>
                </c:pt>
                <c:pt idx="594">
                  <c:v>1934</c:v>
                </c:pt>
                <c:pt idx="595">
                  <c:v>1934</c:v>
                </c:pt>
                <c:pt idx="596">
                  <c:v>1934</c:v>
                </c:pt>
                <c:pt idx="597">
                  <c:v>1934</c:v>
                </c:pt>
                <c:pt idx="598">
                  <c:v>1934</c:v>
                </c:pt>
                <c:pt idx="599">
                  <c:v>1935</c:v>
                </c:pt>
                <c:pt idx="600">
                  <c:v>1935</c:v>
                </c:pt>
                <c:pt idx="601">
                  <c:v>1935</c:v>
                </c:pt>
                <c:pt idx="602">
                  <c:v>1935</c:v>
                </c:pt>
                <c:pt idx="603">
                  <c:v>1935</c:v>
                </c:pt>
                <c:pt idx="604">
                  <c:v>1935</c:v>
                </c:pt>
                <c:pt idx="605">
                  <c:v>1935</c:v>
                </c:pt>
                <c:pt idx="606">
                  <c:v>1935</c:v>
                </c:pt>
                <c:pt idx="607">
                  <c:v>1935</c:v>
                </c:pt>
                <c:pt idx="608">
                  <c:v>1935</c:v>
                </c:pt>
                <c:pt idx="609">
                  <c:v>1935</c:v>
                </c:pt>
                <c:pt idx="610">
                  <c:v>1935</c:v>
                </c:pt>
                <c:pt idx="611">
                  <c:v>1936</c:v>
                </c:pt>
                <c:pt idx="612">
                  <c:v>1936</c:v>
                </c:pt>
                <c:pt idx="613">
                  <c:v>1936</c:v>
                </c:pt>
                <c:pt idx="614">
                  <c:v>1936</c:v>
                </c:pt>
                <c:pt idx="615">
                  <c:v>1936</c:v>
                </c:pt>
                <c:pt idx="616">
                  <c:v>1936</c:v>
                </c:pt>
                <c:pt idx="617">
                  <c:v>1936</c:v>
                </c:pt>
                <c:pt idx="618">
                  <c:v>1936</c:v>
                </c:pt>
                <c:pt idx="619">
                  <c:v>1936</c:v>
                </c:pt>
                <c:pt idx="620">
                  <c:v>1936</c:v>
                </c:pt>
                <c:pt idx="621">
                  <c:v>1936</c:v>
                </c:pt>
                <c:pt idx="622">
                  <c:v>1936</c:v>
                </c:pt>
                <c:pt idx="623">
                  <c:v>1937</c:v>
                </c:pt>
                <c:pt idx="624">
                  <c:v>1937</c:v>
                </c:pt>
                <c:pt idx="625">
                  <c:v>1937</c:v>
                </c:pt>
                <c:pt idx="626">
                  <c:v>1937</c:v>
                </c:pt>
                <c:pt idx="627">
                  <c:v>1937</c:v>
                </c:pt>
                <c:pt idx="628">
                  <c:v>1937</c:v>
                </c:pt>
                <c:pt idx="629">
                  <c:v>1937</c:v>
                </c:pt>
                <c:pt idx="630">
                  <c:v>1937</c:v>
                </c:pt>
                <c:pt idx="631">
                  <c:v>1937</c:v>
                </c:pt>
                <c:pt idx="632">
                  <c:v>1937</c:v>
                </c:pt>
                <c:pt idx="633">
                  <c:v>1937</c:v>
                </c:pt>
                <c:pt idx="634">
                  <c:v>1937</c:v>
                </c:pt>
                <c:pt idx="635">
                  <c:v>1938</c:v>
                </c:pt>
                <c:pt idx="636">
                  <c:v>1938</c:v>
                </c:pt>
                <c:pt idx="637">
                  <c:v>1938</c:v>
                </c:pt>
                <c:pt idx="638">
                  <c:v>1938</c:v>
                </c:pt>
                <c:pt idx="639">
                  <c:v>1938</c:v>
                </c:pt>
                <c:pt idx="640">
                  <c:v>1938</c:v>
                </c:pt>
                <c:pt idx="641">
                  <c:v>1938</c:v>
                </c:pt>
                <c:pt idx="642">
                  <c:v>1938</c:v>
                </c:pt>
                <c:pt idx="643">
                  <c:v>1938</c:v>
                </c:pt>
                <c:pt idx="644">
                  <c:v>1938</c:v>
                </c:pt>
                <c:pt idx="645">
                  <c:v>1938</c:v>
                </c:pt>
                <c:pt idx="646">
                  <c:v>1938</c:v>
                </c:pt>
                <c:pt idx="647">
                  <c:v>1939</c:v>
                </c:pt>
                <c:pt idx="648">
                  <c:v>1939</c:v>
                </c:pt>
                <c:pt idx="649">
                  <c:v>1939</c:v>
                </c:pt>
                <c:pt idx="650">
                  <c:v>1939</c:v>
                </c:pt>
                <c:pt idx="651">
                  <c:v>1939</c:v>
                </c:pt>
                <c:pt idx="652">
                  <c:v>1939</c:v>
                </c:pt>
                <c:pt idx="653">
                  <c:v>1939</c:v>
                </c:pt>
                <c:pt idx="654">
                  <c:v>1939</c:v>
                </c:pt>
                <c:pt idx="655">
                  <c:v>1939</c:v>
                </c:pt>
                <c:pt idx="656">
                  <c:v>1939</c:v>
                </c:pt>
                <c:pt idx="657">
                  <c:v>1939</c:v>
                </c:pt>
                <c:pt idx="658">
                  <c:v>1939</c:v>
                </c:pt>
                <c:pt idx="659">
                  <c:v>1940</c:v>
                </c:pt>
                <c:pt idx="660">
                  <c:v>1940</c:v>
                </c:pt>
                <c:pt idx="661">
                  <c:v>1940</c:v>
                </c:pt>
                <c:pt idx="662">
                  <c:v>1940</c:v>
                </c:pt>
                <c:pt idx="663">
                  <c:v>1940</c:v>
                </c:pt>
                <c:pt idx="664">
                  <c:v>1940</c:v>
                </c:pt>
                <c:pt idx="665">
                  <c:v>1940</c:v>
                </c:pt>
                <c:pt idx="666">
                  <c:v>1940</c:v>
                </c:pt>
                <c:pt idx="667">
                  <c:v>1940</c:v>
                </c:pt>
                <c:pt idx="668">
                  <c:v>1940</c:v>
                </c:pt>
                <c:pt idx="669">
                  <c:v>1940</c:v>
                </c:pt>
                <c:pt idx="670">
                  <c:v>1940</c:v>
                </c:pt>
                <c:pt idx="671">
                  <c:v>1941</c:v>
                </c:pt>
                <c:pt idx="672">
                  <c:v>1941</c:v>
                </c:pt>
                <c:pt idx="673">
                  <c:v>1941</c:v>
                </c:pt>
                <c:pt idx="674">
                  <c:v>1941</c:v>
                </c:pt>
                <c:pt idx="675">
                  <c:v>1941</c:v>
                </c:pt>
                <c:pt idx="676">
                  <c:v>1941</c:v>
                </c:pt>
                <c:pt idx="677">
                  <c:v>1941</c:v>
                </c:pt>
                <c:pt idx="678">
                  <c:v>1941</c:v>
                </c:pt>
                <c:pt idx="679">
                  <c:v>1941</c:v>
                </c:pt>
                <c:pt idx="680">
                  <c:v>1941</c:v>
                </c:pt>
                <c:pt idx="681">
                  <c:v>1941</c:v>
                </c:pt>
                <c:pt idx="682">
                  <c:v>1941</c:v>
                </c:pt>
                <c:pt idx="683">
                  <c:v>1942</c:v>
                </c:pt>
                <c:pt idx="684">
                  <c:v>1942</c:v>
                </c:pt>
                <c:pt idx="685">
                  <c:v>1942</c:v>
                </c:pt>
                <c:pt idx="686">
                  <c:v>1942</c:v>
                </c:pt>
                <c:pt idx="687">
                  <c:v>1942</c:v>
                </c:pt>
                <c:pt idx="688">
                  <c:v>1942</c:v>
                </c:pt>
                <c:pt idx="689">
                  <c:v>1942</c:v>
                </c:pt>
                <c:pt idx="690">
                  <c:v>1942</c:v>
                </c:pt>
                <c:pt idx="691">
                  <c:v>1942</c:v>
                </c:pt>
                <c:pt idx="692">
                  <c:v>1942</c:v>
                </c:pt>
                <c:pt idx="693">
                  <c:v>1942</c:v>
                </c:pt>
                <c:pt idx="694">
                  <c:v>1942</c:v>
                </c:pt>
                <c:pt idx="695">
                  <c:v>1943</c:v>
                </c:pt>
                <c:pt idx="696">
                  <c:v>1943</c:v>
                </c:pt>
                <c:pt idx="697">
                  <c:v>1943</c:v>
                </c:pt>
                <c:pt idx="698">
                  <c:v>1943</c:v>
                </c:pt>
                <c:pt idx="699">
                  <c:v>1943</c:v>
                </c:pt>
                <c:pt idx="700">
                  <c:v>1943</c:v>
                </c:pt>
                <c:pt idx="701">
                  <c:v>1943</c:v>
                </c:pt>
                <c:pt idx="702">
                  <c:v>1943</c:v>
                </c:pt>
                <c:pt idx="703">
                  <c:v>1943</c:v>
                </c:pt>
                <c:pt idx="704">
                  <c:v>1943</c:v>
                </c:pt>
                <c:pt idx="705">
                  <c:v>1943</c:v>
                </c:pt>
                <c:pt idx="706">
                  <c:v>1943</c:v>
                </c:pt>
                <c:pt idx="707">
                  <c:v>1944</c:v>
                </c:pt>
                <c:pt idx="708">
                  <c:v>1944</c:v>
                </c:pt>
                <c:pt idx="709">
                  <c:v>1944</c:v>
                </c:pt>
                <c:pt idx="710">
                  <c:v>1944</c:v>
                </c:pt>
                <c:pt idx="711">
                  <c:v>1944</c:v>
                </c:pt>
                <c:pt idx="712">
                  <c:v>1944</c:v>
                </c:pt>
                <c:pt idx="713">
                  <c:v>1944</c:v>
                </c:pt>
                <c:pt idx="714">
                  <c:v>1944</c:v>
                </c:pt>
                <c:pt idx="715">
                  <c:v>1944</c:v>
                </c:pt>
                <c:pt idx="716">
                  <c:v>1944</c:v>
                </c:pt>
                <c:pt idx="717">
                  <c:v>1944</c:v>
                </c:pt>
                <c:pt idx="718">
                  <c:v>1944</c:v>
                </c:pt>
                <c:pt idx="719">
                  <c:v>1945</c:v>
                </c:pt>
                <c:pt idx="720">
                  <c:v>1945</c:v>
                </c:pt>
                <c:pt idx="721">
                  <c:v>1945</c:v>
                </c:pt>
                <c:pt idx="722">
                  <c:v>1945</c:v>
                </c:pt>
                <c:pt idx="723">
                  <c:v>1945</c:v>
                </c:pt>
                <c:pt idx="724">
                  <c:v>1945</c:v>
                </c:pt>
                <c:pt idx="725">
                  <c:v>1945</c:v>
                </c:pt>
                <c:pt idx="726">
                  <c:v>1945</c:v>
                </c:pt>
                <c:pt idx="727">
                  <c:v>1945</c:v>
                </c:pt>
                <c:pt idx="728">
                  <c:v>1945</c:v>
                </c:pt>
                <c:pt idx="729">
                  <c:v>1945</c:v>
                </c:pt>
                <c:pt idx="730">
                  <c:v>1945</c:v>
                </c:pt>
                <c:pt idx="731">
                  <c:v>1946</c:v>
                </c:pt>
                <c:pt idx="732">
                  <c:v>1946</c:v>
                </c:pt>
                <c:pt idx="733">
                  <c:v>1946</c:v>
                </c:pt>
                <c:pt idx="734">
                  <c:v>1946</c:v>
                </c:pt>
                <c:pt idx="735">
                  <c:v>1946</c:v>
                </c:pt>
                <c:pt idx="736">
                  <c:v>1946</c:v>
                </c:pt>
                <c:pt idx="737">
                  <c:v>1946</c:v>
                </c:pt>
                <c:pt idx="738">
                  <c:v>1946</c:v>
                </c:pt>
                <c:pt idx="739">
                  <c:v>1946</c:v>
                </c:pt>
                <c:pt idx="740">
                  <c:v>1946</c:v>
                </c:pt>
                <c:pt idx="741">
                  <c:v>1946</c:v>
                </c:pt>
                <c:pt idx="742">
                  <c:v>1946</c:v>
                </c:pt>
                <c:pt idx="743">
                  <c:v>1947</c:v>
                </c:pt>
                <c:pt idx="744">
                  <c:v>1947</c:v>
                </c:pt>
                <c:pt idx="745">
                  <c:v>1947</c:v>
                </c:pt>
                <c:pt idx="746">
                  <c:v>1947</c:v>
                </c:pt>
                <c:pt idx="747">
                  <c:v>1947</c:v>
                </c:pt>
                <c:pt idx="748">
                  <c:v>1947</c:v>
                </c:pt>
                <c:pt idx="749">
                  <c:v>1947</c:v>
                </c:pt>
                <c:pt idx="750">
                  <c:v>1947</c:v>
                </c:pt>
                <c:pt idx="751">
                  <c:v>1947</c:v>
                </c:pt>
                <c:pt idx="752">
                  <c:v>1947</c:v>
                </c:pt>
                <c:pt idx="753">
                  <c:v>1947</c:v>
                </c:pt>
                <c:pt idx="754">
                  <c:v>1947</c:v>
                </c:pt>
                <c:pt idx="755">
                  <c:v>1948</c:v>
                </c:pt>
                <c:pt idx="756">
                  <c:v>1948</c:v>
                </c:pt>
                <c:pt idx="757">
                  <c:v>1948</c:v>
                </c:pt>
                <c:pt idx="758">
                  <c:v>1948</c:v>
                </c:pt>
                <c:pt idx="759">
                  <c:v>1948</c:v>
                </c:pt>
                <c:pt idx="760">
                  <c:v>1948</c:v>
                </c:pt>
                <c:pt idx="761">
                  <c:v>1948</c:v>
                </c:pt>
                <c:pt idx="762">
                  <c:v>1948</c:v>
                </c:pt>
                <c:pt idx="763">
                  <c:v>1948</c:v>
                </c:pt>
                <c:pt idx="764">
                  <c:v>1948</c:v>
                </c:pt>
                <c:pt idx="765">
                  <c:v>1948</c:v>
                </c:pt>
                <c:pt idx="766">
                  <c:v>1948</c:v>
                </c:pt>
                <c:pt idx="767">
                  <c:v>1949</c:v>
                </c:pt>
                <c:pt idx="768">
                  <c:v>1949</c:v>
                </c:pt>
                <c:pt idx="769">
                  <c:v>1949</c:v>
                </c:pt>
                <c:pt idx="770">
                  <c:v>1949</c:v>
                </c:pt>
                <c:pt idx="771">
                  <c:v>1949</c:v>
                </c:pt>
                <c:pt idx="772">
                  <c:v>1949</c:v>
                </c:pt>
                <c:pt idx="773">
                  <c:v>1949</c:v>
                </c:pt>
                <c:pt idx="774">
                  <c:v>1949</c:v>
                </c:pt>
                <c:pt idx="775">
                  <c:v>1949</c:v>
                </c:pt>
                <c:pt idx="776">
                  <c:v>1949</c:v>
                </c:pt>
                <c:pt idx="777">
                  <c:v>1949</c:v>
                </c:pt>
                <c:pt idx="778">
                  <c:v>1949</c:v>
                </c:pt>
                <c:pt idx="779">
                  <c:v>1950</c:v>
                </c:pt>
                <c:pt idx="780">
                  <c:v>1950</c:v>
                </c:pt>
                <c:pt idx="781">
                  <c:v>1950</c:v>
                </c:pt>
                <c:pt idx="782">
                  <c:v>1950</c:v>
                </c:pt>
                <c:pt idx="783">
                  <c:v>1950</c:v>
                </c:pt>
                <c:pt idx="784">
                  <c:v>1950</c:v>
                </c:pt>
                <c:pt idx="785">
                  <c:v>1950</c:v>
                </c:pt>
                <c:pt idx="786">
                  <c:v>1950</c:v>
                </c:pt>
                <c:pt idx="787">
                  <c:v>1950</c:v>
                </c:pt>
                <c:pt idx="788">
                  <c:v>1950</c:v>
                </c:pt>
                <c:pt idx="789">
                  <c:v>1950</c:v>
                </c:pt>
                <c:pt idx="790">
                  <c:v>1950</c:v>
                </c:pt>
                <c:pt idx="791">
                  <c:v>1951</c:v>
                </c:pt>
                <c:pt idx="792">
                  <c:v>1951</c:v>
                </c:pt>
                <c:pt idx="793">
                  <c:v>1951</c:v>
                </c:pt>
                <c:pt idx="794">
                  <c:v>1951</c:v>
                </c:pt>
                <c:pt idx="795">
                  <c:v>1951</c:v>
                </c:pt>
                <c:pt idx="796">
                  <c:v>1951</c:v>
                </c:pt>
                <c:pt idx="797">
                  <c:v>1951</c:v>
                </c:pt>
                <c:pt idx="798">
                  <c:v>1951</c:v>
                </c:pt>
                <c:pt idx="799">
                  <c:v>1951</c:v>
                </c:pt>
                <c:pt idx="800">
                  <c:v>1951</c:v>
                </c:pt>
                <c:pt idx="801">
                  <c:v>1951</c:v>
                </c:pt>
                <c:pt idx="802">
                  <c:v>1951</c:v>
                </c:pt>
                <c:pt idx="803">
                  <c:v>1952</c:v>
                </c:pt>
                <c:pt idx="804">
                  <c:v>1952</c:v>
                </c:pt>
                <c:pt idx="805">
                  <c:v>1952</c:v>
                </c:pt>
                <c:pt idx="806">
                  <c:v>1952</c:v>
                </c:pt>
                <c:pt idx="807">
                  <c:v>1952</c:v>
                </c:pt>
                <c:pt idx="808">
                  <c:v>1952</c:v>
                </c:pt>
                <c:pt idx="809">
                  <c:v>1952</c:v>
                </c:pt>
                <c:pt idx="810">
                  <c:v>1952</c:v>
                </c:pt>
                <c:pt idx="811">
                  <c:v>1952</c:v>
                </c:pt>
                <c:pt idx="812">
                  <c:v>1952</c:v>
                </c:pt>
                <c:pt idx="813">
                  <c:v>1952</c:v>
                </c:pt>
                <c:pt idx="814">
                  <c:v>1952</c:v>
                </c:pt>
                <c:pt idx="815">
                  <c:v>1953</c:v>
                </c:pt>
                <c:pt idx="816">
                  <c:v>1953</c:v>
                </c:pt>
                <c:pt idx="817">
                  <c:v>1953</c:v>
                </c:pt>
                <c:pt idx="818">
                  <c:v>1953</c:v>
                </c:pt>
                <c:pt idx="819">
                  <c:v>1953</c:v>
                </c:pt>
                <c:pt idx="820">
                  <c:v>1953</c:v>
                </c:pt>
                <c:pt idx="821">
                  <c:v>1953</c:v>
                </c:pt>
                <c:pt idx="822">
                  <c:v>1953</c:v>
                </c:pt>
                <c:pt idx="823">
                  <c:v>1953</c:v>
                </c:pt>
                <c:pt idx="824">
                  <c:v>1953</c:v>
                </c:pt>
                <c:pt idx="825">
                  <c:v>1953</c:v>
                </c:pt>
                <c:pt idx="826">
                  <c:v>1953</c:v>
                </c:pt>
                <c:pt idx="827">
                  <c:v>1954</c:v>
                </c:pt>
                <c:pt idx="828">
                  <c:v>1954</c:v>
                </c:pt>
                <c:pt idx="829">
                  <c:v>1954</c:v>
                </c:pt>
                <c:pt idx="830">
                  <c:v>1954</c:v>
                </c:pt>
                <c:pt idx="831">
                  <c:v>1954</c:v>
                </c:pt>
                <c:pt idx="832">
                  <c:v>1954</c:v>
                </c:pt>
                <c:pt idx="833">
                  <c:v>1954</c:v>
                </c:pt>
                <c:pt idx="834">
                  <c:v>1954</c:v>
                </c:pt>
                <c:pt idx="835">
                  <c:v>1954</c:v>
                </c:pt>
                <c:pt idx="836">
                  <c:v>1954</c:v>
                </c:pt>
                <c:pt idx="837">
                  <c:v>1954</c:v>
                </c:pt>
                <c:pt idx="838">
                  <c:v>1954</c:v>
                </c:pt>
                <c:pt idx="839">
                  <c:v>1955</c:v>
                </c:pt>
                <c:pt idx="840">
                  <c:v>1955</c:v>
                </c:pt>
                <c:pt idx="841">
                  <c:v>1955</c:v>
                </c:pt>
                <c:pt idx="842">
                  <c:v>1955</c:v>
                </c:pt>
                <c:pt idx="843">
                  <c:v>1955</c:v>
                </c:pt>
                <c:pt idx="844">
                  <c:v>1955</c:v>
                </c:pt>
                <c:pt idx="845">
                  <c:v>1955</c:v>
                </c:pt>
                <c:pt idx="846">
                  <c:v>1955</c:v>
                </c:pt>
                <c:pt idx="847">
                  <c:v>1955</c:v>
                </c:pt>
                <c:pt idx="848">
                  <c:v>1955</c:v>
                </c:pt>
                <c:pt idx="849">
                  <c:v>1955</c:v>
                </c:pt>
                <c:pt idx="850">
                  <c:v>1955</c:v>
                </c:pt>
                <c:pt idx="851">
                  <c:v>1956</c:v>
                </c:pt>
                <c:pt idx="852">
                  <c:v>1956</c:v>
                </c:pt>
                <c:pt idx="853">
                  <c:v>1956</c:v>
                </c:pt>
                <c:pt idx="854">
                  <c:v>1956</c:v>
                </c:pt>
                <c:pt idx="855">
                  <c:v>1956</c:v>
                </c:pt>
                <c:pt idx="856">
                  <c:v>1956</c:v>
                </c:pt>
                <c:pt idx="857">
                  <c:v>1956</c:v>
                </c:pt>
                <c:pt idx="858">
                  <c:v>1956</c:v>
                </c:pt>
                <c:pt idx="859">
                  <c:v>1956</c:v>
                </c:pt>
                <c:pt idx="860">
                  <c:v>1956</c:v>
                </c:pt>
                <c:pt idx="861">
                  <c:v>1956</c:v>
                </c:pt>
                <c:pt idx="862">
                  <c:v>1956</c:v>
                </c:pt>
                <c:pt idx="863">
                  <c:v>1957</c:v>
                </c:pt>
                <c:pt idx="864">
                  <c:v>1957</c:v>
                </c:pt>
                <c:pt idx="865">
                  <c:v>1957</c:v>
                </c:pt>
                <c:pt idx="866">
                  <c:v>1957</c:v>
                </c:pt>
                <c:pt idx="867">
                  <c:v>1957</c:v>
                </c:pt>
                <c:pt idx="868">
                  <c:v>1957</c:v>
                </c:pt>
                <c:pt idx="869">
                  <c:v>1957</c:v>
                </c:pt>
                <c:pt idx="870">
                  <c:v>1957</c:v>
                </c:pt>
                <c:pt idx="871">
                  <c:v>1957</c:v>
                </c:pt>
                <c:pt idx="872">
                  <c:v>1957</c:v>
                </c:pt>
                <c:pt idx="873">
                  <c:v>1957</c:v>
                </c:pt>
                <c:pt idx="874">
                  <c:v>1957</c:v>
                </c:pt>
                <c:pt idx="875">
                  <c:v>1958</c:v>
                </c:pt>
                <c:pt idx="876">
                  <c:v>1958</c:v>
                </c:pt>
                <c:pt idx="877">
                  <c:v>1958</c:v>
                </c:pt>
                <c:pt idx="878">
                  <c:v>1958</c:v>
                </c:pt>
                <c:pt idx="879">
                  <c:v>1958</c:v>
                </c:pt>
                <c:pt idx="880">
                  <c:v>1958</c:v>
                </c:pt>
                <c:pt idx="881">
                  <c:v>1958</c:v>
                </c:pt>
                <c:pt idx="882">
                  <c:v>1958</c:v>
                </c:pt>
                <c:pt idx="883">
                  <c:v>1958</c:v>
                </c:pt>
                <c:pt idx="884">
                  <c:v>1958</c:v>
                </c:pt>
                <c:pt idx="885">
                  <c:v>1958</c:v>
                </c:pt>
                <c:pt idx="886">
                  <c:v>1958</c:v>
                </c:pt>
                <c:pt idx="887">
                  <c:v>1959</c:v>
                </c:pt>
                <c:pt idx="888">
                  <c:v>1959</c:v>
                </c:pt>
                <c:pt idx="889">
                  <c:v>1959</c:v>
                </c:pt>
                <c:pt idx="890">
                  <c:v>1959</c:v>
                </c:pt>
                <c:pt idx="891">
                  <c:v>1959</c:v>
                </c:pt>
                <c:pt idx="892">
                  <c:v>1959</c:v>
                </c:pt>
                <c:pt idx="893">
                  <c:v>1959</c:v>
                </c:pt>
                <c:pt idx="894">
                  <c:v>1959</c:v>
                </c:pt>
                <c:pt idx="895">
                  <c:v>1959</c:v>
                </c:pt>
                <c:pt idx="896">
                  <c:v>1959</c:v>
                </c:pt>
                <c:pt idx="897">
                  <c:v>1959</c:v>
                </c:pt>
                <c:pt idx="898">
                  <c:v>1959</c:v>
                </c:pt>
                <c:pt idx="899">
                  <c:v>1960</c:v>
                </c:pt>
                <c:pt idx="900">
                  <c:v>1960</c:v>
                </c:pt>
                <c:pt idx="901">
                  <c:v>1960</c:v>
                </c:pt>
                <c:pt idx="902">
                  <c:v>1960</c:v>
                </c:pt>
                <c:pt idx="903">
                  <c:v>1960</c:v>
                </c:pt>
                <c:pt idx="904">
                  <c:v>1960</c:v>
                </c:pt>
                <c:pt idx="905">
                  <c:v>1960</c:v>
                </c:pt>
                <c:pt idx="906">
                  <c:v>1960</c:v>
                </c:pt>
                <c:pt idx="907">
                  <c:v>1960</c:v>
                </c:pt>
                <c:pt idx="908">
                  <c:v>1960</c:v>
                </c:pt>
                <c:pt idx="909">
                  <c:v>1960</c:v>
                </c:pt>
                <c:pt idx="910">
                  <c:v>1960</c:v>
                </c:pt>
                <c:pt idx="911">
                  <c:v>1961</c:v>
                </c:pt>
                <c:pt idx="912">
                  <c:v>1961</c:v>
                </c:pt>
                <c:pt idx="913">
                  <c:v>1961</c:v>
                </c:pt>
                <c:pt idx="914">
                  <c:v>1961</c:v>
                </c:pt>
                <c:pt idx="915">
                  <c:v>1961</c:v>
                </c:pt>
                <c:pt idx="916">
                  <c:v>1961</c:v>
                </c:pt>
                <c:pt idx="917">
                  <c:v>1961</c:v>
                </c:pt>
                <c:pt idx="918">
                  <c:v>1961</c:v>
                </c:pt>
                <c:pt idx="919">
                  <c:v>1961</c:v>
                </c:pt>
                <c:pt idx="920">
                  <c:v>1961</c:v>
                </c:pt>
                <c:pt idx="921">
                  <c:v>1961</c:v>
                </c:pt>
                <c:pt idx="922">
                  <c:v>1961</c:v>
                </c:pt>
                <c:pt idx="923">
                  <c:v>1962</c:v>
                </c:pt>
                <c:pt idx="924">
                  <c:v>1962</c:v>
                </c:pt>
                <c:pt idx="925">
                  <c:v>1962</c:v>
                </c:pt>
                <c:pt idx="926">
                  <c:v>1962</c:v>
                </c:pt>
                <c:pt idx="927">
                  <c:v>1962</c:v>
                </c:pt>
                <c:pt idx="928">
                  <c:v>1962</c:v>
                </c:pt>
                <c:pt idx="929">
                  <c:v>1962</c:v>
                </c:pt>
                <c:pt idx="930">
                  <c:v>1962</c:v>
                </c:pt>
                <c:pt idx="931">
                  <c:v>1962</c:v>
                </c:pt>
                <c:pt idx="932">
                  <c:v>1962</c:v>
                </c:pt>
                <c:pt idx="933">
                  <c:v>1962</c:v>
                </c:pt>
                <c:pt idx="934">
                  <c:v>1962</c:v>
                </c:pt>
                <c:pt idx="935">
                  <c:v>1963</c:v>
                </c:pt>
                <c:pt idx="936">
                  <c:v>1963</c:v>
                </c:pt>
                <c:pt idx="937">
                  <c:v>1963</c:v>
                </c:pt>
                <c:pt idx="938">
                  <c:v>1963</c:v>
                </c:pt>
                <c:pt idx="939">
                  <c:v>1963</c:v>
                </c:pt>
                <c:pt idx="940">
                  <c:v>1963</c:v>
                </c:pt>
                <c:pt idx="941">
                  <c:v>1963</c:v>
                </c:pt>
                <c:pt idx="942">
                  <c:v>1963</c:v>
                </c:pt>
                <c:pt idx="943">
                  <c:v>1963</c:v>
                </c:pt>
                <c:pt idx="944">
                  <c:v>1963</c:v>
                </c:pt>
                <c:pt idx="945">
                  <c:v>1963</c:v>
                </c:pt>
                <c:pt idx="946">
                  <c:v>1963</c:v>
                </c:pt>
                <c:pt idx="947">
                  <c:v>1964</c:v>
                </c:pt>
                <c:pt idx="948">
                  <c:v>1964</c:v>
                </c:pt>
                <c:pt idx="949">
                  <c:v>1964</c:v>
                </c:pt>
                <c:pt idx="950">
                  <c:v>1964</c:v>
                </c:pt>
                <c:pt idx="951">
                  <c:v>1964</c:v>
                </c:pt>
                <c:pt idx="952">
                  <c:v>1964</c:v>
                </c:pt>
                <c:pt idx="953">
                  <c:v>1964</c:v>
                </c:pt>
                <c:pt idx="954">
                  <c:v>1964</c:v>
                </c:pt>
                <c:pt idx="955">
                  <c:v>1964</c:v>
                </c:pt>
                <c:pt idx="956">
                  <c:v>1964</c:v>
                </c:pt>
                <c:pt idx="957">
                  <c:v>1964</c:v>
                </c:pt>
                <c:pt idx="958">
                  <c:v>1964</c:v>
                </c:pt>
                <c:pt idx="959">
                  <c:v>1965</c:v>
                </c:pt>
                <c:pt idx="960">
                  <c:v>1965</c:v>
                </c:pt>
                <c:pt idx="961">
                  <c:v>1965</c:v>
                </c:pt>
                <c:pt idx="962">
                  <c:v>1965</c:v>
                </c:pt>
                <c:pt idx="963">
                  <c:v>1965</c:v>
                </c:pt>
                <c:pt idx="964">
                  <c:v>1965</c:v>
                </c:pt>
                <c:pt idx="965">
                  <c:v>1965</c:v>
                </c:pt>
                <c:pt idx="966">
                  <c:v>1965</c:v>
                </c:pt>
                <c:pt idx="967">
                  <c:v>1965</c:v>
                </c:pt>
                <c:pt idx="968">
                  <c:v>1965</c:v>
                </c:pt>
                <c:pt idx="969">
                  <c:v>1965</c:v>
                </c:pt>
                <c:pt idx="970">
                  <c:v>1965</c:v>
                </c:pt>
                <c:pt idx="971">
                  <c:v>1966</c:v>
                </c:pt>
                <c:pt idx="972">
                  <c:v>1966</c:v>
                </c:pt>
                <c:pt idx="973">
                  <c:v>1966</c:v>
                </c:pt>
                <c:pt idx="974">
                  <c:v>1966</c:v>
                </c:pt>
                <c:pt idx="975">
                  <c:v>1966</c:v>
                </c:pt>
                <c:pt idx="976">
                  <c:v>1966</c:v>
                </c:pt>
                <c:pt idx="977">
                  <c:v>1966</c:v>
                </c:pt>
                <c:pt idx="978">
                  <c:v>1966</c:v>
                </c:pt>
                <c:pt idx="979">
                  <c:v>1966</c:v>
                </c:pt>
                <c:pt idx="980">
                  <c:v>1966</c:v>
                </c:pt>
                <c:pt idx="981">
                  <c:v>1966</c:v>
                </c:pt>
                <c:pt idx="982">
                  <c:v>1966</c:v>
                </c:pt>
                <c:pt idx="983">
                  <c:v>1967</c:v>
                </c:pt>
                <c:pt idx="984">
                  <c:v>1967</c:v>
                </c:pt>
                <c:pt idx="985">
                  <c:v>1967</c:v>
                </c:pt>
                <c:pt idx="986">
                  <c:v>1967</c:v>
                </c:pt>
                <c:pt idx="987">
                  <c:v>1967</c:v>
                </c:pt>
                <c:pt idx="988">
                  <c:v>1967</c:v>
                </c:pt>
                <c:pt idx="989">
                  <c:v>1967</c:v>
                </c:pt>
                <c:pt idx="990">
                  <c:v>1967</c:v>
                </c:pt>
                <c:pt idx="991">
                  <c:v>1967</c:v>
                </c:pt>
                <c:pt idx="992">
                  <c:v>1967</c:v>
                </c:pt>
                <c:pt idx="993">
                  <c:v>1967</c:v>
                </c:pt>
                <c:pt idx="994">
                  <c:v>1967</c:v>
                </c:pt>
                <c:pt idx="995">
                  <c:v>1968</c:v>
                </c:pt>
                <c:pt idx="996">
                  <c:v>1968</c:v>
                </c:pt>
                <c:pt idx="997">
                  <c:v>1968</c:v>
                </c:pt>
                <c:pt idx="998">
                  <c:v>1968</c:v>
                </c:pt>
                <c:pt idx="999">
                  <c:v>1968</c:v>
                </c:pt>
                <c:pt idx="1000">
                  <c:v>1968</c:v>
                </c:pt>
                <c:pt idx="1001">
                  <c:v>1968</c:v>
                </c:pt>
                <c:pt idx="1002">
                  <c:v>1968</c:v>
                </c:pt>
                <c:pt idx="1003">
                  <c:v>1968</c:v>
                </c:pt>
                <c:pt idx="1004">
                  <c:v>1968</c:v>
                </c:pt>
                <c:pt idx="1005">
                  <c:v>1968</c:v>
                </c:pt>
                <c:pt idx="1006">
                  <c:v>1968</c:v>
                </c:pt>
                <c:pt idx="1007">
                  <c:v>1969</c:v>
                </c:pt>
                <c:pt idx="1008">
                  <c:v>1969</c:v>
                </c:pt>
                <c:pt idx="1009">
                  <c:v>1969</c:v>
                </c:pt>
                <c:pt idx="1010">
                  <c:v>1969</c:v>
                </c:pt>
                <c:pt idx="1011">
                  <c:v>1969</c:v>
                </c:pt>
                <c:pt idx="1012">
                  <c:v>1969</c:v>
                </c:pt>
                <c:pt idx="1013">
                  <c:v>1969</c:v>
                </c:pt>
                <c:pt idx="1014">
                  <c:v>1969</c:v>
                </c:pt>
                <c:pt idx="1015">
                  <c:v>1969</c:v>
                </c:pt>
                <c:pt idx="1016">
                  <c:v>1969</c:v>
                </c:pt>
                <c:pt idx="1017">
                  <c:v>1969</c:v>
                </c:pt>
                <c:pt idx="1018">
                  <c:v>1969</c:v>
                </c:pt>
                <c:pt idx="1019">
                  <c:v>1970</c:v>
                </c:pt>
                <c:pt idx="1020">
                  <c:v>1970</c:v>
                </c:pt>
                <c:pt idx="1021">
                  <c:v>1970</c:v>
                </c:pt>
                <c:pt idx="1022">
                  <c:v>1970</c:v>
                </c:pt>
                <c:pt idx="1023">
                  <c:v>1970</c:v>
                </c:pt>
                <c:pt idx="1024">
                  <c:v>1970</c:v>
                </c:pt>
                <c:pt idx="1025">
                  <c:v>1970</c:v>
                </c:pt>
                <c:pt idx="1026">
                  <c:v>1970</c:v>
                </c:pt>
                <c:pt idx="1027">
                  <c:v>1970</c:v>
                </c:pt>
                <c:pt idx="1028">
                  <c:v>1970</c:v>
                </c:pt>
                <c:pt idx="1029">
                  <c:v>1970</c:v>
                </c:pt>
                <c:pt idx="1030">
                  <c:v>1970</c:v>
                </c:pt>
                <c:pt idx="1031">
                  <c:v>1971</c:v>
                </c:pt>
                <c:pt idx="1032">
                  <c:v>1971</c:v>
                </c:pt>
                <c:pt idx="1033">
                  <c:v>1971</c:v>
                </c:pt>
                <c:pt idx="1034">
                  <c:v>1971</c:v>
                </c:pt>
                <c:pt idx="1035">
                  <c:v>1971</c:v>
                </c:pt>
                <c:pt idx="1036">
                  <c:v>1971</c:v>
                </c:pt>
                <c:pt idx="1037">
                  <c:v>1971</c:v>
                </c:pt>
                <c:pt idx="1038">
                  <c:v>1971</c:v>
                </c:pt>
                <c:pt idx="1039">
                  <c:v>1971</c:v>
                </c:pt>
                <c:pt idx="1040">
                  <c:v>1971</c:v>
                </c:pt>
                <c:pt idx="1041">
                  <c:v>1971</c:v>
                </c:pt>
                <c:pt idx="1042">
                  <c:v>1971</c:v>
                </c:pt>
                <c:pt idx="1043">
                  <c:v>1972</c:v>
                </c:pt>
                <c:pt idx="1044">
                  <c:v>1972</c:v>
                </c:pt>
                <c:pt idx="1045">
                  <c:v>1972</c:v>
                </c:pt>
                <c:pt idx="1046">
                  <c:v>1972</c:v>
                </c:pt>
                <c:pt idx="1047">
                  <c:v>1972</c:v>
                </c:pt>
                <c:pt idx="1048">
                  <c:v>1972</c:v>
                </c:pt>
                <c:pt idx="1049">
                  <c:v>1972</c:v>
                </c:pt>
                <c:pt idx="1050">
                  <c:v>1972</c:v>
                </c:pt>
                <c:pt idx="1051">
                  <c:v>1972</c:v>
                </c:pt>
                <c:pt idx="1052">
                  <c:v>1972</c:v>
                </c:pt>
                <c:pt idx="1053">
                  <c:v>1972</c:v>
                </c:pt>
                <c:pt idx="1054">
                  <c:v>1972</c:v>
                </c:pt>
                <c:pt idx="1055">
                  <c:v>1973</c:v>
                </c:pt>
                <c:pt idx="1056">
                  <c:v>1973</c:v>
                </c:pt>
                <c:pt idx="1057">
                  <c:v>1973</c:v>
                </c:pt>
                <c:pt idx="1058">
                  <c:v>1973</c:v>
                </c:pt>
                <c:pt idx="1059">
                  <c:v>1973</c:v>
                </c:pt>
                <c:pt idx="1060">
                  <c:v>1973</c:v>
                </c:pt>
                <c:pt idx="1061">
                  <c:v>1973</c:v>
                </c:pt>
                <c:pt idx="1062">
                  <c:v>1973</c:v>
                </c:pt>
                <c:pt idx="1063">
                  <c:v>1973</c:v>
                </c:pt>
                <c:pt idx="1064">
                  <c:v>1973</c:v>
                </c:pt>
                <c:pt idx="1065">
                  <c:v>1973</c:v>
                </c:pt>
                <c:pt idx="1066">
                  <c:v>1973</c:v>
                </c:pt>
                <c:pt idx="1067">
                  <c:v>1974</c:v>
                </c:pt>
                <c:pt idx="1068">
                  <c:v>1974</c:v>
                </c:pt>
                <c:pt idx="1069">
                  <c:v>1974</c:v>
                </c:pt>
                <c:pt idx="1070">
                  <c:v>1974</c:v>
                </c:pt>
                <c:pt idx="1071">
                  <c:v>1974</c:v>
                </c:pt>
                <c:pt idx="1072">
                  <c:v>1974</c:v>
                </c:pt>
                <c:pt idx="1073">
                  <c:v>1974</c:v>
                </c:pt>
                <c:pt idx="1074">
                  <c:v>1974</c:v>
                </c:pt>
                <c:pt idx="1075">
                  <c:v>1974</c:v>
                </c:pt>
                <c:pt idx="1076">
                  <c:v>1974</c:v>
                </c:pt>
                <c:pt idx="1077">
                  <c:v>1974</c:v>
                </c:pt>
                <c:pt idx="1078">
                  <c:v>1974</c:v>
                </c:pt>
                <c:pt idx="1079">
                  <c:v>1975</c:v>
                </c:pt>
                <c:pt idx="1080">
                  <c:v>1975</c:v>
                </c:pt>
                <c:pt idx="1081">
                  <c:v>1975</c:v>
                </c:pt>
                <c:pt idx="1082">
                  <c:v>1975</c:v>
                </c:pt>
                <c:pt idx="1083">
                  <c:v>1975</c:v>
                </c:pt>
                <c:pt idx="1084">
                  <c:v>1975</c:v>
                </c:pt>
                <c:pt idx="1085">
                  <c:v>1975</c:v>
                </c:pt>
                <c:pt idx="1086">
                  <c:v>1975</c:v>
                </c:pt>
                <c:pt idx="1087">
                  <c:v>1975</c:v>
                </c:pt>
                <c:pt idx="1088">
                  <c:v>1975</c:v>
                </c:pt>
                <c:pt idx="1089">
                  <c:v>1975</c:v>
                </c:pt>
                <c:pt idx="1090">
                  <c:v>1975</c:v>
                </c:pt>
                <c:pt idx="1091">
                  <c:v>1976</c:v>
                </c:pt>
                <c:pt idx="1092">
                  <c:v>1976</c:v>
                </c:pt>
                <c:pt idx="1093">
                  <c:v>1976</c:v>
                </c:pt>
                <c:pt idx="1094">
                  <c:v>1976</c:v>
                </c:pt>
                <c:pt idx="1095">
                  <c:v>1976</c:v>
                </c:pt>
                <c:pt idx="1096">
                  <c:v>1976</c:v>
                </c:pt>
                <c:pt idx="1097">
                  <c:v>1976</c:v>
                </c:pt>
                <c:pt idx="1098">
                  <c:v>1976</c:v>
                </c:pt>
                <c:pt idx="1099">
                  <c:v>1976</c:v>
                </c:pt>
                <c:pt idx="1100">
                  <c:v>1976</c:v>
                </c:pt>
                <c:pt idx="1101">
                  <c:v>1976</c:v>
                </c:pt>
                <c:pt idx="1102">
                  <c:v>1976</c:v>
                </c:pt>
                <c:pt idx="1103">
                  <c:v>1977</c:v>
                </c:pt>
                <c:pt idx="1104">
                  <c:v>1977</c:v>
                </c:pt>
                <c:pt idx="1105">
                  <c:v>1977</c:v>
                </c:pt>
                <c:pt idx="1106">
                  <c:v>1977</c:v>
                </c:pt>
                <c:pt idx="1107">
                  <c:v>1977</c:v>
                </c:pt>
                <c:pt idx="1108">
                  <c:v>1977</c:v>
                </c:pt>
                <c:pt idx="1109">
                  <c:v>1977</c:v>
                </c:pt>
                <c:pt idx="1110">
                  <c:v>1977</c:v>
                </c:pt>
                <c:pt idx="1111">
                  <c:v>1977</c:v>
                </c:pt>
                <c:pt idx="1112">
                  <c:v>1977</c:v>
                </c:pt>
                <c:pt idx="1113">
                  <c:v>1977</c:v>
                </c:pt>
                <c:pt idx="1114">
                  <c:v>1977</c:v>
                </c:pt>
                <c:pt idx="1115">
                  <c:v>1978</c:v>
                </c:pt>
                <c:pt idx="1116">
                  <c:v>1978</c:v>
                </c:pt>
                <c:pt idx="1117">
                  <c:v>1978</c:v>
                </c:pt>
                <c:pt idx="1118">
                  <c:v>1978</c:v>
                </c:pt>
                <c:pt idx="1119">
                  <c:v>1978</c:v>
                </c:pt>
                <c:pt idx="1120">
                  <c:v>1978</c:v>
                </c:pt>
                <c:pt idx="1121">
                  <c:v>1978</c:v>
                </c:pt>
                <c:pt idx="1122">
                  <c:v>1978</c:v>
                </c:pt>
                <c:pt idx="1123">
                  <c:v>1978</c:v>
                </c:pt>
                <c:pt idx="1124">
                  <c:v>1978</c:v>
                </c:pt>
                <c:pt idx="1125">
                  <c:v>1978</c:v>
                </c:pt>
                <c:pt idx="1126">
                  <c:v>1978</c:v>
                </c:pt>
                <c:pt idx="1127">
                  <c:v>1979</c:v>
                </c:pt>
                <c:pt idx="1128">
                  <c:v>1979</c:v>
                </c:pt>
                <c:pt idx="1129">
                  <c:v>1979</c:v>
                </c:pt>
                <c:pt idx="1130">
                  <c:v>1979</c:v>
                </c:pt>
                <c:pt idx="1131">
                  <c:v>1979</c:v>
                </c:pt>
                <c:pt idx="1132">
                  <c:v>1979</c:v>
                </c:pt>
                <c:pt idx="1133">
                  <c:v>1979</c:v>
                </c:pt>
                <c:pt idx="1134">
                  <c:v>1979</c:v>
                </c:pt>
                <c:pt idx="1135">
                  <c:v>1979</c:v>
                </c:pt>
                <c:pt idx="1136">
                  <c:v>1979</c:v>
                </c:pt>
                <c:pt idx="1137">
                  <c:v>1979</c:v>
                </c:pt>
                <c:pt idx="1138">
                  <c:v>1979</c:v>
                </c:pt>
                <c:pt idx="1139">
                  <c:v>1980</c:v>
                </c:pt>
                <c:pt idx="1140">
                  <c:v>1980</c:v>
                </c:pt>
                <c:pt idx="1141">
                  <c:v>1980</c:v>
                </c:pt>
                <c:pt idx="1142">
                  <c:v>1980</c:v>
                </c:pt>
                <c:pt idx="1143">
                  <c:v>1980</c:v>
                </c:pt>
                <c:pt idx="1144">
                  <c:v>1980</c:v>
                </c:pt>
                <c:pt idx="1145">
                  <c:v>1980</c:v>
                </c:pt>
                <c:pt idx="1146">
                  <c:v>1980</c:v>
                </c:pt>
                <c:pt idx="1147">
                  <c:v>1980</c:v>
                </c:pt>
                <c:pt idx="1148">
                  <c:v>1980</c:v>
                </c:pt>
                <c:pt idx="1149">
                  <c:v>1980</c:v>
                </c:pt>
                <c:pt idx="1150">
                  <c:v>1980</c:v>
                </c:pt>
                <c:pt idx="1151">
                  <c:v>1981</c:v>
                </c:pt>
                <c:pt idx="1152">
                  <c:v>1981</c:v>
                </c:pt>
                <c:pt idx="1153">
                  <c:v>1981</c:v>
                </c:pt>
                <c:pt idx="1154">
                  <c:v>1981</c:v>
                </c:pt>
                <c:pt idx="1155">
                  <c:v>1981</c:v>
                </c:pt>
                <c:pt idx="1156">
                  <c:v>1981</c:v>
                </c:pt>
                <c:pt idx="1157">
                  <c:v>1981</c:v>
                </c:pt>
                <c:pt idx="1158">
                  <c:v>1981</c:v>
                </c:pt>
                <c:pt idx="1159">
                  <c:v>1981</c:v>
                </c:pt>
                <c:pt idx="1160">
                  <c:v>1981</c:v>
                </c:pt>
                <c:pt idx="1161">
                  <c:v>1981</c:v>
                </c:pt>
                <c:pt idx="1162">
                  <c:v>1981</c:v>
                </c:pt>
                <c:pt idx="1163">
                  <c:v>1982</c:v>
                </c:pt>
                <c:pt idx="1164">
                  <c:v>1982</c:v>
                </c:pt>
                <c:pt idx="1165">
                  <c:v>1982</c:v>
                </c:pt>
                <c:pt idx="1166">
                  <c:v>1982</c:v>
                </c:pt>
                <c:pt idx="1167">
                  <c:v>1982</c:v>
                </c:pt>
                <c:pt idx="1168">
                  <c:v>1982</c:v>
                </c:pt>
                <c:pt idx="1169">
                  <c:v>1982</c:v>
                </c:pt>
                <c:pt idx="1170">
                  <c:v>1982</c:v>
                </c:pt>
                <c:pt idx="1171">
                  <c:v>1982</c:v>
                </c:pt>
                <c:pt idx="1172">
                  <c:v>1982</c:v>
                </c:pt>
                <c:pt idx="1173">
                  <c:v>1982</c:v>
                </c:pt>
                <c:pt idx="1174">
                  <c:v>1982</c:v>
                </c:pt>
                <c:pt idx="1175">
                  <c:v>1983</c:v>
                </c:pt>
                <c:pt idx="1176">
                  <c:v>1983</c:v>
                </c:pt>
                <c:pt idx="1177">
                  <c:v>1983</c:v>
                </c:pt>
                <c:pt idx="1178">
                  <c:v>1983</c:v>
                </c:pt>
                <c:pt idx="1179">
                  <c:v>1983</c:v>
                </c:pt>
                <c:pt idx="1180">
                  <c:v>1983</c:v>
                </c:pt>
                <c:pt idx="1181">
                  <c:v>1983</c:v>
                </c:pt>
                <c:pt idx="1182">
                  <c:v>1983</c:v>
                </c:pt>
                <c:pt idx="1183">
                  <c:v>1983</c:v>
                </c:pt>
                <c:pt idx="1184">
                  <c:v>1983</c:v>
                </c:pt>
                <c:pt idx="1185">
                  <c:v>1983</c:v>
                </c:pt>
                <c:pt idx="1186">
                  <c:v>1983</c:v>
                </c:pt>
                <c:pt idx="1187">
                  <c:v>1984</c:v>
                </c:pt>
                <c:pt idx="1188">
                  <c:v>1984</c:v>
                </c:pt>
                <c:pt idx="1189">
                  <c:v>1984</c:v>
                </c:pt>
                <c:pt idx="1190">
                  <c:v>1984</c:v>
                </c:pt>
                <c:pt idx="1191">
                  <c:v>1984</c:v>
                </c:pt>
                <c:pt idx="1192">
                  <c:v>1984</c:v>
                </c:pt>
                <c:pt idx="1193">
                  <c:v>1984</c:v>
                </c:pt>
                <c:pt idx="1194">
                  <c:v>1984</c:v>
                </c:pt>
                <c:pt idx="1195">
                  <c:v>1984</c:v>
                </c:pt>
                <c:pt idx="1196">
                  <c:v>1984</c:v>
                </c:pt>
                <c:pt idx="1197">
                  <c:v>1984</c:v>
                </c:pt>
                <c:pt idx="1198">
                  <c:v>1984</c:v>
                </c:pt>
                <c:pt idx="1199">
                  <c:v>1985</c:v>
                </c:pt>
                <c:pt idx="1200">
                  <c:v>1985</c:v>
                </c:pt>
                <c:pt idx="1201">
                  <c:v>1985</c:v>
                </c:pt>
                <c:pt idx="1202">
                  <c:v>1985</c:v>
                </c:pt>
                <c:pt idx="1203">
                  <c:v>1985</c:v>
                </c:pt>
                <c:pt idx="1204">
                  <c:v>1985</c:v>
                </c:pt>
                <c:pt idx="1205">
                  <c:v>1985</c:v>
                </c:pt>
                <c:pt idx="1206">
                  <c:v>1985</c:v>
                </c:pt>
                <c:pt idx="1207">
                  <c:v>1985</c:v>
                </c:pt>
                <c:pt idx="1208">
                  <c:v>1985</c:v>
                </c:pt>
                <c:pt idx="1209">
                  <c:v>1985</c:v>
                </c:pt>
                <c:pt idx="1210">
                  <c:v>1985</c:v>
                </c:pt>
                <c:pt idx="1211">
                  <c:v>1986</c:v>
                </c:pt>
                <c:pt idx="1212">
                  <c:v>1986</c:v>
                </c:pt>
                <c:pt idx="1213">
                  <c:v>1986</c:v>
                </c:pt>
                <c:pt idx="1214">
                  <c:v>1986</c:v>
                </c:pt>
                <c:pt idx="1215">
                  <c:v>1986</c:v>
                </c:pt>
                <c:pt idx="1216">
                  <c:v>1986</c:v>
                </c:pt>
                <c:pt idx="1217">
                  <c:v>1986</c:v>
                </c:pt>
                <c:pt idx="1218">
                  <c:v>1986</c:v>
                </c:pt>
                <c:pt idx="1219">
                  <c:v>1986</c:v>
                </c:pt>
                <c:pt idx="1220">
                  <c:v>1986</c:v>
                </c:pt>
                <c:pt idx="1221">
                  <c:v>1986</c:v>
                </c:pt>
                <c:pt idx="1222">
                  <c:v>1986</c:v>
                </c:pt>
                <c:pt idx="1223">
                  <c:v>1987</c:v>
                </c:pt>
                <c:pt idx="1224">
                  <c:v>1987</c:v>
                </c:pt>
                <c:pt idx="1225">
                  <c:v>1987</c:v>
                </c:pt>
                <c:pt idx="1226">
                  <c:v>1987</c:v>
                </c:pt>
                <c:pt idx="1227">
                  <c:v>1987</c:v>
                </c:pt>
                <c:pt idx="1228">
                  <c:v>1987</c:v>
                </c:pt>
                <c:pt idx="1229">
                  <c:v>1987</c:v>
                </c:pt>
                <c:pt idx="1230">
                  <c:v>1987</c:v>
                </c:pt>
                <c:pt idx="1231">
                  <c:v>1987</c:v>
                </c:pt>
                <c:pt idx="1232">
                  <c:v>1987</c:v>
                </c:pt>
                <c:pt idx="1233">
                  <c:v>1987</c:v>
                </c:pt>
                <c:pt idx="1234">
                  <c:v>1987</c:v>
                </c:pt>
                <c:pt idx="1235">
                  <c:v>1988</c:v>
                </c:pt>
                <c:pt idx="1236">
                  <c:v>1988</c:v>
                </c:pt>
                <c:pt idx="1237">
                  <c:v>1988</c:v>
                </c:pt>
                <c:pt idx="1238">
                  <c:v>1988</c:v>
                </c:pt>
                <c:pt idx="1239">
                  <c:v>1988</c:v>
                </c:pt>
                <c:pt idx="1240">
                  <c:v>1988</c:v>
                </c:pt>
                <c:pt idx="1241">
                  <c:v>1988</c:v>
                </c:pt>
                <c:pt idx="1242">
                  <c:v>1988</c:v>
                </c:pt>
                <c:pt idx="1243">
                  <c:v>1988</c:v>
                </c:pt>
                <c:pt idx="1244">
                  <c:v>1988</c:v>
                </c:pt>
                <c:pt idx="1245">
                  <c:v>1988</c:v>
                </c:pt>
                <c:pt idx="1246">
                  <c:v>1988</c:v>
                </c:pt>
                <c:pt idx="1247">
                  <c:v>1989</c:v>
                </c:pt>
                <c:pt idx="1248">
                  <c:v>1989</c:v>
                </c:pt>
                <c:pt idx="1249">
                  <c:v>1989</c:v>
                </c:pt>
                <c:pt idx="1250">
                  <c:v>1989</c:v>
                </c:pt>
                <c:pt idx="1251">
                  <c:v>1989</c:v>
                </c:pt>
                <c:pt idx="1252">
                  <c:v>1989</c:v>
                </c:pt>
                <c:pt idx="1253">
                  <c:v>1989</c:v>
                </c:pt>
                <c:pt idx="1254">
                  <c:v>1989</c:v>
                </c:pt>
                <c:pt idx="1255">
                  <c:v>1989</c:v>
                </c:pt>
                <c:pt idx="1256">
                  <c:v>1989</c:v>
                </c:pt>
                <c:pt idx="1257">
                  <c:v>1989</c:v>
                </c:pt>
                <c:pt idx="1258">
                  <c:v>1989</c:v>
                </c:pt>
                <c:pt idx="1259">
                  <c:v>1990</c:v>
                </c:pt>
                <c:pt idx="1260">
                  <c:v>1990</c:v>
                </c:pt>
                <c:pt idx="1261">
                  <c:v>1990</c:v>
                </c:pt>
                <c:pt idx="1262">
                  <c:v>1990</c:v>
                </c:pt>
                <c:pt idx="1263">
                  <c:v>1990</c:v>
                </c:pt>
                <c:pt idx="1264">
                  <c:v>1990</c:v>
                </c:pt>
                <c:pt idx="1265">
                  <c:v>1990</c:v>
                </c:pt>
                <c:pt idx="1266">
                  <c:v>1990</c:v>
                </c:pt>
                <c:pt idx="1267">
                  <c:v>1990</c:v>
                </c:pt>
                <c:pt idx="1268">
                  <c:v>1990</c:v>
                </c:pt>
                <c:pt idx="1269">
                  <c:v>1990</c:v>
                </c:pt>
                <c:pt idx="1270">
                  <c:v>1990</c:v>
                </c:pt>
                <c:pt idx="1271">
                  <c:v>1991</c:v>
                </c:pt>
                <c:pt idx="1272">
                  <c:v>1991</c:v>
                </c:pt>
                <c:pt idx="1273">
                  <c:v>1991</c:v>
                </c:pt>
                <c:pt idx="1274">
                  <c:v>1991</c:v>
                </c:pt>
                <c:pt idx="1275">
                  <c:v>1991</c:v>
                </c:pt>
                <c:pt idx="1276">
                  <c:v>1991</c:v>
                </c:pt>
                <c:pt idx="1277">
                  <c:v>1991</c:v>
                </c:pt>
                <c:pt idx="1278">
                  <c:v>1991</c:v>
                </c:pt>
                <c:pt idx="1279">
                  <c:v>1991</c:v>
                </c:pt>
                <c:pt idx="1280">
                  <c:v>1991</c:v>
                </c:pt>
                <c:pt idx="1281">
                  <c:v>1991</c:v>
                </c:pt>
                <c:pt idx="1282">
                  <c:v>1991</c:v>
                </c:pt>
                <c:pt idx="1283">
                  <c:v>1992</c:v>
                </c:pt>
                <c:pt idx="1284">
                  <c:v>1992</c:v>
                </c:pt>
                <c:pt idx="1285">
                  <c:v>1992</c:v>
                </c:pt>
                <c:pt idx="1286">
                  <c:v>1992</c:v>
                </c:pt>
                <c:pt idx="1287">
                  <c:v>1992</c:v>
                </c:pt>
                <c:pt idx="1288">
                  <c:v>1992</c:v>
                </c:pt>
                <c:pt idx="1289">
                  <c:v>1992</c:v>
                </c:pt>
                <c:pt idx="1290">
                  <c:v>1992</c:v>
                </c:pt>
                <c:pt idx="1291">
                  <c:v>1992</c:v>
                </c:pt>
                <c:pt idx="1292">
                  <c:v>1992</c:v>
                </c:pt>
                <c:pt idx="1293">
                  <c:v>1992</c:v>
                </c:pt>
                <c:pt idx="1294">
                  <c:v>1992</c:v>
                </c:pt>
                <c:pt idx="1295">
                  <c:v>1993</c:v>
                </c:pt>
                <c:pt idx="1296">
                  <c:v>1993</c:v>
                </c:pt>
                <c:pt idx="1297">
                  <c:v>1993</c:v>
                </c:pt>
                <c:pt idx="1298">
                  <c:v>1993</c:v>
                </c:pt>
                <c:pt idx="1299">
                  <c:v>1993</c:v>
                </c:pt>
                <c:pt idx="1300">
                  <c:v>1993</c:v>
                </c:pt>
                <c:pt idx="1301">
                  <c:v>1993</c:v>
                </c:pt>
                <c:pt idx="1302">
                  <c:v>1993</c:v>
                </c:pt>
                <c:pt idx="1303">
                  <c:v>1993</c:v>
                </c:pt>
                <c:pt idx="1304">
                  <c:v>1993</c:v>
                </c:pt>
                <c:pt idx="1305">
                  <c:v>1993</c:v>
                </c:pt>
                <c:pt idx="1306">
                  <c:v>1993</c:v>
                </c:pt>
                <c:pt idx="1307">
                  <c:v>1994</c:v>
                </c:pt>
                <c:pt idx="1308">
                  <c:v>1994</c:v>
                </c:pt>
                <c:pt idx="1309">
                  <c:v>1994</c:v>
                </c:pt>
                <c:pt idx="1310">
                  <c:v>1994</c:v>
                </c:pt>
                <c:pt idx="1311">
                  <c:v>1994</c:v>
                </c:pt>
                <c:pt idx="1312">
                  <c:v>1994</c:v>
                </c:pt>
                <c:pt idx="1313">
                  <c:v>1994</c:v>
                </c:pt>
                <c:pt idx="1314">
                  <c:v>1994</c:v>
                </c:pt>
                <c:pt idx="1315">
                  <c:v>1994</c:v>
                </c:pt>
                <c:pt idx="1316">
                  <c:v>1994</c:v>
                </c:pt>
                <c:pt idx="1317">
                  <c:v>1994</c:v>
                </c:pt>
                <c:pt idx="1318">
                  <c:v>1994</c:v>
                </c:pt>
                <c:pt idx="1319">
                  <c:v>1995</c:v>
                </c:pt>
                <c:pt idx="1320">
                  <c:v>1995</c:v>
                </c:pt>
                <c:pt idx="1321">
                  <c:v>1995</c:v>
                </c:pt>
                <c:pt idx="1322">
                  <c:v>1995</c:v>
                </c:pt>
                <c:pt idx="1323">
                  <c:v>1995</c:v>
                </c:pt>
                <c:pt idx="1324">
                  <c:v>1995</c:v>
                </c:pt>
                <c:pt idx="1325">
                  <c:v>1995</c:v>
                </c:pt>
                <c:pt idx="1326">
                  <c:v>1995</c:v>
                </c:pt>
                <c:pt idx="1327">
                  <c:v>1995</c:v>
                </c:pt>
                <c:pt idx="1328">
                  <c:v>1995</c:v>
                </c:pt>
                <c:pt idx="1329">
                  <c:v>1995</c:v>
                </c:pt>
                <c:pt idx="1330">
                  <c:v>1995</c:v>
                </c:pt>
                <c:pt idx="1331">
                  <c:v>1996</c:v>
                </c:pt>
                <c:pt idx="1332">
                  <c:v>1996</c:v>
                </c:pt>
                <c:pt idx="1333">
                  <c:v>1996</c:v>
                </c:pt>
                <c:pt idx="1334">
                  <c:v>1996</c:v>
                </c:pt>
                <c:pt idx="1335">
                  <c:v>1996</c:v>
                </c:pt>
                <c:pt idx="1336">
                  <c:v>1996</c:v>
                </c:pt>
                <c:pt idx="1337">
                  <c:v>1996</c:v>
                </c:pt>
                <c:pt idx="1338">
                  <c:v>1996</c:v>
                </c:pt>
                <c:pt idx="1339">
                  <c:v>1996</c:v>
                </c:pt>
                <c:pt idx="1340">
                  <c:v>1996</c:v>
                </c:pt>
                <c:pt idx="1341">
                  <c:v>1996</c:v>
                </c:pt>
                <c:pt idx="1342">
                  <c:v>1996</c:v>
                </c:pt>
                <c:pt idx="1343">
                  <c:v>1997</c:v>
                </c:pt>
                <c:pt idx="1344">
                  <c:v>1997</c:v>
                </c:pt>
                <c:pt idx="1345">
                  <c:v>1997</c:v>
                </c:pt>
                <c:pt idx="1346">
                  <c:v>1997</c:v>
                </c:pt>
                <c:pt idx="1347">
                  <c:v>1997</c:v>
                </c:pt>
                <c:pt idx="1348">
                  <c:v>1997</c:v>
                </c:pt>
                <c:pt idx="1349">
                  <c:v>1997</c:v>
                </c:pt>
                <c:pt idx="1350">
                  <c:v>1997</c:v>
                </c:pt>
                <c:pt idx="1351">
                  <c:v>1997</c:v>
                </c:pt>
                <c:pt idx="1352">
                  <c:v>1997</c:v>
                </c:pt>
                <c:pt idx="1353">
                  <c:v>1997</c:v>
                </c:pt>
                <c:pt idx="1354">
                  <c:v>1997</c:v>
                </c:pt>
                <c:pt idx="1355">
                  <c:v>1998</c:v>
                </c:pt>
                <c:pt idx="1356">
                  <c:v>1998</c:v>
                </c:pt>
                <c:pt idx="1357">
                  <c:v>1998</c:v>
                </c:pt>
                <c:pt idx="1358">
                  <c:v>1998</c:v>
                </c:pt>
                <c:pt idx="1359">
                  <c:v>1998</c:v>
                </c:pt>
                <c:pt idx="1360">
                  <c:v>1998</c:v>
                </c:pt>
                <c:pt idx="1361">
                  <c:v>1998</c:v>
                </c:pt>
                <c:pt idx="1362">
                  <c:v>1998</c:v>
                </c:pt>
                <c:pt idx="1363">
                  <c:v>1998</c:v>
                </c:pt>
                <c:pt idx="1364">
                  <c:v>1998</c:v>
                </c:pt>
                <c:pt idx="1365">
                  <c:v>1998</c:v>
                </c:pt>
                <c:pt idx="1366">
                  <c:v>1998</c:v>
                </c:pt>
                <c:pt idx="1367">
                  <c:v>1999</c:v>
                </c:pt>
                <c:pt idx="1368">
                  <c:v>1999</c:v>
                </c:pt>
                <c:pt idx="1369">
                  <c:v>1999</c:v>
                </c:pt>
                <c:pt idx="1370">
                  <c:v>1999</c:v>
                </c:pt>
                <c:pt idx="1371">
                  <c:v>1999</c:v>
                </c:pt>
                <c:pt idx="1372">
                  <c:v>1999</c:v>
                </c:pt>
                <c:pt idx="1373">
                  <c:v>1999</c:v>
                </c:pt>
                <c:pt idx="1374">
                  <c:v>1999</c:v>
                </c:pt>
                <c:pt idx="1375">
                  <c:v>1999</c:v>
                </c:pt>
                <c:pt idx="1376">
                  <c:v>1999</c:v>
                </c:pt>
                <c:pt idx="1377">
                  <c:v>1999</c:v>
                </c:pt>
                <c:pt idx="1378">
                  <c:v>1999</c:v>
                </c:pt>
                <c:pt idx="1379">
                  <c:v>2000</c:v>
                </c:pt>
                <c:pt idx="1380">
                  <c:v>2000</c:v>
                </c:pt>
                <c:pt idx="1381">
                  <c:v>2000</c:v>
                </c:pt>
                <c:pt idx="1382">
                  <c:v>2000</c:v>
                </c:pt>
                <c:pt idx="1383">
                  <c:v>2000</c:v>
                </c:pt>
                <c:pt idx="1384">
                  <c:v>2000</c:v>
                </c:pt>
                <c:pt idx="1385">
                  <c:v>2000</c:v>
                </c:pt>
                <c:pt idx="1386">
                  <c:v>2000</c:v>
                </c:pt>
                <c:pt idx="1387">
                  <c:v>2000</c:v>
                </c:pt>
                <c:pt idx="1388">
                  <c:v>2000</c:v>
                </c:pt>
                <c:pt idx="1389">
                  <c:v>2000</c:v>
                </c:pt>
                <c:pt idx="1390">
                  <c:v>2000</c:v>
                </c:pt>
                <c:pt idx="1391">
                  <c:v>2001</c:v>
                </c:pt>
                <c:pt idx="1392">
                  <c:v>2001</c:v>
                </c:pt>
                <c:pt idx="1393">
                  <c:v>2001</c:v>
                </c:pt>
                <c:pt idx="1394">
                  <c:v>2001</c:v>
                </c:pt>
                <c:pt idx="1395">
                  <c:v>2001</c:v>
                </c:pt>
                <c:pt idx="1396">
                  <c:v>2001</c:v>
                </c:pt>
                <c:pt idx="1397">
                  <c:v>2001</c:v>
                </c:pt>
                <c:pt idx="1398">
                  <c:v>2001</c:v>
                </c:pt>
                <c:pt idx="1399">
                  <c:v>2001</c:v>
                </c:pt>
                <c:pt idx="1400">
                  <c:v>2001</c:v>
                </c:pt>
                <c:pt idx="1401">
                  <c:v>2001</c:v>
                </c:pt>
                <c:pt idx="1402">
                  <c:v>2001</c:v>
                </c:pt>
                <c:pt idx="1403">
                  <c:v>2002</c:v>
                </c:pt>
                <c:pt idx="1404">
                  <c:v>2002</c:v>
                </c:pt>
                <c:pt idx="1405">
                  <c:v>2002</c:v>
                </c:pt>
                <c:pt idx="1406">
                  <c:v>2002</c:v>
                </c:pt>
                <c:pt idx="1407">
                  <c:v>2002</c:v>
                </c:pt>
                <c:pt idx="1408">
                  <c:v>2002</c:v>
                </c:pt>
                <c:pt idx="1409">
                  <c:v>2002</c:v>
                </c:pt>
                <c:pt idx="1410">
                  <c:v>2002</c:v>
                </c:pt>
                <c:pt idx="1411">
                  <c:v>2002</c:v>
                </c:pt>
                <c:pt idx="1412">
                  <c:v>2002</c:v>
                </c:pt>
                <c:pt idx="1413">
                  <c:v>2002</c:v>
                </c:pt>
                <c:pt idx="1414">
                  <c:v>2002</c:v>
                </c:pt>
                <c:pt idx="1415">
                  <c:v>2003</c:v>
                </c:pt>
                <c:pt idx="1416">
                  <c:v>2003</c:v>
                </c:pt>
                <c:pt idx="1417">
                  <c:v>2003</c:v>
                </c:pt>
                <c:pt idx="1418">
                  <c:v>2003</c:v>
                </c:pt>
                <c:pt idx="1419">
                  <c:v>2003</c:v>
                </c:pt>
                <c:pt idx="1420">
                  <c:v>2003</c:v>
                </c:pt>
                <c:pt idx="1421">
                  <c:v>2003</c:v>
                </c:pt>
                <c:pt idx="1422">
                  <c:v>2003</c:v>
                </c:pt>
                <c:pt idx="1423">
                  <c:v>2003</c:v>
                </c:pt>
                <c:pt idx="1424">
                  <c:v>2003</c:v>
                </c:pt>
                <c:pt idx="1425">
                  <c:v>2003</c:v>
                </c:pt>
                <c:pt idx="1426">
                  <c:v>2003</c:v>
                </c:pt>
                <c:pt idx="1427">
                  <c:v>2004</c:v>
                </c:pt>
                <c:pt idx="1428">
                  <c:v>2004</c:v>
                </c:pt>
                <c:pt idx="1429">
                  <c:v>2004</c:v>
                </c:pt>
                <c:pt idx="1430">
                  <c:v>2004</c:v>
                </c:pt>
                <c:pt idx="1431">
                  <c:v>2004</c:v>
                </c:pt>
                <c:pt idx="1432">
                  <c:v>2004</c:v>
                </c:pt>
                <c:pt idx="1433">
                  <c:v>2004</c:v>
                </c:pt>
                <c:pt idx="1434">
                  <c:v>2004</c:v>
                </c:pt>
                <c:pt idx="1435">
                  <c:v>2004</c:v>
                </c:pt>
                <c:pt idx="1436">
                  <c:v>2004</c:v>
                </c:pt>
                <c:pt idx="1437">
                  <c:v>2004</c:v>
                </c:pt>
                <c:pt idx="1438">
                  <c:v>2004</c:v>
                </c:pt>
                <c:pt idx="1439">
                  <c:v>2005</c:v>
                </c:pt>
                <c:pt idx="1440">
                  <c:v>2005</c:v>
                </c:pt>
                <c:pt idx="1441">
                  <c:v>2005</c:v>
                </c:pt>
                <c:pt idx="1442">
                  <c:v>2005</c:v>
                </c:pt>
                <c:pt idx="1443">
                  <c:v>2005</c:v>
                </c:pt>
                <c:pt idx="1444">
                  <c:v>2005</c:v>
                </c:pt>
                <c:pt idx="1445">
                  <c:v>2005</c:v>
                </c:pt>
                <c:pt idx="1446">
                  <c:v>2005</c:v>
                </c:pt>
                <c:pt idx="1447">
                  <c:v>2005</c:v>
                </c:pt>
                <c:pt idx="1448">
                  <c:v>2005</c:v>
                </c:pt>
                <c:pt idx="1449">
                  <c:v>2005</c:v>
                </c:pt>
                <c:pt idx="1450">
                  <c:v>2005</c:v>
                </c:pt>
                <c:pt idx="1451">
                  <c:v>2006</c:v>
                </c:pt>
                <c:pt idx="1452">
                  <c:v>2006</c:v>
                </c:pt>
                <c:pt idx="1453">
                  <c:v>2006</c:v>
                </c:pt>
                <c:pt idx="1454">
                  <c:v>2006</c:v>
                </c:pt>
                <c:pt idx="1455">
                  <c:v>2006</c:v>
                </c:pt>
                <c:pt idx="1456">
                  <c:v>2006</c:v>
                </c:pt>
                <c:pt idx="1457">
                  <c:v>2006</c:v>
                </c:pt>
                <c:pt idx="1458">
                  <c:v>2006</c:v>
                </c:pt>
                <c:pt idx="1459">
                  <c:v>2006</c:v>
                </c:pt>
                <c:pt idx="1460">
                  <c:v>2006</c:v>
                </c:pt>
                <c:pt idx="1461">
                  <c:v>2006</c:v>
                </c:pt>
                <c:pt idx="1462">
                  <c:v>2006</c:v>
                </c:pt>
                <c:pt idx="1463">
                  <c:v>2007</c:v>
                </c:pt>
                <c:pt idx="1464">
                  <c:v>2007</c:v>
                </c:pt>
                <c:pt idx="1465">
                  <c:v>2007</c:v>
                </c:pt>
                <c:pt idx="1466">
                  <c:v>2007</c:v>
                </c:pt>
                <c:pt idx="1467">
                  <c:v>2007</c:v>
                </c:pt>
                <c:pt idx="1468">
                  <c:v>2007</c:v>
                </c:pt>
                <c:pt idx="1469">
                  <c:v>2007</c:v>
                </c:pt>
                <c:pt idx="1470">
                  <c:v>2007</c:v>
                </c:pt>
                <c:pt idx="1471">
                  <c:v>2007</c:v>
                </c:pt>
                <c:pt idx="1472">
                  <c:v>2007</c:v>
                </c:pt>
                <c:pt idx="1473">
                  <c:v>2007</c:v>
                </c:pt>
                <c:pt idx="1474">
                  <c:v>2007</c:v>
                </c:pt>
                <c:pt idx="1475">
                  <c:v>2008</c:v>
                </c:pt>
                <c:pt idx="1476">
                  <c:v>2008</c:v>
                </c:pt>
                <c:pt idx="1477">
                  <c:v>2008</c:v>
                </c:pt>
                <c:pt idx="1478">
                  <c:v>2008</c:v>
                </c:pt>
                <c:pt idx="1479">
                  <c:v>2008</c:v>
                </c:pt>
                <c:pt idx="1480">
                  <c:v>2008</c:v>
                </c:pt>
                <c:pt idx="1481">
                  <c:v>2008</c:v>
                </c:pt>
                <c:pt idx="1482">
                  <c:v>2008</c:v>
                </c:pt>
                <c:pt idx="1483">
                  <c:v>2008</c:v>
                </c:pt>
                <c:pt idx="1484">
                  <c:v>2008</c:v>
                </c:pt>
                <c:pt idx="1485">
                  <c:v>2008</c:v>
                </c:pt>
                <c:pt idx="1486">
                  <c:v>2008</c:v>
                </c:pt>
                <c:pt idx="1487">
                  <c:v>2009</c:v>
                </c:pt>
                <c:pt idx="1488">
                  <c:v>2009</c:v>
                </c:pt>
                <c:pt idx="1489">
                  <c:v>2009</c:v>
                </c:pt>
                <c:pt idx="1490">
                  <c:v>2009</c:v>
                </c:pt>
                <c:pt idx="1491">
                  <c:v>2009</c:v>
                </c:pt>
                <c:pt idx="1492">
                  <c:v>2009</c:v>
                </c:pt>
                <c:pt idx="1493">
                  <c:v>2009</c:v>
                </c:pt>
                <c:pt idx="1494">
                  <c:v>2009</c:v>
                </c:pt>
                <c:pt idx="1495">
                  <c:v>2009</c:v>
                </c:pt>
                <c:pt idx="1496">
                  <c:v>2009</c:v>
                </c:pt>
                <c:pt idx="1497">
                  <c:v>2009</c:v>
                </c:pt>
                <c:pt idx="1498">
                  <c:v>2009</c:v>
                </c:pt>
                <c:pt idx="1499">
                  <c:v>2010</c:v>
                </c:pt>
                <c:pt idx="1500">
                  <c:v>2010</c:v>
                </c:pt>
                <c:pt idx="1501">
                  <c:v>2010</c:v>
                </c:pt>
                <c:pt idx="1502">
                  <c:v>2010</c:v>
                </c:pt>
                <c:pt idx="1503">
                  <c:v>2010</c:v>
                </c:pt>
                <c:pt idx="1504">
                  <c:v>2010</c:v>
                </c:pt>
                <c:pt idx="1505">
                  <c:v>2010</c:v>
                </c:pt>
                <c:pt idx="1506">
                  <c:v>2010</c:v>
                </c:pt>
                <c:pt idx="1507">
                  <c:v>2010</c:v>
                </c:pt>
                <c:pt idx="1508">
                  <c:v>2010</c:v>
                </c:pt>
                <c:pt idx="1509">
                  <c:v>2010</c:v>
                </c:pt>
                <c:pt idx="1510">
                  <c:v>2010</c:v>
                </c:pt>
                <c:pt idx="1511">
                  <c:v>2011</c:v>
                </c:pt>
                <c:pt idx="1512">
                  <c:v>2011</c:v>
                </c:pt>
                <c:pt idx="1513">
                  <c:v>2011</c:v>
                </c:pt>
                <c:pt idx="1514">
                  <c:v>2011</c:v>
                </c:pt>
                <c:pt idx="1515">
                  <c:v>2011</c:v>
                </c:pt>
                <c:pt idx="1516">
                  <c:v>2011</c:v>
                </c:pt>
                <c:pt idx="1517">
                  <c:v>2011</c:v>
                </c:pt>
                <c:pt idx="1518">
                  <c:v>2011</c:v>
                </c:pt>
                <c:pt idx="1519">
                  <c:v>2011</c:v>
                </c:pt>
                <c:pt idx="1520">
                  <c:v>2011</c:v>
                </c:pt>
                <c:pt idx="1521">
                  <c:v>2011</c:v>
                </c:pt>
                <c:pt idx="1522">
                  <c:v>2011</c:v>
                </c:pt>
                <c:pt idx="1523">
                  <c:v>2012</c:v>
                </c:pt>
                <c:pt idx="1524">
                  <c:v>2012</c:v>
                </c:pt>
                <c:pt idx="1525">
                  <c:v>2012</c:v>
                </c:pt>
                <c:pt idx="1526">
                  <c:v>2012</c:v>
                </c:pt>
                <c:pt idx="1527">
                  <c:v>2012</c:v>
                </c:pt>
                <c:pt idx="1528">
                  <c:v>2012</c:v>
                </c:pt>
                <c:pt idx="1529">
                  <c:v>2012</c:v>
                </c:pt>
                <c:pt idx="1530">
                  <c:v>2012</c:v>
                </c:pt>
                <c:pt idx="1531">
                  <c:v>2012</c:v>
                </c:pt>
                <c:pt idx="1532">
                  <c:v>2012</c:v>
                </c:pt>
                <c:pt idx="1533">
                  <c:v>2012</c:v>
                </c:pt>
                <c:pt idx="1534">
                  <c:v>2012</c:v>
                </c:pt>
                <c:pt idx="1535">
                  <c:v>2013</c:v>
                </c:pt>
                <c:pt idx="1536">
                  <c:v>2013</c:v>
                </c:pt>
                <c:pt idx="1537">
                  <c:v>2013</c:v>
                </c:pt>
                <c:pt idx="1538">
                  <c:v>2013</c:v>
                </c:pt>
                <c:pt idx="1539">
                  <c:v>2013</c:v>
                </c:pt>
                <c:pt idx="1540">
                  <c:v>2013</c:v>
                </c:pt>
                <c:pt idx="1541">
                  <c:v>2013</c:v>
                </c:pt>
                <c:pt idx="1542">
                  <c:v>2013</c:v>
                </c:pt>
                <c:pt idx="1543">
                  <c:v>2013</c:v>
                </c:pt>
                <c:pt idx="1544">
                  <c:v>2013</c:v>
                </c:pt>
                <c:pt idx="1545">
                  <c:v>2013</c:v>
                </c:pt>
                <c:pt idx="1546">
                  <c:v>2013</c:v>
                </c:pt>
                <c:pt idx="1547">
                  <c:v>2014</c:v>
                </c:pt>
                <c:pt idx="1548">
                  <c:v>2014</c:v>
                </c:pt>
                <c:pt idx="1549">
                  <c:v>2014</c:v>
                </c:pt>
                <c:pt idx="1550">
                  <c:v>2014</c:v>
                </c:pt>
                <c:pt idx="1551">
                  <c:v>2014</c:v>
                </c:pt>
                <c:pt idx="1552">
                  <c:v>2014</c:v>
                </c:pt>
                <c:pt idx="1553">
                  <c:v>2014</c:v>
                </c:pt>
                <c:pt idx="1554">
                  <c:v>2014</c:v>
                </c:pt>
                <c:pt idx="1555">
                  <c:v>2014</c:v>
                </c:pt>
                <c:pt idx="1556">
                  <c:v>2014</c:v>
                </c:pt>
                <c:pt idx="1557">
                  <c:v>2014</c:v>
                </c:pt>
                <c:pt idx="1558">
                  <c:v>2014</c:v>
                </c:pt>
                <c:pt idx="1559">
                  <c:v>2015</c:v>
                </c:pt>
                <c:pt idx="1560">
                  <c:v>2015</c:v>
                </c:pt>
                <c:pt idx="1561">
                  <c:v>2015</c:v>
                </c:pt>
                <c:pt idx="1562">
                  <c:v>2015</c:v>
                </c:pt>
                <c:pt idx="1563">
                  <c:v>2015</c:v>
                </c:pt>
                <c:pt idx="1564">
                  <c:v>2015</c:v>
                </c:pt>
                <c:pt idx="1565">
                  <c:v>2015</c:v>
                </c:pt>
                <c:pt idx="1566">
                  <c:v>2015</c:v>
                </c:pt>
                <c:pt idx="1567">
                  <c:v>2015</c:v>
                </c:pt>
                <c:pt idx="1568">
                  <c:v>2015</c:v>
                </c:pt>
                <c:pt idx="1569">
                  <c:v>2015</c:v>
                </c:pt>
                <c:pt idx="1570">
                  <c:v>2015</c:v>
                </c:pt>
                <c:pt idx="1571">
                  <c:v>2016</c:v>
                </c:pt>
                <c:pt idx="1572">
                  <c:v>2016</c:v>
                </c:pt>
                <c:pt idx="1573">
                  <c:v>2016</c:v>
                </c:pt>
                <c:pt idx="1574">
                  <c:v>2016</c:v>
                </c:pt>
                <c:pt idx="1575">
                  <c:v>2016</c:v>
                </c:pt>
                <c:pt idx="1576">
                  <c:v>2016</c:v>
                </c:pt>
                <c:pt idx="1577">
                  <c:v>2016</c:v>
                </c:pt>
                <c:pt idx="1578">
                  <c:v>2016</c:v>
                </c:pt>
                <c:pt idx="1579">
                  <c:v>2016</c:v>
                </c:pt>
                <c:pt idx="1580">
                  <c:v>2016</c:v>
                </c:pt>
                <c:pt idx="1581">
                  <c:v>2016</c:v>
                </c:pt>
                <c:pt idx="1582">
                  <c:v>2016</c:v>
                </c:pt>
                <c:pt idx="1583">
                  <c:v>2017</c:v>
                </c:pt>
                <c:pt idx="1584">
                  <c:v>2017</c:v>
                </c:pt>
                <c:pt idx="1585">
                  <c:v>2017</c:v>
                </c:pt>
                <c:pt idx="1586">
                  <c:v>2017</c:v>
                </c:pt>
                <c:pt idx="1587">
                  <c:v>2017</c:v>
                </c:pt>
                <c:pt idx="1588">
                  <c:v>2017</c:v>
                </c:pt>
                <c:pt idx="1589">
                  <c:v>2017</c:v>
                </c:pt>
                <c:pt idx="1590">
                  <c:v>2017</c:v>
                </c:pt>
                <c:pt idx="1591">
                  <c:v>2017</c:v>
                </c:pt>
                <c:pt idx="1592">
                  <c:v>2017</c:v>
                </c:pt>
                <c:pt idx="1593">
                  <c:v>2017</c:v>
                </c:pt>
                <c:pt idx="1594">
                  <c:v>2017</c:v>
                </c:pt>
                <c:pt idx="1595">
                  <c:v>2018</c:v>
                </c:pt>
                <c:pt idx="1596">
                  <c:v>2018</c:v>
                </c:pt>
                <c:pt idx="1597">
                  <c:v>2018</c:v>
                </c:pt>
                <c:pt idx="1598">
                  <c:v>2018</c:v>
                </c:pt>
                <c:pt idx="1599">
                  <c:v>2018</c:v>
                </c:pt>
                <c:pt idx="1600">
                  <c:v>2018</c:v>
                </c:pt>
                <c:pt idx="1601">
                  <c:v>2018</c:v>
                </c:pt>
                <c:pt idx="1602">
                  <c:v>2018</c:v>
                </c:pt>
                <c:pt idx="1603">
                  <c:v>2018</c:v>
                </c:pt>
                <c:pt idx="1604">
                  <c:v>2018</c:v>
                </c:pt>
                <c:pt idx="1605">
                  <c:v>2018</c:v>
                </c:pt>
                <c:pt idx="1606">
                  <c:v>2018</c:v>
                </c:pt>
                <c:pt idx="1607">
                  <c:v>2019</c:v>
                </c:pt>
                <c:pt idx="1608">
                  <c:v>2019</c:v>
                </c:pt>
                <c:pt idx="1609">
                  <c:v>2019</c:v>
                </c:pt>
                <c:pt idx="1610">
                  <c:v>2019</c:v>
                </c:pt>
                <c:pt idx="1611">
                  <c:v>2019</c:v>
                </c:pt>
                <c:pt idx="1612">
                  <c:v>2019</c:v>
                </c:pt>
                <c:pt idx="1613">
                  <c:v>2019</c:v>
                </c:pt>
                <c:pt idx="1614">
                  <c:v>2019</c:v>
                </c:pt>
                <c:pt idx="1615">
                  <c:v>2019</c:v>
                </c:pt>
                <c:pt idx="1616">
                  <c:v>2019</c:v>
                </c:pt>
                <c:pt idx="1617">
                  <c:v>2019</c:v>
                </c:pt>
                <c:pt idx="1618">
                  <c:v>2019</c:v>
                </c:pt>
                <c:pt idx="1619">
                  <c:v>2020</c:v>
                </c:pt>
                <c:pt idx="1620">
                  <c:v>2020</c:v>
                </c:pt>
                <c:pt idx="1621">
                  <c:v>2020</c:v>
                </c:pt>
                <c:pt idx="1622">
                  <c:v>2020</c:v>
                </c:pt>
                <c:pt idx="1623">
                  <c:v>2020</c:v>
                </c:pt>
                <c:pt idx="1624">
                  <c:v>2020</c:v>
                </c:pt>
              </c:numCache>
            </c:numRef>
          </c:cat>
          <c:val>
            <c:numRef>
              <c:f>auxiliary_calc_top1percent!$E$12:$E$1636</c:f>
              <c:numCache>
                <c:formatCode>General</c:formatCode>
                <c:ptCount val="1625"/>
                <c:pt idx="0">
                  <c:v>0.57545823739450908</c:v>
                </c:pt>
                <c:pt idx="1">
                  <c:v>0.57545823739450908</c:v>
                </c:pt>
                <c:pt idx="2">
                  <c:v>0.57545823739450908</c:v>
                </c:pt>
                <c:pt idx="3">
                  <c:v>0.57545823739450908</c:v>
                </c:pt>
                <c:pt idx="4">
                  <c:v>0.57545823739450908</c:v>
                </c:pt>
                <c:pt idx="5">
                  <c:v>0.57545823739450908</c:v>
                </c:pt>
                <c:pt idx="6">
                  <c:v>0.57545823739450908</c:v>
                </c:pt>
                <c:pt idx="7">
                  <c:v>0.57545823739450908</c:v>
                </c:pt>
                <c:pt idx="8">
                  <c:v>0.57545823739450908</c:v>
                </c:pt>
                <c:pt idx="9">
                  <c:v>0.57545823739450908</c:v>
                </c:pt>
                <c:pt idx="10">
                  <c:v>0.57545823739450908</c:v>
                </c:pt>
                <c:pt idx="11">
                  <c:v>0.57545823739450908</c:v>
                </c:pt>
                <c:pt idx="12">
                  <c:v>0.57545823739450908</c:v>
                </c:pt>
                <c:pt idx="13">
                  <c:v>0.57545823739450908</c:v>
                </c:pt>
                <c:pt idx="14">
                  <c:v>0.57545823739450908</c:v>
                </c:pt>
                <c:pt idx="15">
                  <c:v>0.57545823739450908</c:v>
                </c:pt>
                <c:pt idx="16">
                  <c:v>0.57545823739450908</c:v>
                </c:pt>
                <c:pt idx="17">
                  <c:v>0.57545823739450908</c:v>
                </c:pt>
                <c:pt idx="18">
                  <c:v>0.57545823739450908</c:v>
                </c:pt>
                <c:pt idx="19">
                  <c:v>0.57545823739450908</c:v>
                </c:pt>
                <c:pt idx="20">
                  <c:v>0.57545823739450908</c:v>
                </c:pt>
                <c:pt idx="21">
                  <c:v>0.57545823739450908</c:v>
                </c:pt>
                <c:pt idx="22">
                  <c:v>0.57545823739450908</c:v>
                </c:pt>
                <c:pt idx="23">
                  <c:v>0.57545823739450908</c:v>
                </c:pt>
                <c:pt idx="24">
                  <c:v>0.57545823739450908</c:v>
                </c:pt>
                <c:pt idx="25">
                  <c:v>0.57545823739450908</c:v>
                </c:pt>
                <c:pt idx="26">
                  <c:v>0.57545823739450908</c:v>
                </c:pt>
                <c:pt idx="27">
                  <c:v>0.57545823739450908</c:v>
                </c:pt>
                <c:pt idx="28">
                  <c:v>0.57545823739450908</c:v>
                </c:pt>
                <c:pt idx="29">
                  <c:v>0.57545823739450908</c:v>
                </c:pt>
                <c:pt idx="30">
                  <c:v>0.57545823739450908</c:v>
                </c:pt>
                <c:pt idx="31">
                  <c:v>0.57545823739450908</c:v>
                </c:pt>
                <c:pt idx="32">
                  <c:v>0.57545823739450908</c:v>
                </c:pt>
                <c:pt idx="33">
                  <c:v>0.57545823739450908</c:v>
                </c:pt>
                <c:pt idx="34">
                  <c:v>0.57545823739450908</c:v>
                </c:pt>
                <c:pt idx="35">
                  <c:v>0.57545823739450908</c:v>
                </c:pt>
                <c:pt idx="36">
                  <c:v>0.57545823739450908</c:v>
                </c:pt>
                <c:pt idx="37">
                  <c:v>0.57545823739450908</c:v>
                </c:pt>
                <c:pt idx="38">
                  <c:v>0.57545823739450908</c:v>
                </c:pt>
                <c:pt idx="39">
                  <c:v>0.57545823739450908</c:v>
                </c:pt>
                <c:pt idx="40">
                  <c:v>0.57545823739450908</c:v>
                </c:pt>
                <c:pt idx="41">
                  <c:v>0.57545823739450908</c:v>
                </c:pt>
                <c:pt idx="42">
                  <c:v>0.57545823739450908</c:v>
                </c:pt>
                <c:pt idx="43">
                  <c:v>0.57545823739450908</c:v>
                </c:pt>
                <c:pt idx="44">
                  <c:v>0.57545823739450908</c:v>
                </c:pt>
                <c:pt idx="45">
                  <c:v>0.57545823739450908</c:v>
                </c:pt>
                <c:pt idx="46">
                  <c:v>0.57545823739450908</c:v>
                </c:pt>
                <c:pt idx="47">
                  <c:v>0.57545823739450908</c:v>
                </c:pt>
                <c:pt idx="48">
                  <c:v>0.57545823739450908</c:v>
                </c:pt>
                <c:pt idx="49">
                  <c:v>0.57545823739450908</c:v>
                </c:pt>
                <c:pt idx="50">
                  <c:v>0.57545823739450908</c:v>
                </c:pt>
                <c:pt idx="51">
                  <c:v>0.57545823739450908</c:v>
                </c:pt>
                <c:pt idx="52">
                  <c:v>0.57545823739450908</c:v>
                </c:pt>
                <c:pt idx="53">
                  <c:v>0.57545823739450908</c:v>
                </c:pt>
                <c:pt idx="54">
                  <c:v>0.57545823739450908</c:v>
                </c:pt>
                <c:pt idx="55">
                  <c:v>0.57545823739450908</c:v>
                </c:pt>
                <c:pt idx="56">
                  <c:v>0.57545823739450908</c:v>
                </c:pt>
                <c:pt idx="57">
                  <c:v>0.57545823739450908</c:v>
                </c:pt>
                <c:pt idx="58">
                  <c:v>0.57545823739450908</c:v>
                </c:pt>
                <c:pt idx="59">
                  <c:v>0.57545823739450908</c:v>
                </c:pt>
                <c:pt idx="60">
                  <c:v>0.57545823739450908</c:v>
                </c:pt>
                <c:pt idx="61">
                  <c:v>0.57545823739450908</c:v>
                </c:pt>
                <c:pt idx="62">
                  <c:v>0.57545823739450908</c:v>
                </c:pt>
                <c:pt idx="63">
                  <c:v>0.57545823739450908</c:v>
                </c:pt>
                <c:pt idx="64">
                  <c:v>0.57545823739450908</c:v>
                </c:pt>
                <c:pt idx="65">
                  <c:v>0.57545823739450908</c:v>
                </c:pt>
                <c:pt idx="66">
                  <c:v>0.57545823739450908</c:v>
                </c:pt>
                <c:pt idx="67">
                  <c:v>0.57545823739450908</c:v>
                </c:pt>
                <c:pt idx="68">
                  <c:v>0.57545823739450908</c:v>
                </c:pt>
                <c:pt idx="69">
                  <c:v>0.57545823739450908</c:v>
                </c:pt>
                <c:pt idx="70">
                  <c:v>0.57545823739450908</c:v>
                </c:pt>
                <c:pt idx="71">
                  <c:v>0.57545823739450908</c:v>
                </c:pt>
                <c:pt idx="72">
                  <c:v>0.57545823739450908</c:v>
                </c:pt>
                <c:pt idx="73">
                  <c:v>0.57545823739450908</c:v>
                </c:pt>
                <c:pt idx="74">
                  <c:v>0.57545823739450908</c:v>
                </c:pt>
                <c:pt idx="75">
                  <c:v>0.57545823739450908</c:v>
                </c:pt>
                <c:pt idx="76">
                  <c:v>0.57545823739450908</c:v>
                </c:pt>
                <c:pt idx="77">
                  <c:v>0.57545823739450908</c:v>
                </c:pt>
                <c:pt idx="78">
                  <c:v>0.57545823739450908</c:v>
                </c:pt>
                <c:pt idx="79">
                  <c:v>0.57545823739450908</c:v>
                </c:pt>
                <c:pt idx="80">
                  <c:v>0.57545823739450908</c:v>
                </c:pt>
                <c:pt idx="81">
                  <c:v>0.57545823739450908</c:v>
                </c:pt>
                <c:pt idx="82">
                  <c:v>0.57545823739450908</c:v>
                </c:pt>
                <c:pt idx="83">
                  <c:v>0.57545823739450908</c:v>
                </c:pt>
                <c:pt idx="84">
                  <c:v>0.57545823739450908</c:v>
                </c:pt>
                <c:pt idx="85">
                  <c:v>0.57545823739450908</c:v>
                </c:pt>
                <c:pt idx="86">
                  <c:v>0.57545823739450908</c:v>
                </c:pt>
                <c:pt idx="87">
                  <c:v>0.57545823739450908</c:v>
                </c:pt>
                <c:pt idx="88">
                  <c:v>0.57545823739450908</c:v>
                </c:pt>
                <c:pt idx="89">
                  <c:v>0.57545823739450908</c:v>
                </c:pt>
                <c:pt idx="90">
                  <c:v>0.57545823739450908</c:v>
                </c:pt>
                <c:pt idx="91">
                  <c:v>0.57545823739450908</c:v>
                </c:pt>
                <c:pt idx="92">
                  <c:v>0.57545823739450908</c:v>
                </c:pt>
                <c:pt idx="93">
                  <c:v>0.57545823739450908</c:v>
                </c:pt>
                <c:pt idx="94">
                  <c:v>0.57545823739450908</c:v>
                </c:pt>
                <c:pt idx="95">
                  <c:v>0.57545823739450908</c:v>
                </c:pt>
                <c:pt idx="96">
                  <c:v>0.57545823739450908</c:v>
                </c:pt>
                <c:pt idx="97">
                  <c:v>0.57545823739450908</c:v>
                </c:pt>
                <c:pt idx="98">
                  <c:v>0.57545823739450908</c:v>
                </c:pt>
                <c:pt idx="99">
                  <c:v>0.57545823739450908</c:v>
                </c:pt>
                <c:pt idx="100">
                  <c:v>0.57545823739450908</c:v>
                </c:pt>
                <c:pt idx="101">
                  <c:v>0.57545823739450908</c:v>
                </c:pt>
                <c:pt idx="102">
                  <c:v>0.57545823739450908</c:v>
                </c:pt>
                <c:pt idx="103">
                  <c:v>0.57545823739450908</c:v>
                </c:pt>
                <c:pt idx="104">
                  <c:v>0.57545823739450908</c:v>
                </c:pt>
                <c:pt idx="105">
                  <c:v>0.57545823739450908</c:v>
                </c:pt>
                <c:pt idx="106">
                  <c:v>0.57545823739450908</c:v>
                </c:pt>
                <c:pt idx="107">
                  <c:v>0.57545823739450908</c:v>
                </c:pt>
                <c:pt idx="108">
                  <c:v>0.57545823739450908</c:v>
                </c:pt>
                <c:pt idx="109">
                  <c:v>0.57545823739450908</c:v>
                </c:pt>
                <c:pt idx="110">
                  <c:v>0.57545823739450908</c:v>
                </c:pt>
                <c:pt idx="111">
                  <c:v>0.57545823739450908</c:v>
                </c:pt>
                <c:pt idx="112">
                  <c:v>0.57545823739450908</c:v>
                </c:pt>
                <c:pt idx="113">
                  <c:v>0.57545823739450908</c:v>
                </c:pt>
                <c:pt idx="114">
                  <c:v>0.57545823739450908</c:v>
                </c:pt>
                <c:pt idx="115">
                  <c:v>0.57545823739450908</c:v>
                </c:pt>
                <c:pt idx="116">
                  <c:v>0.57545823739450908</c:v>
                </c:pt>
                <c:pt idx="117">
                  <c:v>0.57545823739450908</c:v>
                </c:pt>
                <c:pt idx="118">
                  <c:v>0.57545823739450908</c:v>
                </c:pt>
                <c:pt idx="119">
                  <c:v>0.57545823739450908</c:v>
                </c:pt>
                <c:pt idx="120">
                  <c:v>0.57545823739450908</c:v>
                </c:pt>
                <c:pt idx="121">
                  <c:v>0.57545823739450908</c:v>
                </c:pt>
                <c:pt idx="122">
                  <c:v>0.57545823739450908</c:v>
                </c:pt>
                <c:pt idx="123">
                  <c:v>0.57545823739450908</c:v>
                </c:pt>
                <c:pt idx="124">
                  <c:v>0.57545823739450908</c:v>
                </c:pt>
                <c:pt idx="125">
                  <c:v>0.57545823739450908</c:v>
                </c:pt>
                <c:pt idx="126">
                  <c:v>0.57545823739450908</c:v>
                </c:pt>
                <c:pt idx="127">
                  <c:v>0.57545823739450908</c:v>
                </c:pt>
                <c:pt idx="128">
                  <c:v>0.57545823739450908</c:v>
                </c:pt>
                <c:pt idx="129">
                  <c:v>0.57545823739450908</c:v>
                </c:pt>
                <c:pt idx="130">
                  <c:v>0.57545823739450908</c:v>
                </c:pt>
                <c:pt idx="131">
                  <c:v>0.57545823739450908</c:v>
                </c:pt>
                <c:pt idx="132">
                  <c:v>0.57545823739450908</c:v>
                </c:pt>
                <c:pt idx="133">
                  <c:v>0.57545823739450908</c:v>
                </c:pt>
                <c:pt idx="134">
                  <c:v>0.57545823739450908</c:v>
                </c:pt>
                <c:pt idx="135">
                  <c:v>0.57545823739450908</c:v>
                </c:pt>
                <c:pt idx="136">
                  <c:v>0.57545823739450908</c:v>
                </c:pt>
                <c:pt idx="137">
                  <c:v>0.57545823739450908</c:v>
                </c:pt>
                <c:pt idx="138">
                  <c:v>0.57545823739450908</c:v>
                </c:pt>
                <c:pt idx="139">
                  <c:v>0.57545823739450908</c:v>
                </c:pt>
                <c:pt idx="140">
                  <c:v>0.57545823739450908</c:v>
                </c:pt>
                <c:pt idx="141">
                  <c:v>0.57545823739450908</c:v>
                </c:pt>
                <c:pt idx="142">
                  <c:v>0.57545823739450908</c:v>
                </c:pt>
                <c:pt idx="143">
                  <c:v>0.57545823739450908</c:v>
                </c:pt>
                <c:pt idx="144">
                  <c:v>0.57545823739450908</c:v>
                </c:pt>
                <c:pt idx="145">
                  <c:v>0.57545823739450908</c:v>
                </c:pt>
                <c:pt idx="146">
                  <c:v>0.57545823739450908</c:v>
                </c:pt>
                <c:pt idx="147">
                  <c:v>0.57545823739450908</c:v>
                </c:pt>
                <c:pt idx="148">
                  <c:v>0.57545823739450908</c:v>
                </c:pt>
                <c:pt idx="149">
                  <c:v>0.57545823739450908</c:v>
                </c:pt>
                <c:pt idx="150">
                  <c:v>0.57545823739450908</c:v>
                </c:pt>
                <c:pt idx="151">
                  <c:v>0.57545823739450908</c:v>
                </c:pt>
                <c:pt idx="152">
                  <c:v>0.57545823739450908</c:v>
                </c:pt>
                <c:pt idx="153">
                  <c:v>0.57545823739450908</c:v>
                </c:pt>
                <c:pt idx="154">
                  <c:v>0.57545823739450908</c:v>
                </c:pt>
                <c:pt idx="155">
                  <c:v>0.57545823739450908</c:v>
                </c:pt>
                <c:pt idx="156">
                  <c:v>0.57545823739450908</c:v>
                </c:pt>
                <c:pt idx="157">
                  <c:v>0.57545823739450908</c:v>
                </c:pt>
                <c:pt idx="158">
                  <c:v>0.57545823739450908</c:v>
                </c:pt>
                <c:pt idx="159">
                  <c:v>0.57545823739450908</c:v>
                </c:pt>
                <c:pt idx="160">
                  <c:v>0.57545823739450908</c:v>
                </c:pt>
                <c:pt idx="161">
                  <c:v>0.57545823739450908</c:v>
                </c:pt>
                <c:pt idx="162">
                  <c:v>0.57545823739450908</c:v>
                </c:pt>
                <c:pt idx="163">
                  <c:v>0.57545823739450908</c:v>
                </c:pt>
                <c:pt idx="164">
                  <c:v>0.57545823739450908</c:v>
                </c:pt>
                <c:pt idx="165">
                  <c:v>0.57545823739450908</c:v>
                </c:pt>
                <c:pt idx="166">
                  <c:v>0.57545823739450908</c:v>
                </c:pt>
                <c:pt idx="167">
                  <c:v>0.57545823739450908</c:v>
                </c:pt>
                <c:pt idx="168">
                  <c:v>0.57545823739450908</c:v>
                </c:pt>
                <c:pt idx="169">
                  <c:v>0.57545823739450908</c:v>
                </c:pt>
                <c:pt idx="170">
                  <c:v>0.57545823739450908</c:v>
                </c:pt>
                <c:pt idx="171">
                  <c:v>0.57545823739450908</c:v>
                </c:pt>
                <c:pt idx="172">
                  <c:v>0.57545823739450908</c:v>
                </c:pt>
                <c:pt idx="173">
                  <c:v>0.57545823739450908</c:v>
                </c:pt>
                <c:pt idx="174">
                  <c:v>0.57545823739450908</c:v>
                </c:pt>
                <c:pt idx="175">
                  <c:v>0.57545823739450908</c:v>
                </c:pt>
                <c:pt idx="176">
                  <c:v>0.57545823739450908</c:v>
                </c:pt>
                <c:pt idx="177">
                  <c:v>0.57545823739450908</c:v>
                </c:pt>
                <c:pt idx="178">
                  <c:v>0.57545823739450908</c:v>
                </c:pt>
                <c:pt idx="179">
                  <c:v>0.57545823739450908</c:v>
                </c:pt>
                <c:pt idx="180">
                  <c:v>0.57545823739450908</c:v>
                </c:pt>
                <c:pt idx="181">
                  <c:v>0.57545823739450908</c:v>
                </c:pt>
                <c:pt idx="182">
                  <c:v>0.57545823739450908</c:v>
                </c:pt>
                <c:pt idx="183">
                  <c:v>0.57545823739450908</c:v>
                </c:pt>
                <c:pt idx="184">
                  <c:v>0.57545823739450908</c:v>
                </c:pt>
                <c:pt idx="185">
                  <c:v>0.57545823739450908</c:v>
                </c:pt>
                <c:pt idx="186">
                  <c:v>0.57545823739450908</c:v>
                </c:pt>
                <c:pt idx="187">
                  <c:v>0.57545823739450908</c:v>
                </c:pt>
                <c:pt idx="188">
                  <c:v>0.57545823739450908</c:v>
                </c:pt>
                <c:pt idx="189">
                  <c:v>0.57545823739450908</c:v>
                </c:pt>
                <c:pt idx="190">
                  <c:v>0.57545823739450908</c:v>
                </c:pt>
                <c:pt idx="191">
                  <c:v>0.57545823739450908</c:v>
                </c:pt>
                <c:pt idx="192">
                  <c:v>0.57545823739450908</c:v>
                </c:pt>
                <c:pt idx="193">
                  <c:v>0.57545823739450908</c:v>
                </c:pt>
                <c:pt idx="194">
                  <c:v>0.57545823739450908</c:v>
                </c:pt>
                <c:pt idx="195">
                  <c:v>0.57545823739450908</c:v>
                </c:pt>
                <c:pt idx="196">
                  <c:v>0.57545823739450908</c:v>
                </c:pt>
                <c:pt idx="197">
                  <c:v>0.57545823739450908</c:v>
                </c:pt>
                <c:pt idx="198">
                  <c:v>0.57545823739450908</c:v>
                </c:pt>
                <c:pt idx="199">
                  <c:v>0.57545823739450908</c:v>
                </c:pt>
                <c:pt idx="200">
                  <c:v>0.57545823739450908</c:v>
                </c:pt>
                <c:pt idx="201">
                  <c:v>0.57545823739450908</c:v>
                </c:pt>
                <c:pt idx="202">
                  <c:v>0.57545823739450908</c:v>
                </c:pt>
                <c:pt idx="203">
                  <c:v>0.57545823739450908</c:v>
                </c:pt>
                <c:pt idx="204">
                  <c:v>0.57545823739450908</c:v>
                </c:pt>
                <c:pt idx="205">
                  <c:v>0.57545823739450908</c:v>
                </c:pt>
                <c:pt idx="206">
                  <c:v>0.57545823739450908</c:v>
                </c:pt>
                <c:pt idx="207">
                  <c:v>0.57545823739450908</c:v>
                </c:pt>
                <c:pt idx="208">
                  <c:v>0.57545823739450908</c:v>
                </c:pt>
                <c:pt idx="209">
                  <c:v>0.57545823739450908</c:v>
                </c:pt>
                <c:pt idx="210">
                  <c:v>0.57545823739450908</c:v>
                </c:pt>
                <c:pt idx="211">
                  <c:v>0.57545823739450908</c:v>
                </c:pt>
                <c:pt idx="212">
                  <c:v>0.57545823739450908</c:v>
                </c:pt>
                <c:pt idx="213">
                  <c:v>0.57545823739450908</c:v>
                </c:pt>
                <c:pt idx="214">
                  <c:v>0.57545823739450908</c:v>
                </c:pt>
                <c:pt idx="215">
                  <c:v>0.57545823739450908</c:v>
                </c:pt>
                <c:pt idx="216">
                  <c:v>0.57545823739450908</c:v>
                </c:pt>
                <c:pt idx="217">
                  <c:v>0.57545823739450908</c:v>
                </c:pt>
                <c:pt idx="218">
                  <c:v>0.57545823739450908</c:v>
                </c:pt>
                <c:pt idx="219">
                  <c:v>0.57545823739450908</c:v>
                </c:pt>
                <c:pt idx="220">
                  <c:v>0.57545823739450908</c:v>
                </c:pt>
                <c:pt idx="221">
                  <c:v>0.57545823739450908</c:v>
                </c:pt>
                <c:pt idx="222">
                  <c:v>0.57545823739450908</c:v>
                </c:pt>
                <c:pt idx="223">
                  <c:v>0.57545823739450908</c:v>
                </c:pt>
                <c:pt idx="224">
                  <c:v>0.57545823739450908</c:v>
                </c:pt>
                <c:pt idx="225">
                  <c:v>0.57545823739450908</c:v>
                </c:pt>
                <c:pt idx="226">
                  <c:v>0.57545823739450908</c:v>
                </c:pt>
                <c:pt idx="227">
                  <c:v>0.57545823739450908</c:v>
                </c:pt>
                <c:pt idx="228">
                  <c:v>0.57545823739450908</c:v>
                </c:pt>
                <c:pt idx="229">
                  <c:v>0.57545823739450908</c:v>
                </c:pt>
                <c:pt idx="230">
                  <c:v>0.57545823739450908</c:v>
                </c:pt>
                <c:pt idx="231">
                  <c:v>0.57545823739450908</c:v>
                </c:pt>
                <c:pt idx="232">
                  <c:v>0.57545823739450908</c:v>
                </c:pt>
                <c:pt idx="233">
                  <c:v>0.57545823739450908</c:v>
                </c:pt>
                <c:pt idx="234">
                  <c:v>0.57545823739450908</c:v>
                </c:pt>
                <c:pt idx="235">
                  <c:v>0.57545823739450908</c:v>
                </c:pt>
                <c:pt idx="236">
                  <c:v>0.57545823739450908</c:v>
                </c:pt>
                <c:pt idx="237">
                  <c:v>0.57545823739450908</c:v>
                </c:pt>
                <c:pt idx="238">
                  <c:v>0.57545823739450908</c:v>
                </c:pt>
                <c:pt idx="239">
                  <c:v>0.57545823739450908</c:v>
                </c:pt>
                <c:pt idx="240">
                  <c:v>0.57545823739450908</c:v>
                </c:pt>
                <c:pt idx="241">
                  <c:v>0.57545823739450908</c:v>
                </c:pt>
                <c:pt idx="242">
                  <c:v>0.57545823739450908</c:v>
                </c:pt>
                <c:pt idx="243">
                  <c:v>0.57545823739450908</c:v>
                </c:pt>
                <c:pt idx="244">
                  <c:v>0.57545823739450908</c:v>
                </c:pt>
                <c:pt idx="245">
                  <c:v>0.57545823739450908</c:v>
                </c:pt>
                <c:pt idx="246">
                  <c:v>0.57545823739450908</c:v>
                </c:pt>
                <c:pt idx="247">
                  <c:v>0.57545823739450908</c:v>
                </c:pt>
                <c:pt idx="248">
                  <c:v>0.57545823739450908</c:v>
                </c:pt>
                <c:pt idx="249">
                  <c:v>0.57545823739450908</c:v>
                </c:pt>
                <c:pt idx="250">
                  <c:v>0.57545823739450908</c:v>
                </c:pt>
                <c:pt idx="251">
                  <c:v>0.57545823739450908</c:v>
                </c:pt>
                <c:pt idx="252">
                  <c:v>0.57545823739450908</c:v>
                </c:pt>
                <c:pt idx="253">
                  <c:v>0.57545823739450908</c:v>
                </c:pt>
                <c:pt idx="254">
                  <c:v>0.57545823739450908</c:v>
                </c:pt>
                <c:pt idx="255">
                  <c:v>0.57545823739450908</c:v>
                </c:pt>
                <c:pt idx="256">
                  <c:v>0.57545823739450908</c:v>
                </c:pt>
                <c:pt idx="257">
                  <c:v>0.57545823739450908</c:v>
                </c:pt>
                <c:pt idx="258">
                  <c:v>0.57545823739450908</c:v>
                </c:pt>
                <c:pt idx="259">
                  <c:v>0.57545823739450908</c:v>
                </c:pt>
                <c:pt idx="260">
                  <c:v>0.57545823739450908</c:v>
                </c:pt>
                <c:pt idx="261">
                  <c:v>0.57545823739450908</c:v>
                </c:pt>
                <c:pt idx="262">
                  <c:v>0.57545823739450908</c:v>
                </c:pt>
                <c:pt idx="263">
                  <c:v>0.57545823739450908</c:v>
                </c:pt>
                <c:pt idx="264">
                  <c:v>0.57545823739450908</c:v>
                </c:pt>
                <c:pt idx="265">
                  <c:v>0.57545823739450908</c:v>
                </c:pt>
                <c:pt idx="266">
                  <c:v>0.57545823739450908</c:v>
                </c:pt>
                <c:pt idx="267">
                  <c:v>0.57545823739450908</c:v>
                </c:pt>
                <c:pt idx="268">
                  <c:v>0.57545823739450908</c:v>
                </c:pt>
                <c:pt idx="269">
                  <c:v>0.57545823739450908</c:v>
                </c:pt>
                <c:pt idx="270">
                  <c:v>0.57545823739450908</c:v>
                </c:pt>
                <c:pt idx="271">
                  <c:v>0.57545823739450908</c:v>
                </c:pt>
                <c:pt idx="272">
                  <c:v>0.57545823739450908</c:v>
                </c:pt>
                <c:pt idx="273">
                  <c:v>0.57545823739450908</c:v>
                </c:pt>
                <c:pt idx="274">
                  <c:v>0.57545823739450908</c:v>
                </c:pt>
                <c:pt idx="275">
                  <c:v>0.57545823739450908</c:v>
                </c:pt>
                <c:pt idx="276">
                  <c:v>0.57545823739450908</c:v>
                </c:pt>
                <c:pt idx="277">
                  <c:v>0.57545823739450908</c:v>
                </c:pt>
                <c:pt idx="278">
                  <c:v>0.57545823739450908</c:v>
                </c:pt>
                <c:pt idx="279">
                  <c:v>0.57545823739450908</c:v>
                </c:pt>
                <c:pt idx="280">
                  <c:v>0.57545823739450908</c:v>
                </c:pt>
                <c:pt idx="281">
                  <c:v>0.57545823739450908</c:v>
                </c:pt>
                <c:pt idx="282">
                  <c:v>0.57545823739450908</c:v>
                </c:pt>
                <c:pt idx="283">
                  <c:v>0.57545823739450908</c:v>
                </c:pt>
                <c:pt idx="284">
                  <c:v>0.57545823739450908</c:v>
                </c:pt>
                <c:pt idx="285">
                  <c:v>0.57545823739450908</c:v>
                </c:pt>
                <c:pt idx="286">
                  <c:v>0.57545823739450908</c:v>
                </c:pt>
                <c:pt idx="287">
                  <c:v>0.57545823739450908</c:v>
                </c:pt>
                <c:pt idx="288">
                  <c:v>0.57545823739450908</c:v>
                </c:pt>
                <c:pt idx="289">
                  <c:v>0.57545823739450908</c:v>
                </c:pt>
                <c:pt idx="290">
                  <c:v>0.57545823739450908</c:v>
                </c:pt>
                <c:pt idx="291">
                  <c:v>0.57545823739450908</c:v>
                </c:pt>
                <c:pt idx="292">
                  <c:v>0.57545823739450908</c:v>
                </c:pt>
                <c:pt idx="293">
                  <c:v>0.57545823739450908</c:v>
                </c:pt>
                <c:pt idx="294">
                  <c:v>0.57545823739450908</c:v>
                </c:pt>
                <c:pt idx="295">
                  <c:v>0.57545823739450908</c:v>
                </c:pt>
                <c:pt idx="296">
                  <c:v>0.57545823739450908</c:v>
                </c:pt>
                <c:pt idx="297">
                  <c:v>0.57545823739450908</c:v>
                </c:pt>
                <c:pt idx="298">
                  <c:v>0.57545823739450908</c:v>
                </c:pt>
                <c:pt idx="299">
                  <c:v>0.57545823739450908</c:v>
                </c:pt>
                <c:pt idx="300">
                  <c:v>0.57545823739450908</c:v>
                </c:pt>
                <c:pt idx="301">
                  <c:v>0.57545823739450908</c:v>
                </c:pt>
                <c:pt idx="302">
                  <c:v>0.57545823739450908</c:v>
                </c:pt>
                <c:pt idx="303">
                  <c:v>0.57545823739450908</c:v>
                </c:pt>
                <c:pt idx="304">
                  <c:v>0.57545823739450908</c:v>
                </c:pt>
                <c:pt idx="305">
                  <c:v>0.57545823739450908</c:v>
                </c:pt>
                <c:pt idx="306">
                  <c:v>0.57545823739450908</c:v>
                </c:pt>
                <c:pt idx="307">
                  <c:v>0.57545823739450908</c:v>
                </c:pt>
                <c:pt idx="308">
                  <c:v>0.57545823739450908</c:v>
                </c:pt>
                <c:pt idx="309">
                  <c:v>0.57545823739450908</c:v>
                </c:pt>
                <c:pt idx="310">
                  <c:v>0.57545823739450908</c:v>
                </c:pt>
                <c:pt idx="311">
                  <c:v>0.57545823739450908</c:v>
                </c:pt>
                <c:pt idx="312">
                  <c:v>0.57545823739450908</c:v>
                </c:pt>
                <c:pt idx="313">
                  <c:v>0.57545823739450908</c:v>
                </c:pt>
                <c:pt idx="314">
                  <c:v>0.57545823739450908</c:v>
                </c:pt>
                <c:pt idx="315">
                  <c:v>0.57545823739450908</c:v>
                </c:pt>
                <c:pt idx="316">
                  <c:v>0.57545823739450908</c:v>
                </c:pt>
                <c:pt idx="317">
                  <c:v>0.57545823739450908</c:v>
                </c:pt>
                <c:pt idx="318">
                  <c:v>0.57545823739450908</c:v>
                </c:pt>
                <c:pt idx="319">
                  <c:v>0.57545823739450908</c:v>
                </c:pt>
                <c:pt idx="320">
                  <c:v>0.57545823739450908</c:v>
                </c:pt>
                <c:pt idx="321">
                  <c:v>0.57545823739450908</c:v>
                </c:pt>
                <c:pt idx="322">
                  <c:v>0.57545823739450908</c:v>
                </c:pt>
                <c:pt idx="323">
                  <c:v>0.57545823739450908</c:v>
                </c:pt>
                <c:pt idx="324">
                  <c:v>0.57545823739450908</c:v>
                </c:pt>
                <c:pt idx="325">
                  <c:v>0.57545823739450908</c:v>
                </c:pt>
                <c:pt idx="326">
                  <c:v>0.57545823739450908</c:v>
                </c:pt>
                <c:pt idx="327">
                  <c:v>0.57545823739450908</c:v>
                </c:pt>
                <c:pt idx="328">
                  <c:v>0.57545823739450908</c:v>
                </c:pt>
                <c:pt idx="329">
                  <c:v>0.57545823739450908</c:v>
                </c:pt>
                <c:pt idx="330">
                  <c:v>0.57545823739450908</c:v>
                </c:pt>
                <c:pt idx="331">
                  <c:v>0.57545823739450908</c:v>
                </c:pt>
                <c:pt idx="332">
                  <c:v>0.57545823739450908</c:v>
                </c:pt>
                <c:pt idx="333">
                  <c:v>0.57545823739450908</c:v>
                </c:pt>
                <c:pt idx="334">
                  <c:v>0.57545823739450908</c:v>
                </c:pt>
                <c:pt idx="335">
                  <c:v>0.57545823739450908</c:v>
                </c:pt>
                <c:pt idx="336">
                  <c:v>0.57545823739450908</c:v>
                </c:pt>
                <c:pt idx="337">
                  <c:v>0.57545823739450908</c:v>
                </c:pt>
                <c:pt idx="338">
                  <c:v>0.57545823739450908</c:v>
                </c:pt>
                <c:pt idx="339">
                  <c:v>0.57545823739450908</c:v>
                </c:pt>
                <c:pt idx="340">
                  <c:v>0.57545823739450908</c:v>
                </c:pt>
                <c:pt idx="341">
                  <c:v>0.57545823739450908</c:v>
                </c:pt>
                <c:pt idx="342">
                  <c:v>0.57545823739450908</c:v>
                </c:pt>
                <c:pt idx="343">
                  <c:v>0.57545823739450908</c:v>
                </c:pt>
                <c:pt idx="344">
                  <c:v>0.57545823739450908</c:v>
                </c:pt>
                <c:pt idx="345">
                  <c:v>0.57545823739450908</c:v>
                </c:pt>
                <c:pt idx="346">
                  <c:v>0.57545823739450908</c:v>
                </c:pt>
                <c:pt idx="347">
                  <c:v>0.57545823739450908</c:v>
                </c:pt>
                <c:pt idx="348">
                  <c:v>0.57545823739450908</c:v>
                </c:pt>
                <c:pt idx="349">
                  <c:v>0.57545823739450908</c:v>
                </c:pt>
                <c:pt idx="350">
                  <c:v>0.57545823739450908</c:v>
                </c:pt>
                <c:pt idx="351">
                  <c:v>0.57545823739450908</c:v>
                </c:pt>
                <c:pt idx="352">
                  <c:v>0.57545823739450908</c:v>
                </c:pt>
                <c:pt idx="353">
                  <c:v>0.57545823739450908</c:v>
                </c:pt>
                <c:pt idx="354">
                  <c:v>0.57545823739450908</c:v>
                </c:pt>
                <c:pt idx="355">
                  <c:v>0.57545823739450908</c:v>
                </c:pt>
                <c:pt idx="356">
                  <c:v>0.57545823739450908</c:v>
                </c:pt>
                <c:pt idx="357">
                  <c:v>0.57545823739450908</c:v>
                </c:pt>
                <c:pt idx="358">
                  <c:v>0.57545823739450908</c:v>
                </c:pt>
                <c:pt idx="359">
                  <c:v>0.57545823739450908</c:v>
                </c:pt>
                <c:pt idx="360">
                  <c:v>0.57545823739450908</c:v>
                </c:pt>
                <c:pt idx="361">
                  <c:v>0.57545823739450908</c:v>
                </c:pt>
                <c:pt idx="362">
                  <c:v>0.57545823739450908</c:v>
                </c:pt>
                <c:pt idx="363">
                  <c:v>0.57545823739450908</c:v>
                </c:pt>
                <c:pt idx="364">
                  <c:v>0.57545823739450908</c:v>
                </c:pt>
                <c:pt idx="365">
                  <c:v>0.57545823739450908</c:v>
                </c:pt>
                <c:pt idx="366">
                  <c:v>0.57545823739450908</c:v>
                </c:pt>
                <c:pt idx="367">
                  <c:v>0.57545823739450908</c:v>
                </c:pt>
                <c:pt idx="368">
                  <c:v>0.57545823739450908</c:v>
                </c:pt>
                <c:pt idx="369">
                  <c:v>0.57545823739450908</c:v>
                </c:pt>
                <c:pt idx="370">
                  <c:v>0.57545823739450908</c:v>
                </c:pt>
                <c:pt idx="371">
                  <c:v>0.57545823739450908</c:v>
                </c:pt>
                <c:pt idx="372">
                  <c:v>0.57545823739450908</c:v>
                </c:pt>
                <c:pt idx="373">
                  <c:v>0.57545823739450908</c:v>
                </c:pt>
                <c:pt idx="374">
                  <c:v>0.57545823739450908</c:v>
                </c:pt>
                <c:pt idx="375">
                  <c:v>0.57545823739450908</c:v>
                </c:pt>
                <c:pt idx="376">
                  <c:v>0.57545823739450908</c:v>
                </c:pt>
                <c:pt idx="377">
                  <c:v>0.57545823739450908</c:v>
                </c:pt>
                <c:pt idx="378">
                  <c:v>0.57545823739450908</c:v>
                </c:pt>
                <c:pt idx="379">
                  <c:v>0.57545823739450908</c:v>
                </c:pt>
                <c:pt idx="380">
                  <c:v>0.57545823739450908</c:v>
                </c:pt>
                <c:pt idx="381">
                  <c:v>0.57545823739450908</c:v>
                </c:pt>
                <c:pt idx="382">
                  <c:v>0.57545823739450908</c:v>
                </c:pt>
                <c:pt idx="383">
                  <c:v>0.57545823739450908</c:v>
                </c:pt>
                <c:pt idx="384">
                  <c:v>0.57545823739450908</c:v>
                </c:pt>
                <c:pt idx="385">
                  <c:v>0.57545823739450908</c:v>
                </c:pt>
                <c:pt idx="386">
                  <c:v>0.57545823739450908</c:v>
                </c:pt>
                <c:pt idx="387">
                  <c:v>0.57545823739450908</c:v>
                </c:pt>
                <c:pt idx="388">
                  <c:v>0.57545823739450908</c:v>
                </c:pt>
                <c:pt idx="389">
                  <c:v>0.57545823739450908</c:v>
                </c:pt>
                <c:pt idx="390">
                  <c:v>0.57545823739450908</c:v>
                </c:pt>
                <c:pt idx="391">
                  <c:v>0.57545823739450908</c:v>
                </c:pt>
                <c:pt idx="392">
                  <c:v>0.57545823739450908</c:v>
                </c:pt>
                <c:pt idx="393">
                  <c:v>0.57545823739450908</c:v>
                </c:pt>
                <c:pt idx="394">
                  <c:v>0.57545823739450908</c:v>
                </c:pt>
                <c:pt idx="395">
                  <c:v>0.57545823739450908</c:v>
                </c:pt>
                <c:pt idx="396">
                  <c:v>0.57545823739450908</c:v>
                </c:pt>
                <c:pt idx="397">
                  <c:v>0.57545823739450908</c:v>
                </c:pt>
                <c:pt idx="398">
                  <c:v>0.57545823739450908</c:v>
                </c:pt>
                <c:pt idx="399">
                  <c:v>0.57545823739450908</c:v>
                </c:pt>
                <c:pt idx="400">
                  <c:v>0.57545823739450908</c:v>
                </c:pt>
                <c:pt idx="401">
                  <c:v>0.57545823739450908</c:v>
                </c:pt>
                <c:pt idx="402">
                  <c:v>0.57545823739450908</c:v>
                </c:pt>
                <c:pt idx="403">
                  <c:v>0.57545823739450908</c:v>
                </c:pt>
                <c:pt idx="404">
                  <c:v>0.57545823739450908</c:v>
                </c:pt>
                <c:pt idx="405">
                  <c:v>0.57545823739450908</c:v>
                </c:pt>
                <c:pt idx="406">
                  <c:v>0.57545823739450908</c:v>
                </c:pt>
                <c:pt idx="407">
                  <c:v>0.57545823739450908</c:v>
                </c:pt>
                <c:pt idx="408">
                  <c:v>0.57545823739450908</c:v>
                </c:pt>
                <c:pt idx="409">
                  <c:v>0.57545823739450908</c:v>
                </c:pt>
                <c:pt idx="410">
                  <c:v>0.57545823739450908</c:v>
                </c:pt>
                <c:pt idx="411">
                  <c:v>0.57545823739450908</c:v>
                </c:pt>
                <c:pt idx="412">
                  <c:v>0.57545823739450908</c:v>
                </c:pt>
                <c:pt idx="413">
                  <c:v>0.57545823739450908</c:v>
                </c:pt>
                <c:pt idx="414">
                  <c:v>0.57545823739450908</c:v>
                </c:pt>
                <c:pt idx="415">
                  <c:v>0.57545823739450908</c:v>
                </c:pt>
                <c:pt idx="416">
                  <c:v>0.57545823739450908</c:v>
                </c:pt>
                <c:pt idx="417">
                  <c:v>0.57545823739450908</c:v>
                </c:pt>
                <c:pt idx="418">
                  <c:v>0.57545823739450908</c:v>
                </c:pt>
                <c:pt idx="419">
                  <c:v>0.57545823739450908</c:v>
                </c:pt>
                <c:pt idx="420">
                  <c:v>0.57545823739450908</c:v>
                </c:pt>
                <c:pt idx="421">
                  <c:v>0.57545823739450908</c:v>
                </c:pt>
                <c:pt idx="422">
                  <c:v>0.57545823739450908</c:v>
                </c:pt>
                <c:pt idx="423">
                  <c:v>0.57545823739450908</c:v>
                </c:pt>
                <c:pt idx="424">
                  <c:v>0.57545823739450908</c:v>
                </c:pt>
                <c:pt idx="425">
                  <c:v>0.57545823739450908</c:v>
                </c:pt>
                <c:pt idx="426">
                  <c:v>0.57545823739450908</c:v>
                </c:pt>
                <c:pt idx="427">
                  <c:v>0.57545823739450908</c:v>
                </c:pt>
                <c:pt idx="428">
                  <c:v>0.57545823739450908</c:v>
                </c:pt>
                <c:pt idx="429">
                  <c:v>0.57545823739450908</c:v>
                </c:pt>
                <c:pt idx="430">
                  <c:v>0.57545823739450908</c:v>
                </c:pt>
                <c:pt idx="431">
                  <c:v>0.57545823739450908</c:v>
                </c:pt>
                <c:pt idx="432">
                  <c:v>0.57545823739450908</c:v>
                </c:pt>
                <c:pt idx="433">
                  <c:v>0.57545823739450908</c:v>
                </c:pt>
                <c:pt idx="434">
                  <c:v>0.57545823739450908</c:v>
                </c:pt>
                <c:pt idx="435">
                  <c:v>0.57545823739450908</c:v>
                </c:pt>
                <c:pt idx="436">
                  <c:v>0.57545823739450908</c:v>
                </c:pt>
                <c:pt idx="437">
                  <c:v>0.57545823739450908</c:v>
                </c:pt>
                <c:pt idx="438">
                  <c:v>0.57545823739450908</c:v>
                </c:pt>
                <c:pt idx="439">
                  <c:v>0.57545823739450908</c:v>
                </c:pt>
                <c:pt idx="440">
                  <c:v>0.57545823739450908</c:v>
                </c:pt>
                <c:pt idx="441">
                  <c:v>0.57545823739450908</c:v>
                </c:pt>
                <c:pt idx="442">
                  <c:v>0.57545823739450908</c:v>
                </c:pt>
                <c:pt idx="443">
                  <c:v>0.57545823739450908</c:v>
                </c:pt>
                <c:pt idx="444">
                  <c:v>0.57545823739450908</c:v>
                </c:pt>
                <c:pt idx="445">
                  <c:v>0.57545823739450908</c:v>
                </c:pt>
                <c:pt idx="446">
                  <c:v>0.57545823739450908</c:v>
                </c:pt>
                <c:pt idx="447">
                  <c:v>0.57545823739450908</c:v>
                </c:pt>
                <c:pt idx="448">
                  <c:v>0.57545823739450908</c:v>
                </c:pt>
                <c:pt idx="449">
                  <c:v>0.57545823739450908</c:v>
                </c:pt>
                <c:pt idx="450">
                  <c:v>0.57545823739450908</c:v>
                </c:pt>
                <c:pt idx="451">
                  <c:v>0.57545823739450908</c:v>
                </c:pt>
                <c:pt idx="452">
                  <c:v>0.57545823739450908</c:v>
                </c:pt>
                <c:pt idx="453">
                  <c:v>0.57545823739450908</c:v>
                </c:pt>
                <c:pt idx="454">
                  <c:v>0.57545823739450908</c:v>
                </c:pt>
                <c:pt idx="455">
                  <c:v>0.57545823739450908</c:v>
                </c:pt>
                <c:pt idx="456">
                  <c:v>0.57545823739450908</c:v>
                </c:pt>
                <c:pt idx="457">
                  <c:v>0.57545823739450908</c:v>
                </c:pt>
                <c:pt idx="458">
                  <c:v>0.57545823739450908</c:v>
                </c:pt>
                <c:pt idx="459">
                  <c:v>0.57545823739450908</c:v>
                </c:pt>
                <c:pt idx="460">
                  <c:v>0.57545823739450908</c:v>
                </c:pt>
                <c:pt idx="461">
                  <c:v>0.57545823739450908</c:v>
                </c:pt>
                <c:pt idx="462">
                  <c:v>0.57545823739450908</c:v>
                </c:pt>
                <c:pt idx="463">
                  <c:v>0.57545823739450908</c:v>
                </c:pt>
                <c:pt idx="464">
                  <c:v>0.57545823739450908</c:v>
                </c:pt>
                <c:pt idx="465">
                  <c:v>0.57545823739450908</c:v>
                </c:pt>
                <c:pt idx="466">
                  <c:v>0.57545823739450908</c:v>
                </c:pt>
                <c:pt idx="467">
                  <c:v>0.57545823739450908</c:v>
                </c:pt>
                <c:pt idx="468">
                  <c:v>0.57545823739450908</c:v>
                </c:pt>
                <c:pt idx="469">
                  <c:v>0.57545823739450908</c:v>
                </c:pt>
                <c:pt idx="470">
                  <c:v>0.57545823739450908</c:v>
                </c:pt>
                <c:pt idx="471">
                  <c:v>0.57545823739450908</c:v>
                </c:pt>
                <c:pt idx="472">
                  <c:v>0.57545823739450908</c:v>
                </c:pt>
                <c:pt idx="473">
                  <c:v>0.57545823739450908</c:v>
                </c:pt>
                <c:pt idx="474">
                  <c:v>0.57545823739450908</c:v>
                </c:pt>
                <c:pt idx="475">
                  <c:v>0.57545823739450908</c:v>
                </c:pt>
                <c:pt idx="476">
                  <c:v>0.57545823739450908</c:v>
                </c:pt>
                <c:pt idx="477">
                  <c:v>0.57545823739450908</c:v>
                </c:pt>
                <c:pt idx="478">
                  <c:v>0.57545823739450908</c:v>
                </c:pt>
                <c:pt idx="479">
                  <c:v>0.57545823739450908</c:v>
                </c:pt>
                <c:pt idx="480">
                  <c:v>0.57545823739450908</c:v>
                </c:pt>
                <c:pt idx="481">
                  <c:v>0.57545823739450908</c:v>
                </c:pt>
                <c:pt idx="482">
                  <c:v>0.57545823739450908</c:v>
                </c:pt>
                <c:pt idx="483">
                  <c:v>0.57545823739450908</c:v>
                </c:pt>
                <c:pt idx="484">
                  <c:v>0.57545823739450908</c:v>
                </c:pt>
                <c:pt idx="485">
                  <c:v>0.57545823739450908</c:v>
                </c:pt>
                <c:pt idx="486">
                  <c:v>0.57545823739450908</c:v>
                </c:pt>
                <c:pt idx="487">
                  <c:v>0.57545823739450908</c:v>
                </c:pt>
                <c:pt idx="488">
                  <c:v>0.57545823739450908</c:v>
                </c:pt>
                <c:pt idx="489">
                  <c:v>0.57545823739450908</c:v>
                </c:pt>
                <c:pt idx="490">
                  <c:v>0.57545823739450908</c:v>
                </c:pt>
                <c:pt idx="491">
                  <c:v>0.57545823739450908</c:v>
                </c:pt>
                <c:pt idx="492">
                  <c:v>0.57545823739450908</c:v>
                </c:pt>
                <c:pt idx="493">
                  <c:v>0.57545823739450908</c:v>
                </c:pt>
                <c:pt idx="494">
                  <c:v>0.57545823739450908</c:v>
                </c:pt>
                <c:pt idx="495">
                  <c:v>0.57545823739450908</c:v>
                </c:pt>
                <c:pt idx="496">
                  <c:v>0.57545823739450908</c:v>
                </c:pt>
                <c:pt idx="497">
                  <c:v>0.57545823739450908</c:v>
                </c:pt>
                <c:pt idx="498">
                  <c:v>0.57545823739450908</c:v>
                </c:pt>
                <c:pt idx="499">
                  <c:v>0.57545823739450908</c:v>
                </c:pt>
                <c:pt idx="500">
                  <c:v>0.57545823739450908</c:v>
                </c:pt>
                <c:pt idx="501">
                  <c:v>0.57545823739450908</c:v>
                </c:pt>
                <c:pt idx="502">
                  <c:v>0.57545823739450908</c:v>
                </c:pt>
                <c:pt idx="503">
                  <c:v>0.57545823739450908</c:v>
                </c:pt>
                <c:pt idx="504">
                  <c:v>0.57545823739450908</c:v>
                </c:pt>
                <c:pt idx="505">
                  <c:v>0.57545823739450908</c:v>
                </c:pt>
                <c:pt idx="506">
                  <c:v>0.57545823739450908</c:v>
                </c:pt>
                <c:pt idx="507">
                  <c:v>0.57545823739450908</c:v>
                </c:pt>
                <c:pt idx="508">
                  <c:v>0.57545823739450908</c:v>
                </c:pt>
                <c:pt idx="509">
                  <c:v>0.57545823739450908</c:v>
                </c:pt>
                <c:pt idx="510">
                  <c:v>0.57545823739450908</c:v>
                </c:pt>
                <c:pt idx="511">
                  <c:v>0.57545823739450908</c:v>
                </c:pt>
                <c:pt idx="512">
                  <c:v>0.57545823739450908</c:v>
                </c:pt>
                <c:pt idx="513">
                  <c:v>0.57545823739450908</c:v>
                </c:pt>
                <c:pt idx="514">
                  <c:v>0.57545823739450908</c:v>
                </c:pt>
                <c:pt idx="515">
                  <c:v>0.57545823739450908</c:v>
                </c:pt>
                <c:pt idx="516">
                  <c:v>0.57545823739450908</c:v>
                </c:pt>
                <c:pt idx="517">
                  <c:v>0.57545823739450908</c:v>
                </c:pt>
                <c:pt idx="518">
                  <c:v>0.57545823739450908</c:v>
                </c:pt>
                <c:pt idx="519">
                  <c:v>0.57545823739450908</c:v>
                </c:pt>
                <c:pt idx="520">
                  <c:v>0.57545823739450908</c:v>
                </c:pt>
                <c:pt idx="521">
                  <c:v>0.57545823739450908</c:v>
                </c:pt>
                <c:pt idx="522">
                  <c:v>0.57545823739450908</c:v>
                </c:pt>
                <c:pt idx="523">
                  <c:v>0.57545823739450908</c:v>
                </c:pt>
                <c:pt idx="524">
                  <c:v>0.57545823739450908</c:v>
                </c:pt>
                <c:pt idx="525">
                  <c:v>0.57545823739450908</c:v>
                </c:pt>
                <c:pt idx="526">
                  <c:v>0.57545823739450908</c:v>
                </c:pt>
                <c:pt idx="527">
                  <c:v>0.57545823739450908</c:v>
                </c:pt>
                <c:pt idx="528">
                  <c:v>0.57545823739450908</c:v>
                </c:pt>
                <c:pt idx="529">
                  <c:v>0.57545823739450908</c:v>
                </c:pt>
                <c:pt idx="530">
                  <c:v>0.57545823739450908</c:v>
                </c:pt>
                <c:pt idx="531">
                  <c:v>0.57545823739450908</c:v>
                </c:pt>
                <c:pt idx="532">
                  <c:v>0.57545823739450908</c:v>
                </c:pt>
                <c:pt idx="533">
                  <c:v>0.57545823739450908</c:v>
                </c:pt>
                <c:pt idx="534">
                  <c:v>0.57545823739450908</c:v>
                </c:pt>
                <c:pt idx="535">
                  <c:v>0.57545823739450908</c:v>
                </c:pt>
                <c:pt idx="536">
                  <c:v>0.57545823739450908</c:v>
                </c:pt>
                <c:pt idx="537">
                  <c:v>0.57545823739450908</c:v>
                </c:pt>
                <c:pt idx="538">
                  <c:v>0.57545823739450908</c:v>
                </c:pt>
                <c:pt idx="539">
                  <c:v>0.57545823739450908</c:v>
                </c:pt>
                <c:pt idx="540">
                  <c:v>0.57545823739450908</c:v>
                </c:pt>
                <c:pt idx="541">
                  <c:v>0.57545823739450908</c:v>
                </c:pt>
                <c:pt idx="542">
                  <c:v>0.57545823739450908</c:v>
                </c:pt>
                <c:pt idx="543">
                  <c:v>0.57545823739450908</c:v>
                </c:pt>
                <c:pt idx="544">
                  <c:v>0.57545823739450908</c:v>
                </c:pt>
                <c:pt idx="545">
                  <c:v>0.57545823739450908</c:v>
                </c:pt>
                <c:pt idx="546">
                  <c:v>0.57545823739450908</c:v>
                </c:pt>
                <c:pt idx="547">
                  <c:v>0.57545823739450908</c:v>
                </c:pt>
                <c:pt idx="548">
                  <c:v>0.57545823739450908</c:v>
                </c:pt>
                <c:pt idx="549">
                  <c:v>0.57545823739450908</c:v>
                </c:pt>
                <c:pt idx="550">
                  <c:v>0.57545823739450908</c:v>
                </c:pt>
                <c:pt idx="551">
                  <c:v>0.57545823739450908</c:v>
                </c:pt>
                <c:pt idx="552">
                  <c:v>0.57545823739450908</c:v>
                </c:pt>
                <c:pt idx="553">
                  <c:v>0.57545823739450908</c:v>
                </c:pt>
                <c:pt idx="554">
                  <c:v>0.57545823739450908</c:v>
                </c:pt>
                <c:pt idx="555">
                  <c:v>0.57545823739450908</c:v>
                </c:pt>
                <c:pt idx="556">
                  <c:v>0.57545823739450908</c:v>
                </c:pt>
                <c:pt idx="557">
                  <c:v>0.57545823739450908</c:v>
                </c:pt>
                <c:pt idx="558">
                  <c:v>0.57545823739450908</c:v>
                </c:pt>
                <c:pt idx="559">
                  <c:v>0.57545823739450908</c:v>
                </c:pt>
                <c:pt idx="560">
                  <c:v>0.57545823739450908</c:v>
                </c:pt>
                <c:pt idx="561">
                  <c:v>0.57545823739450908</c:v>
                </c:pt>
                <c:pt idx="562">
                  <c:v>0.57545823739450908</c:v>
                </c:pt>
                <c:pt idx="563">
                  <c:v>0.57545823739450908</c:v>
                </c:pt>
                <c:pt idx="564">
                  <c:v>0.57545823739450908</c:v>
                </c:pt>
                <c:pt idx="565">
                  <c:v>0.57545823739450908</c:v>
                </c:pt>
                <c:pt idx="566">
                  <c:v>0.57545823739450908</c:v>
                </c:pt>
                <c:pt idx="567">
                  <c:v>0.57545823739450908</c:v>
                </c:pt>
                <c:pt idx="568">
                  <c:v>0.57545823739450908</c:v>
                </c:pt>
                <c:pt idx="569">
                  <c:v>0.57545823739450908</c:v>
                </c:pt>
                <c:pt idx="570">
                  <c:v>0.57545823739450908</c:v>
                </c:pt>
                <c:pt idx="571">
                  <c:v>0.57545823739450908</c:v>
                </c:pt>
                <c:pt idx="572">
                  <c:v>0.57545823739450908</c:v>
                </c:pt>
                <c:pt idx="573">
                  <c:v>0.57545823739450908</c:v>
                </c:pt>
                <c:pt idx="574">
                  <c:v>0.57545823739450908</c:v>
                </c:pt>
                <c:pt idx="575">
                  <c:v>0.57545823739450908</c:v>
                </c:pt>
                <c:pt idx="576">
                  <c:v>0.57545823739450908</c:v>
                </c:pt>
                <c:pt idx="577">
                  <c:v>0.57545823739450908</c:v>
                </c:pt>
                <c:pt idx="578">
                  <c:v>0.57545823739450908</c:v>
                </c:pt>
                <c:pt idx="579">
                  <c:v>0.57545823739450908</c:v>
                </c:pt>
                <c:pt idx="580">
                  <c:v>0.57545823739450908</c:v>
                </c:pt>
                <c:pt idx="581">
                  <c:v>0.57545823739450908</c:v>
                </c:pt>
                <c:pt idx="582">
                  <c:v>0.57545823739450908</c:v>
                </c:pt>
                <c:pt idx="583">
                  <c:v>0.57545823739450908</c:v>
                </c:pt>
                <c:pt idx="584">
                  <c:v>0.57545823739450908</c:v>
                </c:pt>
                <c:pt idx="585">
                  <c:v>0.57545823739450908</c:v>
                </c:pt>
                <c:pt idx="586">
                  <c:v>0.57545823739450908</c:v>
                </c:pt>
                <c:pt idx="587">
                  <c:v>0.57545823739450908</c:v>
                </c:pt>
                <c:pt idx="588">
                  <c:v>0.57545823739450908</c:v>
                </c:pt>
                <c:pt idx="589">
                  <c:v>0.57545823739450908</c:v>
                </c:pt>
                <c:pt idx="590">
                  <c:v>0.57545823739450908</c:v>
                </c:pt>
                <c:pt idx="591">
                  <c:v>0.57545823739450908</c:v>
                </c:pt>
                <c:pt idx="592">
                  <c:v>0.57545823739450908</c:v>
                </c:pt>
                <c:pt idx="593">
                  <c:v>0.57545823739450908</c:v>
                </c:pt>
                <c:pt idx="594">
                  <c:v>0.57545823739450908</c:v>
                </c:pt>
                <c:pt idx="595">
                  <c:v>0.57545823739450908</c:v>
                </c:pt>
                <c:pt idx="596">
                  <c:v>0.57545823739450908</c:v>
                </c:pt>
                <c:pt idx="597">
                  <c:v>0.57545823739450908</c:v>
                </c:pt>
                <c:pt idx="598">
                  <c:v>0.57545823739450908</c:v>
                </c:pt>
                <c:pt idx="599">
                  <c:v>0.57545823739450908</c:v>
                </c:pt>
                <c:pt idx="600">
                  <c:v>0.57545823739450908</c:v>
                </c:pt>
                <c:pt idx="601">
                  <c:v>0.57545823739450908</c:v>
                </c:pt>
                <c:pt idx="602">
                  <c:v>0.57545823739450908</c:v>
                </c:pt>
                <c:pt idx="603">
                  <c:v>0.57545823739450908</c:v>
                </c:pt>
                <c:pt idx="604">
                  <c:v>0.57545823739450908</c:v>
                </c:pt>
                <c:pt idx="605">
                  <c:v>0.57545823739450908</c:v>
                </c:pt>
                <c:pt idx="606">
                  <c:v>0.57545823739450908</c:v>
                </c:pt>
                <c:pt idx="607">
                  <c:v>0.57545823739450908</c:v>
                </c:pt>
                <c:pt idx="608">
                  <c:v>0.57545823739450908</c:v>
                </c:pt>
                <c:pt idx="609">
                  <c:v>0.57545823739450908</c:v>
                </c:pt>
                <c:pt idx="610">
                  <c:v>0.57545823739450908</c:v>
                </c:pt>
                <c:pt idx="611">
                  <c:v>0.57545823739450908</c:v>
                </c:pt>
                <c:pt idx="612">
                  <c:v>0.57545823739450908</c:v>
                </c:pt>
                <c:pt idx="613">
                  <c:v>0.57545823739450908</c:v>
                </c:pt>
                <c:pt idx="614">
                  <c:v>0.57545823739450908</c:v>
                </c:pt>
                <c:pt idx="615">
                  <c:v>0.57545823739450908</c:v>
                </c:pt>
                <c:pt idx="616">
                  <c:v>0.57545823739450908</c:v>
                </c:pt>
                <c:pt idx="617">
                  <c:v>0.57545823739450908</c:v>
                </c:pt>
                <c:pt idx="618">
                  <c:v>0.57545823739450908</c:v>
                </c:pt>
                <c:pt idx="619">
                  <c:v>0.57545823739450908</c:v>
                </c:pt>
                <c:pt idx="620">
                  <c:v>0.57545823739450908</c:v>
                </c:pt>
                <c:pt idx="621">
                  <c:v>0.57545823739450908</c:v>
                </c:pt>
                <c:pt idx="622">
                  <c:v>0.57545823739450908</c:v>
                </c:pt>
                <c:pt idx="623">
                  <c:v>0.57545823739450908</c:v>
                </c:pt>
                <c:pt idx="624">
                  <c:v>0.57545823739450908</c:v>
                </c:pt>
                <c:pt idx="625">
                  <c:v>0.57545823739450908</c:v>
                </c:pt>
                <c:pt idx="626">
                  <c:v>0.57545823739450908</c:v>
                </c:pt>
                <c:pt idx="627">
                  <c:v>0.57545823739450908</c:v>
                </c:pt>
                <c:pt idx="628">
                  <c:v>0.57545823739450908</c:v>
                </c:pt>
                <c:pt idx="629">
                  <c:v>0.57545823739450908</c:v>
                </c:pt>
                <c:pt idx="630">
                  <c:v>0.57545823739450908</c:v>
                </c:pt>
                <c:pt idx="631">
                  <c:v>0.57545823739450908</c:v>
                </c:pt>
                <c:pt idx="632">
                  <c:v>0.57545823739450908</c:v>
                </c:pt>
                <c:pt idx="633">
                  <c:v>0.57545823739450908</c:v>
                </c:pt>
                <c:pt idx="634">
                  <c:v>0.57545823739450908</c:v>
                </c:pt>
                <c:pt idx="635">
                  <c:v>0.57545823739450908</c:v>
                </c:pt>
                <c:pt idx="636">
                  <c:v>0.57545823739450908</c:v>
                </c:pt>
                <c:pt idx="637">
                  <c:v>0.57545823739450908</c:v>
                </c:pt>
                <c:pt idx="638">
                  <c:v>0.57545823739450908</c:v>
                </c:pt>
                <c:pt idx="639">
                  <c:v>0.57545823739450908</c:v>
                </c:pt>
                <c:pt idx="640">
                  <c:v>0.57545823739450908</c:v>
                </c:pt>
                <c:pt idx="641">
                  <c:v>0.57545823739450908</c:v>
                </c:pt>
                <c:pt idx="642">
                  <c:v>0.57545823739450908</c:v>
                </c:pt>
                <c:pt idx="643">
                  <c:v>0.57545823739450908</c:v>
                </c:pt>
                <c:pt idx="644">
                  <c:v>0.57545823739450908</c:v>
                </c:pt>
                <c:pt idx="645">
                  <c:v>0.57545823739450908</c:v>
                </c:pt>
                <c:pt idx="646">
                  <c:v>0.57545823739450908</c:v>
                </c:pt>
                <c:pt idx="647">
                  <c:v>0.57545823739450908</c:v>
                </c:pt>
                <c:pt idx="648">
                  <c:v>0.57545823739450908</c:v>
                </c:pt>
                <c:pt idx="649">
                  <c:v>0.57545823739450908</c:v>
                </c:pt>
                <c:pt idx="650">
                  <c:v>0.57545823739450908</c:v>
                </c:pt>
                <c:pt idx="651">
                  <c:v>0.57545823739450908</c:v>
                </c:pt>
                <c:pt idx="652">
                  <c:v>0.57545823739450908</c:v>
                </c:pt>
                <c:pt idx="653">
                  <c:v>0.57545823739450908</c:v>
                </c:pt>
                <c:pt idx="654">
                  <c:v>0.57545823739450908</c:v>
                </c:pt>
                <c:pt idx="655">
                  <c:v>0.57545823739450908</c:v>
                </c:pt>
                <c:pt idx="656">
                  <c:v>0.57545823739450908</c:v>
                </c:pt>
                <c:pt idx="657">
                  <c:v>0.57545823739450908</c:v>
                </c:pt>
                <c:pt idx="658">
                  <c:v>0.57545823739450908</c:v>
                </c:pt>
                <c:pt idx="659">
                  <c:v>0.57545823739450908</c:v>
                </c:pt>
                <c:pt idx="660">
                  <c:v>0.57545823739450908</c:v>
                </c:pt>
                <c:pt idx="661">
                  <c:v>0.57545823739450908</c:v>
                </c:pt>
                <c:pt idx="662">
                  <c:v>0.57545823739450908</c:v>
                </c:pt>
                <c:pt idx="663">
                  <c:v>0.57545823739450908</c:v>
                </c:pt>
                <c:pt idx="664">
                  <c:v>0.57545823739450908</c:v>
                </c:pt>
                <c:pt idx="665">
                  <c:v>0.57545823739450908</c:v>
                </c:pt>
                <c:pt idx="666">
                  <c:v>0.57545823739450908</c:v>
                </c:pt>
                <c:pt idx="667">
                  <c:v>0.57545823739450908</c:v>
                </c:pt>
                <c:pt idx="668">
                  <c:v>0.57545823739450908</c:v>
                </c:pt>
                <c:pt idx="669">
                  <c:v>0.57545823739450908</c:v>
                </c:pt>
                <c:pt idx="670">
                  <c:v>0.57545823739450908</c:v>
                </c:pt>
                <c:pt idx="671">
                  <c:v>0.57545823739450908</c:v>
                </c:pt>
                <c:pt idx="672">
                  <c:v>0.57545823739450908</c:v>
                </c:pt>
                <c:pt idx="673">
                  <c:v>0.57545823739450908</c:v>
                </c:pt>
                <c:pt idx="674">
                  <c:v>0.57545823739450908</c:v>
                </c:pt>
                <c:pt idx="675">
                  <c:v>0.57545823739450908</c:v>
                </c:pt>
                <c:pt idx="676">
                  <c:v>0.57545823739450908</c:v>
                </c:pt>
                <c:pt idx="677">
                  <c:v>0.57545823739450908</c:v>
                </c:pt>
                <c:pt idx="678">
                  <c:v>0.57545823739450908</c:v>
                </c:pt>
                <c:pt idx="679">
                  <c:v>0.57545823739450908</c:v>
                </c:pt>
                <c:pt idx="680">
                  <c:v>0.57545823739450908</c:v>
                </c:pt>
                <c:pt idx="681">
                  <c:v>0.57545823739450908</c:v>
                </c:pt>
                <c:pt idx="682">
                  <c:v>0.57545823739450908</c:v>
                </c:pt>
                <c:pt idx="683">
                  <c:v>0.57545823739450908</c:v>
                </c:pt>
                <c:pt idx="684">
                  <c:v>0.57545823739450908</c:v>
                </c:pt>
                <c:pt idx="685">
                  <c:v>0.57545823739450908</c:v>
                </c:pt>
                <c:pt idx="686">
                  <c:v>0.57545823739450908</c:v>
                </c:pt>
                <c:pt idx="687">
                  <c:v>0.57545823739450908</c:v>
                </c:pt>
                <c:pt idx="688">
                  <c:v>0.57545823739450908</c:v>
                </c:pt>
                <c:pt idx="689">
                  <c:v>0.57545823739450908</c:v>
                </c:pt>
                <c:pt idx="690">
                  <c:v>0.57545823739450908</c:v>
                </c:pt>
                <c:pt idx="691">
                  <c:v>0.57545823739450908</c:v>
                </c:pt>
                <c:pt idx="692">
                  <c:v>0.57545823739450908</c:v>
                </c:pt>
                <c:pt idx="693">
                  <c:v>0.57545823739450908</c:v>
                </c:pt>
                <c:pt idx="694">
                  <c:v>0.57545823739450908</c:v>
                </c:pt>
                <c:pt idx="695">
                  <c:v>0.57545823739450908</c:v>
                </c:pt>
                <c:pt idx="696">
                  <c:v>0.57545823739450908</c:v>
                </c:pt>
                <c:pt idx="697">
                  <c:v>0.57545823739450908</c:v>
                </c:pt>
                <c:pt idx="698">
                  <c:v>0.57545823739450908</c:v>
                </c:pt>
                <c:pt idx="699">
                  <c:v>0.57545823739450908</c:v>
                </c:pt>
                <c:pt idx="700">
                  <c:v>0.57545823739450908</c:v>
                </c:pt>
                <c:pt idx="701">
                  <c:v>0.57545823739450908</c:v>
                </c:pt>
                <c:pt idx="702">
                  <c:v>0.57545823739450908</c:v>
                </c:pt>
                <c:pt idx="703">
                  <c:v>0.57545823739450908</c:v>
                </c:pt>
                <c:pt idx="704">
                  <c:v>0.57545823739450908</c:v>
                </c:pt>
                <c:pt idx="705">
                  <c:v>0.57545823739450908</c:v>
                </c:pt>
                <c:pt idx="706">
                  <c:v>0.57545823739450908</c:v>
                </c:pt>
                <c:pt idx="707">
                  <c:v>0.57545823739450908</c:v>
                </c:pt>
                <c:pt idx="708">
                  <c:v>0.57545823739450908</c:v>
                </c:pt>
                <c:pt idx="709">
                  <c:v>0.57545823739450908</c:v>
                </c:pt>
                <c:pt idx="710">
                  <c:v>0.57545823739450908</c:v>
                </c:pt>
                <c:pt idx="711">
                  <c:v>0.57545823739450908</c:v>
                </c:pt>
                <c:pt idx="712">
                  <c:v>0.57545823739450908</c:v>
                </c:pt>
                <c:pt idx="713">
                  <c:v>0.57545823739450908</c:v>
                </c:pt>
                <c:pt idx="714">
                  <c:v>0.57545823739450908</c:v>
                </c:pt>
                <c:pt idx="715">
                  <c:v>0.57545823739450908</c:v>
                </c:pt>
                <c:pt idx="716">
                  <c:v>0.57545823739450908</c:v>
                </c:pt>
                <c:pt idx="717">
                  <c:v>0.57545823739450908</c:v>
                </c:pt>
                <c:pt idx="718">
                  <c:v>0.57545823739450908</c:v>
                </c:pt>
                <c:pt idx="719">
                  <c:v>0.57545823739450908</c:v>
                </c:pt>
                <c:pt idx="720">
                  <c:v>0.57545823739450908</c:v>
                </c:pt>
                <c:pt idx="721">
                  <c:v>0.57545823739450908</c:v>
                </c:pt>
                <c:pt idx="722">
                  <c:v>0.57545823739450908</c:v>
                </c:pt>
                <c:pt idx="723">
                  <c:v>0.57545823739450908</c:v>
                </c:pt>
                <c:pt idx="724">
                  <c:v>0.57545823739450908</c:v>
                </c:pt>
                <c:pt idx="725">
                  <c:v>0.57545823739450908</c:v>
                </c:pt>
                <c:pt idx="726">
                  <c:v>0.57545823739450908</c:v>
                </c:pt>
                <c:pt idx="727">
                  <c:v>0.57545823739450908</c:v>
                </c:pt>
                <c:pt idx="728">
                  <c:v>0.57545823739450908</c:v>
                </c:pt>
                <c:pt idx="729">
                  <c:v>0.57545823739450908</c:v>
                </c:pt>
                <c:pt idx="730">
                  <c:v>0.57545823739450908</c:v>
                </c:pt>
                <c:pt idx="731">
                  <c:v>0.57545823739450908</c:v>
                </c:pt>
                <c:pt idx="732">
                  <c:v>0.57545823739450908</c:v>
                </c:pt>
                <c:pt idx="733">
                  <c:v>0.57545823739450908</c:v>
                </c:pt>
                <c:pt idx="734">
                  <c:v>0.57545823739450908</c:v>
                </c:pt>
                <c:pt idx="735">
                  <c:v>0.57545823739450908</c:v>
                </c:pt>
                <c:pt idx="736">
                  <c:v>0.57545823739450908</c:v>
                </c:pt>
                <c:pt idx="737">
                  <c:v>0.57545823739450908</c:v>
                </c:pt>
                <c:pt idx="738">
                  <c:v>0.57545823739450908</c:v>
                </c:pt>
                <c:pt idx="739">
                  <c:v>0.57545823739450908</c:v>
                </c:pt>
                <c:pt idx="740">
                  <c:v>0.57545823739450908</c:v>
                </c:pt>
                <c:pt idx="741">
                  <c:v>0.57545823739450908</c:v>
                </c:pt>
                <c:pt idx="742">
                  <c:v>0.57545823739450908</c:v>
                </c:pt>
                <c:pt idx="743">
                  <c:v>0.57545823739450908</c:v>
                </c:pt>
                <c:pt idx="744">
                  <c:v>0.57545823739450908</c:v>
                </c:pt>
                <c:pt idx="745">
                  <c:v>0.57545823739450908</c:v>
                </c:pt>
                <c:pt idx="746">
                  <c:v>0.57545823739450908</c:v>
                </c:pt>
                <c:pt idx="747">
                  <c:v>0.57545823739450908</c:v>
                </c:pt>
                <c:pt idx="748">
                  <c:v>0.57545823739450908</c:v>
                </c:pt>
                <c:pt idx="749">
                  <c:v>0.57545823739450908</c:v>
                </c:pt>
                <c:pt idx="750">
                  <c:v>0.57545823739450908</c:v>
                </c:pt>
                <c:pt idx="751">
                  <c:v>0.57545823739450908</c:v>
                </c:pt>
                <c:pt idx="752">
                  <c:v>0.57545823739450908</c:v>
                </c:pt>
                <c:pt idx="753">
                  <c:v>0.57545823739450908</c:v>
                </c:pt>
                <c:pt idx="754">
                  <c:v>0.57545823739450908</c:v>
                </c:pt>
                <c:pt idx="755">
                  <c:v>0.57545823739450908</c:v>
                </c:pt>
                <c:pt idx="756">
                  <c:v>0.57545823739450908</c:v>
                </c:pt>
                <c:pt idx="757">
                  <c:v>0.57545823739450908</c:v>
                </c:pt>
                <c:pt idx="758">
                  <c:v>0.57545823739450908</c:v>
                </c:pt>
                <c:pt idx="759">
                  <c:v>0.57545823739450908</c:v>
                </c:pt>
                <c:pt idx="760">
                  <c:v>0.57545823739450908</c:v>
                </c:pt>
                <c:pt idx="761">
                  <c:v>0.57545823739450908</c:v>
                </c:pt>
                <c:pt idx="762">
                  <c:v>0.57545823739450908</c:v>
                </c:pt>
                <c:pt idx="763">
                  <c:v>0.57545823739450908</c:v>
                </c:pt>
                <c:pt idx="764">
                  <c:v>0.57545823739450908</c:v>
                </c:pt>
                <c:pt idx="765">
                  <c:v>0.57545823739450908</c:v>
                </c:pt>
                <c:pt idx="766">
                  <c:v>0.57545823739450908</c:v>
                </c:pt>
                <c:pt idx="767">
                  <c:v>0.57545823739450908</c:v>
                </c:pt>
                <c:pt idx="768">
                  <c:v>0.57545823739450908</c:v>
                </c:pt>
                <c:pt idx="769">
                  <c:v>0.57545823739450908</c:v>
                </c:pt>
                <c:pt idx="770">
                  <c:v>0.57545823739450908</c:v>
                </c:pt>
                <c:pt idx="771">
                  <c:v>0.57545823739450908</c:v>
                </c:pt>
                <c:pt idx="772">
                  <c:v>0.57545823739450908</c:v>
                </c:pt>
                <c:pt idx="773">
                  <c:v>0.57545823739450908</c:v>
                </c:pt>
                <c:pt idx="774">
                  <c:v>0.57545823739450908</c:v>
                </c:pt>
                <c:pt idx="775">
                  <c:v>0.57545823739450908</c:v>
                </c:pt>
                <c:pt idx="776">
                  <c:v>0.57545823739450908</c:v>
                </c:pt>
                <c:pt idx="777">
                  <c:v>0.57545823739450908</c:v>
                </c:pt>
                <c:pt idx="778">
                  <c:v>0.57545823739450908</c:v>
                </c:pt>
                <c:pt idx="779">
                  <c:v>0.57545823739450908</c:v>
                </c:pt>
                <c:pt idx="780">
                  <c:v>0.57545823739450908</c:v>
                </c:pt>
                <c:pt idx="781">
                  <c:v>0.57545823739450908</c:v>
                </c:pt>
                <c:pt idx="782">
                  <c:v>0.57545823739450908</c:v>
                </c:pt>
                <c:pt idx="783">
                  <c:v>0.57545823739450908</c:v>
                </c:pt>
                <c:pt idx="784">
                  <c:v>0.57545823739450908</c:v>
                </c:pt>
                <c:pt idx="785">
                  <c:v>0.57545823739450908</c:v>
                </c:pt>
                <c:pt idx="786">
                  <c:v>0.57545823739450908</c:v>
                </c:pt>
                <c:pt idx="787">
                  <c:v>0.57545823739450908</c:v>
                </c:pt>
                <c:pt idx="788">
                  <c:v>0.57545823739450908</c:v>
                </c:pt>
                <c:pt idx="789">
                  <c:v>0.57545823739450908</c:v>
                </c:pt>
                <c:pt idx="790">
                  <c:v>0.57545823739450908</c:v>
                </c:pt>
                <c:pt idx="791">
                  <c:v>0.57545823739450908</c:v>
                </c:pt>
                <c:pt idx="792">
                  <c:v>0.57545823739450908</c:v>
                </c:pt>
                <c:pt idx="793">
                  <c:v>0.57545823739450908</c:v>
                </c:pt>
                <c:pt idx="794">
                  <c:v>0.57545823739450908</c:v>
                </c:pt>
                <c:pt idx="795">
                  <c:v>0.57545823739450908</c:v>
                </c:pt>
                <c:pt idx="796">
                  <c:v>0.57545823739450908</c:v>
                </c:pt>
                <c:pt idx="797">
                  <c:v>0.57545823739450908</c:v>
                </c:pt>
                <c:pt idx="798">
                  <c:v>0.57545823739450908</c:v>
                </c:pt>
                <c:pt idx="799">
                  <c:v>0.57545823739450908</c:v>
                </c:pt>
                <c:pt idx="800">
                  <c:v>0.57545823739450908</c:v>
                </c:pt>
                <c:pt idx="801">
                  <c:v>0.57545823739450908</c:v>
                </c:pt>
                <c:pt idx="802">
                  <c:v>0.57545823739450908</c:v>
                </c:pt>
                <c:pt idx="803">
                  <c:v>0.57545823739450908</c:v>
                </c:pt>
                <c:pt idx="804">
                  <c:v>0.57545823739450908</c:v>
                </c:pt>
                <c:pt idx="805">
                  <c:v>0.57545823739450908</c:v>
                </c:pt>
                <c:pt idx="806">
                  <c:v>0.57545823739450908</c:v>
                </c:pt>
                <c:pt idx="807">
                  <c:v>0.57545823739450908</c:v>
                </c:pt>
                <c:pt idx="808">
                  <c:v>0.57545823739450908</c:v>
                </c:pt>
                <c:pt idx="809">
                  <c:v>0.57545823739450908</c:v>
                </c:pt>
                <c:pt idx="810">
                  <c:v>0.57545823739450908</c:v>
                </c:pt>
                <c:pt idx="811">
                  <c:v>0.57545823739450908</c:v>
                </c:pt>
                <c:pt idx="812">
                  <c:v>0.57545823739450908</c:v>
                </c:pt>
                <c:pt idx="813">
                  <c:v>0.57545823739450908</c:v>
                </c:pt>
                <c:pt idx="814">
                  <c:v>0.57545823739450908</c:v>
                </c:pt>
                <c:pt idx="815">
                  <c:v>0.57545823739450908</c:v>
                </c:pt>
                <c:pt idx="816">
                  <c:v>0.57545823739450908</c:v>
                </c:pt>
                <c:pt idx="817">
                  <c:v>0.57545823739450908</c:v>
                </c:pt>
                <c:pt idx="818">
                  <c:v>0.57545823739450908</c:v>
                </c:pt>
                <c:pt idx="819">
                  <c:v>0.57545823739450908</c:v>
                </c:pt>
                <c:pt idx="820">
                  <c:v>0.57545823739450908</c:v>
                </c:pt>
                <c:pt idx="821">
                  <c:v>0.57545823739450908</c:v>
                </c:pt>
                <c:pt idx="822">
                  <c:v>0.57545823739450908</c:v>
                </c:pt>
                <c:pt idx="823">
                  <c:v>0.57545823739450908</c:v>
                </c:pt>
                <c:pt idx="824">
                  <c:v>0.57545823739450908</c:v>
                </c:pt>
                <c:pt idx="825">
                  <c:v>0.57545823739450908</c:v>
                </c:pt>
                <c:pt idx="826">
                  <c:v>0.57545823739450908</c:v>
                </c:pt>
                <c:pt idx="827">
                  <c:v>0.57545823739450908</c:v>
                </c:pt>
                <c:pt idx="828">
                  <c:v>0.57545823739450908</c:v>
                </c:pt>
                <c:pt idx="829">
                  <c:v>0.57545823739450908</c:v>
                </c:pt>
                <c:pt idx="830">
                  <c:v>0.57545823739450908</c:v>
                </c:pt>
                <c:pt idx="831">
                  <c:v>0.57545823739450908</c:v>
                </c:pt>
                <c:pt idx="832">
                  <c:v>0.57545823739450908</c:v>
                </c:pt>
                <c:pt idx="833">
                  <c:v>0.57545823739450908</c:v>
                </c:pt>
                <c:pt idx="834">
                  <c:v>0.57545823739450908</c:v>
                </c:pt>
                <c:pt idx="835">
                  <c:v>0.57545823739450908</c:v>
                </c:pt>
                <c:pt idx="836">
                  <c:v>0.57545823739450908</c:v>
                </c:pt>
                <c:pt idx="837">
                  <c:v>0.57545823739450908</c:v>
                </c:pt>
                <c:pt idx="838">
                  <c:v>0.57545823739450908</c:v>
                </c:pt>
                <c:pt idx="839">
                  <c:v>0.57545823739450908</c:v>
                </c:pt>
                <c:pt idx="840">
                  <c:v>0.57545823739450908</c:v>
                </c:pt>
                <c:pt idx="841">
                  <c:v>0.57545823739450908</c:v>
                </c:pt>
                <c:pt idx="842">
                  <c:v>0.57545823739450908</c:v>
                </c:pt>
                <c:pt idx="843">
                  <c:v>0.57545823739450908</c:v>
                </c:pt>
                <c:pt idx="844">
                  <c:v>0.57545823739450908</c:v>
                </c:pt>
                <c:pt idx="845">
                  <c:v>0.57545823739450908</c:v>
                </c:pt>
                <c:pt idx="846">
                  <c:v>0.57545823739450908</c:v>
                </c:pt>
                <c:pt idx="847">
                  <c:v>0.57545823739450908</c:v>
                </c:pt>
                <c:pt idx="848">
                  <c:v>0.57545823739450908</c:v>
                </c:pt>
                <c:pt idx="849">
                  <c:v>0.57545823739450908</c:v>
                </c:pt>
                <c:pt idx="850">
                  <c:v>0.57545823739450908</c:v>
                </c:pt>
                <c:pt idx="851">
                  <c:v>0.57545823739450908</c:v>
                </c:pt>
                <c:pt idx="852">
                  <c:v>0.57545823739450908</c:v>
                </c:pt>
                <c:pt idx="853">
                  <c:v>0.57545823739450908</c:v>
                </c:pt>
                <c:pt idx="854">
                  <c:v>0.57545823739450908</c:v>
                </c:pt>
                <c:pt idx="855">
                  <c:v>0.57545823739450908</c:v>
                </c:pt>
                <c:pt idx="856">
                  <c:v>0.57545823739450908</c:v>
                </c:pt>
                <c:pt idx="857">
                  <c:v>0.57545823739450908</c:v>
                </c:pt>
                <c:pt idx="858">
                  <c:v>0.57545823739450908</c:v>
                </c:pt>
                <c:pt idx="859">
                  <c:v>0.57545823739450908</c:v>
                </c:pt>
                <c:pt idx="860">
                  <c:v>0.57545823739450908</c:v>
                </c:pt>
                <c:pt idx="861">
                  <c:v>0.57545823739450908</c:v>
                </c:pt>
                <c:pt idx="862">
                  <c:v>0.57545823739450908</c:v>
                </c:pt>
                <c:pt idx="863">
                  <c:v>0.57545823739450908</c:v>
                </c:pt>
                <c:pt idx="864">
                  <c:v>0.57545823739450908</c:v>
                </c:pt>
                <c:pt idx="865">
                  <c:v>0.57545823739450908</c:v>
                </c:pt>
                <c:pt idx="866">
                  <c:v>0.57545823739450908</c:v>
                </c:pt>
                <c:pt idx="867">
                  <c:v>0.57545823739450908</c:v>
                </c:pt>
                <c:pt idx="868">
                  <c:v>0.57545823739450908</c:v>
                </c:pt>
                <c:pt idx="869">
                  <c:v>0.57545823739450908</c:v>
                </c:pt>
                <c:pt idx="870">
                  <c:v>0.57545823739450908</c:v>
                </c:pt>
                <c:pt idx="871">
                  <c:v>0.57545823739450908</c:v>
                </c:pt>
                <c:pt idx="872">
                  <c:v>0.57545823739450908</c:v>
                </c:pt>
                <c:pt idx="873">
                  <c:v>0.57545823739450908</c:v>
                </c:pt>
                <c:pt idx="874">
                  <c:v>0.57545823739450908</c:v>
                </c:pt>
                <c:pt idx="875">
                  <c:v>0.57545823739450908</c:v>
                </c:pt>
                <c:pt idx="876">
                  <c:v>0.57545823739450908</c:v>
                </c:pt>
                <c:pt idx="877">
                  <c:v>0.57545823739450908</c:v>
                </c:pt>
                <c:pt idx="878">
                  <c:v>0.57545823739450908</c:v>
                </c:pt>
                <c:pt idx="879">
                  <c:v>0.57545823739450908</c:v>
                </c:pt>
                <c:pt idx="880">
                  <c:v>0.57545823739450908</c:v>
                </c:pt>
                <c:pt idx="881">
                  <c:v>0.57545823739450908</c:v>
                </c:pt>
                <c:pt idx="882">
                  <c:v>0.57545823739450908</c:v>
                </c:pt>
                <c:pt idx="883">
                  <c:v>0.57545823739450908</c:v>
                </c:pt>
                <c:pt idx="884">
                  <c:v>0.57545823739450908</c:v>
                </c:pt>
                <c:pt idx="885">
                  <c:v>0.57545823739450908</c:v>
                </c:pt>
                <c:pt idx="886">
                  <c:v>0.57545823739450908</c:v>
                </c:pt>
                <c:pt idx="887">
                  <c:v>0.57545823739450908</c:v>
                </c:pt>
                <c:pt idx="888">
                  <c:v>0.57545823739450908</c:v>
                </c:pt>
                <c:pt idx="889">
                  <c:v>0.57545823739450908</c:v>
                </c:pt>
                <c:pt idx="890">
                  <c:v>0.57545823739450908</c:v>
                </c:pt>
                <c:pt idx="891">
                  <c:v>0.57545823739450908</c:v>
                </c:pt>
                <c:pt idx="892">
                  <c:v>0.57545823739450908</c:v>
                </c:pt>
                <c:pt idx="893">
                  <c:v>0.57545823739450908</c:v>
                </c:pt>
                <c:pt idx="894">
                  <c:v>0.57545823739450908</c:v>
                </c:pt>
                <c:pt idx="895">
                  <c:v>0.57545823739450908</c:v>
                </c:pt>
                <c:pt idx="896">
                  <c:v>0.57545823739450908</c:v>
                </c:pt>
                <c:pt idx="897">
                  <c:v>0.57545823739450908</c:v>
                </c:pt>
                <c:pt idx="898">
                  <c:v>0.57545823739450908</c:v>
                </c:pt>
                <c:pt idx="899">
                  <c:v>0.57545823739450908</c:v>
                </c:pt>
                <c:pt idx="900">
                  <c:v>0.57545823739450908</c:v>
                </c:pt>
                <c:pt idx="901">
                  <c:v>0.57545823739450908</c:v>
                </c:pt>
                <c:pt idx="902">
                  <c:v>0.57545823739450908</c:v>
                </c:pt>
                <c:pt idx="903">
                  <c:v>0.57545823739450908</c:v>
                </c:pt>
                <c:pt idx="904">
                  <c:v>0.57545823739450908</c:v>
                </c:pt>
                <c:pt idx="905">
                  <c:v>0.57545823739450908</c:v>
                </c:pt>
                <c:pt idx="906">
                  <c:v>0.57545823739450908</c:v>
                </c:pt>
                <c:pt idx="907">
                  <c:v>0.57545823739450908</c:v>
                </c:pt>
                <c:pt idx="908">
                  <c:v>0.57545823739450908</c:v>
                </c:pt>
                <c:pt idx="909">
                  <c:v>0.57545823739450908</c:v>
                </c:pt>
                <c:pt idx="910">
                  <c:v>0.57545823739450908</c:v>
                </c:pt>
                <c:pt idx="911">
                  <c:v>0.57545823739450908</c:v>
                </c:pt>
                <c:pt idx="912">
                  <c:v>0.57545823739450908</c:v>
                </c:pt>
                <c:pt idx="913">
                  <c:v>0.57545823739450908</c:v>
                </c:pt>
                <c:pt idx="914">
                  <c:v>0.57545823739450908</c:v>
                </c:pt>
                <c:pt idx="915">
                  <c:v>0.57545823739450908</c:v>
                </c:pt>
                <c:pt idx="916">
                  <c:v>0.57545823739450908</c:v>
                </c:pt>
                <c:pt idx="917">
                  <c:v>0.57545823739450908</c:v>
                </c:pt>
                <c:pt idx="918">
                  <c:v>0.57545823739450908</c:v>
                </c:pt>
                <c:pt idx="919">
                  <c:v>0.57545823739450908</c:v>
                </c:pt>
                <c:pt idx="920">
                  <c:v>0.57545823739450908</c:v>
                </c:pt>
                <c:pt idx="921">
                  <c:v>0.57545823739450908</c:v>
                </c:pt>
                <c:pt idx="922">
                  <c:v>0.57545823739450908</c:v>
                </c:pt>
                <c:pt idx="923">
                  <c:v>0.57545823739450908</c:v>
                </c:pt>
                <c:pt idx="924">
                  <c:v>0.57545823739450908</c:v>
                </c:pt>
                <c:pt idx="925">
                  <c:v>0.57545823739450908</c:v>
                </c:pt>
                <c:pt idx="926">
                  <c:v>0.57545823739450908</c:v>
                </c:pt>
                <c:pt idx="927">
                  <c:v>0.57545823739450908</c:v>
                </c:pt>
                <c:pt idx="928">
                  <c:v>0.57545823739450908</c:v>
                </c:pt>
                <c:pt idx="929">
                  <c:v>0.57545823739450908</c:v>
                </c:pt>
                <c:pt idx="930">
                  <c:v>0.57545823739450908</c:v>
                </c:pt>
                <c:pt idx="931">
                  <c:v>0.57545823739450908</c:v>
                </c:pt>
                <c:pt idx="932">
                  <c:v>0.57545823739450908</c:v>
                </c:pt>
                <c:pt idx="933">
                  <c:v>0.57545823739450908</c:v>
                </c:pt>
                <c:pt idx="934">
                  <c:v>0.57545823739450908</c:v>
                </c:pt>
                <c:pt idx="935">
                  <c:v>0.57545823739450908</c:v>
                </c:pt>
                <c:pt idx="936">
                  <c:v>0.57545823739450908</c:v>
                </c:pt>
                <c:pt idx="937">
                  <c:v>0.57545823739450908</c:v>
                </c:pt>
                <c:pt idx="938">
                  <c:v>0.57545823739450908</c:v>
                </c:pt>
                <c:pt idx="939">
                  <c:v>0.57545823739450908</c:v>
                </c:pt>
                <c:pt idx="940">
                  <c:v>0.57545823739450908</c:v>
                </c:pt>
                <c:pt idx="941">
                  <c:v>0.57545823739450908</c:v>
                </c:pt>
                <c:pt idx="942">
                  <c:v>0.57545823739450908</c:v>
                </c:pt>
                <c:pt idx="943">
                  <c:v>0.57545823739450908</c:v>
                </c:pt>
                <c:pt idx="944">
                  <c:v>0.57545823739450908</c:v>
                </c:pt>
                <c:pt idx="945">
                  <c:v>0.57545823739450908</c:v>
                </c:pt>
                <c:pt idx="946">
                  <c:v>0.57545823739450908</c:v>
                </c:pt>
                <c:pt idx="947">
                  <c:v>0.57545823739450908</c:v>
                </c:pt>
                <c:pt idx="948">
                  <c:v>0.57545823739450908</c:v>
                </c:pt>
                <c:pt idx="949">
                  <c:v>0.57545823739450908</c:v>
                </c:pt>
                <c:pt idx="950">
                  <c:v>0.57545823739450908</c:v>
                </c:pt>
                <c:pt idx="951">
                  <c:v>0.57545823739450908</c:v>
                </c:pt>
                <c:pt idx="952">
                  <c:v>0.57545823739450908</c:v>
                </c:pt>
                <c:pt idx="953">
                  <c:v>0.57545823739450908</c:v>
                </c:pt>
                <c:pt idx="954">
                  <c:v>0.57545823739450908</c:v>
                </c:pt>
                <c:pt idx="955">
                  <c:v>0.57545823739450908</c:v>
                </c:pt>
                <c:pt idx="956">
                  <c:v>0.57545823739450908</c:v>
                </c:pt>
                <c:pt idx="957">
                  <c:v>0.57545823739450908</c:v>
                </c:pt>
                <c:pt idx="958">
                  <c:v>0.57545823739450908</c:v>
                </c:pt>
                <c:pt idx="959">
                  <c:v>0.57545823739450908</c:v>
                </c:pt>
                <c:pt idx="960">
                  <c:v>0.57545823739450908</c:v>
                </c:pt>
                <c:pt idx="961">
                  <c:v>0.57545823739450908</c:v>
                </c:pt>
                <c:pt idx="962">
                  <c:v>0.57545823739450908</c:v>
                </c:pt>
                <c:pt idx="963">
                  <c:v>0.57545823739450908</c:v>
                </c:pt>
                <c:pt idx="964">
                  <c:v>0.57545823739450908</c:v>
                </c:pt>
                <c:pt idx="965">
                  <c:v>0.57545823739450908</c:v>
                </c:pt>
                <c:pt idx="966">
                  <c:v>0.57545823739450908</c:v>
                </c:pt>
                <c:pt idx="967">
                  <c:v>0.57545823739450908</c:v>
                </c:pt>
                <c:pt idx="968">
                  <c:v>0.57545823739450908</c:v>
                </c:pt>
                <c:pt idx="969">
                  <c:v>0.57545823739450908</c:v>
                </c:pt>
                <c:pt idx="970">
                  <c:v>0.57545823739450908</c:v>
                </c:pt>
                <c:pt idx="971">
                  <c:v>0.57545823739450908</c:v>
                </c:pt>
                <c:pt idx="972">
                  <c:v>0.57545823739450908</c:v>
                </c:pt>
                <c:pt idx="973">
                  <c:v>0.57545823739450908</c:v>
                </c:pt>
                <c:pt idx="974">
                  <c:v>0.57545823739450908</c:v>
                </c:pt>
                <c:pt idx="975">
                  <c:v>0.57545823739450908</c:v>
                </c:pt>
                <c:pt idx="976">
                  <c:v>0.57545823739450908</c:v>
                </c:pt>
                <c:pt idx="977">
                  <c:v>0.57545823739450908</c:v>
                </c:pt>
                <c:pt idx="978">
                  <c:v>0.57545823739450908</c:v>
                </c:pt>
                <c:pt idx="979">
                  <c:v>0.57545823739450908</c:v>
                </c:pt>
                <c:pt idx="980">
                  <c:v>0.57545823739450908</c:v>
                </c:pt>
                <c:pt idx="981">
                  <c:v>0.57545823739450908</c:v>
                </c:pt>
                <c:pt idx="982">
                  <c:v>0.57545823739450908</c:v>
                </c:pt>
                <c:pt idx="983">
                  <c:v>0.57545823739450908</c:v>
                </c:pt>
                <c:pt idx="984">
                  <c:v>0.57545823739450908</c:v>
                </c:pt>
                <c:pt idx="985">
                  <c:v>0.57545823739450908</c:v>
                </c:pt>
                <c:pt idx="986">
                  <c:v>0.57545823739450908</c:v>
                </c:pt>
                <c:pt idx="987">
                  <c:v>0.57545823739450908</c:v>
                </c:pt>
                <c:pt idx="988">
                  <c:v>0.57545823739450908</c:v>
                </c:pt>
                <c:pt idx="989">
                  <c:v>0.57545823739450908</c:v>
                </c:pt>
                <c:pt idx="990">
                  <c:v>0.57545823739450908</c:v>
                </c:pt>
                <c:pt idx="991">
                  <c:v>0.57545823739450908</c:v>
                </c:pt>
                <c:pt idx="992">
                  <c:v>0.57545823739450908</c:v>
                </c:pt>
                <c:pt idx="993">
                  <c:v>0.57545823739450908</c:v>
                </c:pt>
                <c:pt idx="994">
                  <c:v>0.57545823739450908</c:v>
                </c:pt>
                <c:pt idx="995">
                  <c:v>0.57545823739450908</c:v>
                </c:pt>
                <c:pt idx="996">
                  <c:v>0.57545823739450908</c:v>
                </c:pt>
                <c:pt idx="997">
                  <c:v>0.57545823739450908</c:v>
                </c:pt>
                <c:pt idx="998">
                  <c:v>0.57545823739450908</c:v>
                </c:pt>
                <c:pt idx="999">
                  <c:v>0.57545823739450908</c:v>
                </c:pt>
                <c:pt idx="1000">
                  <c:v>0.57545823739450908</c:v>
                </c:pt>
                <c:pt idx="1001">
                  <c:v>0.57545823739450908</c:v>
                </c:pt>
                <c:pt idx="1002">
                  <c:v>0.57545823739450908</c:v>
                </c:pt>
                <c:pt idx="1003">
                  <c:v>0.57545823739450908</c:v>
                </c:pt>
                <c:pt idx="1004">
                  <c:v>0.57545823739450908</c:v>
                </c:pt>
                <c:pt idx="1005">
                  <c:v>0.57545823739450908</c:v>
                </c:pt>
                <c:pt idx="1006">
                  <c:v>0.57545823739450908</c:v>
                </c:pt>
                <c:pt idx="1007">
                  <c:v>0.57545823739450908</c:v>
                </c:pt>
                <c:pt idx="1008">
                  <c:v>0.57545823739450908</c:v>
                </c:pt>
                <c:pt idx="1009">
                  <c:v>0.57545823739450908</c:v>
                </c:pt>
                <c:pt idx="1010">
                  <c:v>0.57545823739450908</c:v>
                </c:pt>
                <c:pt idx="1011">
                  <c:v>0.57545823739450908</c:v>
                </c:pt>
                <c:pt idx="1012">
                  <c:v>0.57545823739450908</c:v>
                </c:pt>
                <c:pt idx="1013">
                  <c:v>0.57545823739450908</c:v>
                </c:pt>
                <c:pt idx="1014">
                  <c:v>0.57545823739450908</c:v>
                </c:pt>
                <c:pt idx="1015">
                  <c:v>0.57545823739450908</c:v>
                </c:pt>
                <c:pt idx="1016">
                  <c:v>0.57545823739450908</c:v>
                </c:pt>
                <c:pt idx="1017">
                  <c:v>0.57545823739450908</c:v>
                </c:pt>
                <c:pt idx="1018">
                  <c:v>0.57545823739450908</c:v>
                </c:pt>
                <c:pt idx="1019">
                  <c:v>0.57545823739450908</c:v>
                </c:pt>
                <c:pt idx="1020">
                  <c:v>0.57545823739450908</c:v>
                </c:pt>
                <c:pt idx="1021">
                  <c:v>0.57545823739450908</c:v>
                </c:pt>
                <c:pt idx="1022">
                  <c:v>0.57545823739450908</c:v>
                </c:pt>
                <c:pt idx="1023">
                  <c:v>0.57545823739450908</c:v>
                </c:pt>
                <c:pt idx="1024">
                  <c:v>0.57545823739450908</c:v>
                </c:pt>
                <c:pt idx="1025">
                  <c:v>0.57545823739450908</c:v>
                </c:pt>
                <c:pt idx="1026">
                  <c:v>0.57545823739450908</c:v>
                </c:pt>
                <c:pt idx="1027">
                  <c:v>0.57545823739450908</c:v>
                </c:pt>
                <c:pt idx="1028">
                  <c:v>0.57545823739450908</c:v>
                </c:pt>
                <c:pt idx="1029">
                  <c:v>0.57545823739450908</c:v>
                </c:pt>
                <c:pt idx="1030">
                  <c:v>0.57545823739450908</c:v>
                </c:pt>
                <c:pt idx="1031">
                  <c:v>0.57545823739450908</c:v>
                </c:pt>
                <c:pt idx="1032">
                  <c:v>0.57545823739450908</c:v>
                </c:pt>
                <c:pt idx="1033">
                  <c:v>0.57545823739450908</c:v>
                </c:pt>
                <c:pt idx="1034">
                  <c:v>0.57545823739450908</c:v>
                </c:pt>
                <c:pt idx="1035">
                  <c:v>0.57545823739450908</c:v>
                </c:pt>
                <c:pt idx="1036">
                  <c:v>0.57545823739450908</c:v>
                </c:pt>
                <c:pt idx="1037">
                  <c:v>0.57545823739450908</c:v>
                </c:pt>
                <c:pt idx="1038">
                  <c:v>0.57545823739450908</c:v>
                </c:pt>
                <c:pt idx="1039">
                  <c:v>0.57545823739450908</c:v>
                </c:pt>
                <c:pt idx="1040">
                  <c:v>0.57545823739450908</c:v>
                </c:pt>
                <c:pt idx="1041">
                  <c:v>0.57545823739450908</c:v>
                </c:pt>
                <c:pt idx="1042">
                  <c:v>0.57545823739450908</c:v>
                </c:pt>
                <c:pt idx="1043">
                  <c:v>0.57545823739450908</c:v>
                </c:pt>
                <c:pt idx="1044">
                  <c:v>0.57545823739450908</c:v>
                </c:pt>
                <c:pt idx="1045">
                  <c:v>0.57545823739450908</c:v>
                </c:pt>
                <c:pt idx="1046">
                  <c:v>0.57545823739450908</c:v>
                </c:pt>
                <c:pt idx="1047">
                  <c:v>0.57545823739450908</c:v>
                </c:pt>
                <c:pt idx="1048">
                  <c:v>0.57545823739450908</c:v>
                </c:pt>
                <c:pt idx="1049">
                  <c:v>0.57545823739450908</c:v>
                </c:pt>
                <c:pt idx="1050">
                  <c:v>0.57545823739450908</c:v>
                </c:pt>
                <c:pt idx="1051">
                  <c:v>0.57545823739450908</c:v>
                </c:pt>
                <c:pt idx="1052">
                  <c:v>0.57545823739450908</c:v>
                </c:pt>
                <c:pt idx="1053">
                  <c:v>0.57545823739450908</c:v>
                </c:pt>
                <c:pt idx="1054">
                  <c:v>0.57545823739450908</c:v>
                </c:pt>
                <c:pt idx="1055">
                  <c:v>0.57545823739450908</c:v>
                </c:pt>
                <c:pt idx="1056">
                  <c:v>0.57545823739450908</c:v>
                </c:pt>
                <c:pt idx="1057">
                  <c:v>0.57545823739450908</c:v>
                </c:pt>
                <c:pt idx="1058">
                  <c:v>0.57545823739450908</c:v>
                </c:pt>
                <c:pt idx="1059">
                  <c:v>0.57545823739450908</c:v>
                </c:pt>
                <c:pt idx="1060">
                  <c:v>0.57545823739450908</c:v>
                </c:pt>
                <c:pt idx="1061">
                  <c:v>0.57545823739450908</c:v>
                </c:pt>
                <c:pt idx="1062">
                  <c:v>0.57545823739450908</c:v>
                </c:pt>
                <c:pt idx="1063">
                  <c:v>0.57545823739450908</c:v>
                </c:pt>
                <c:pt idx="1064">
                  <c:v>0.57545823739450908</c:v>
                </c:pt>
                <c:pt idx="1065">
                  <c:v>0.57545823739450908</c:v>
                </c:pt>
                <c:pt idx="1066">
                  <c:v>0.57545823739450908</c:v>
                </c:pt>
                <c:pt idx="1067">
                  <c:v>0.57545823739450908</c:v>
                </c:pt>
                <c:pt idx="1068">
                  <c:v>0.57545823739450908</c:v>
                </c:pt>
                <c:pt idx="1069">
                  <c:v>0.57545823739450908</c:v>
                </c:pt>
                <c:pt idx="1070">
                  <c:v>0.57545823739450908</c:v>
                </c:pt>
                <c:pt idx="1071">
                  <c:v>0.57545823739450908</c:v>
                </c:pt>
                <c:pt idx="1072">
                  <c:v>0.57545823739450908</c:v>
                </c:pt>
                <c:pt idx="1073">
                  <c:v>0.57545823739450908</c:v>
                </c:pt>
                <c:pt idx="1074">
                  <c:v>0.57545823739450908</c:v>
                </c:pt>
                <c:pt idx="1075">
                  <c:v>0.57545823739450908</c:v>
                </c:pt>
                <c:pt idx="1076">
                  <c:v>0.57545823739450908</c:v>
                </c:pt>
                <c:pt idx="1077">
                  <c:v>0.57545823739450908</c:v>
                </c:pt>
                <c:pt idx="1078">
                  <c:v>0.57545823739450908</c:v>
                </c:pt>
                <c:pt idx="1079">
                  <c:v>0.57545823739450908</c:v>
                </c:pt>
                <c:pt idx="1080">
                  <c:v>0.57545823739450908</c:v>
                </c:pt>
                <c:pt idx="1081">
                  <c:v>0.57545823739450908</c:v>
                </c:pt>
                <c:pt idx="1082">
                  <c:v>0.57545823739450908</c:v>
                </c:pt>
                <c:pt idx="1083">
                  <c:v>0.57545823739450908</c:v>
                </c:pt>
                <c:pt idx="1084">
                  <c:v>0.57545823739450908</c:v>
                </c:pt>
                <c:pt idx="1085">
                  <c:v>0.57545823739450908</c:v>
                </c:pt>
                <c:pt idx="1086">
                  <c:v>0.57545823739450908</c:v>
                </c:pt>
                <c:pt idx="1087">
                  <c:v>0.57545823739450908</c:v>
                </c:pt>
                <c:pt idx="1088">
                  <c:v>0.57545823739450908</c:v>
                </c:pt>
                <c:pt idx="1089">
                  <c:v>0.57545823739450908</c:v>
                </c:pt>
                <c:pt idx="1090">
                  <c:v>0.57545823739450908</c:v>
                </c:pt>
                <c:pt idx="1091">
                  <c:v>0.57545823739450908</c:v>
                </c:pt>
                <c:pt idx="1092">
                  <c:v>0.57545823739450908</c:v>
                </c:pt>
                <c:pt idx="1093">
                  <c:v>0.57545823739450908</c:v>
                </c:pt>
                <c:pt idx="1094">
                  <c:v>0.57545823739450908</c:v>
                </c:pt>
                <c:pt idx="1095">
                  <c:v>0.57545823739450908</c:v>
                </c:pt>
                <c:pt idx="1096">
                  <c:v>0.57545823739450908</c:v>
                </c:pt>
                <c:pt idx="1097">
                  <c:v>0.57545823739450908</c:v>
                </c:pt>
                <c:pt idx="1098">
                  <c:v>0.57545823739450908</c:v>
                </c:pt>
                <c:pt idx="1099">
                  <c:v>0.57545823739450908</c:v>
                </c:pt>
                <c:pt idx="1100">
                  <c:v>0.57545823739450908</c:v>
                </c:pt>
                <c:pt idx="1101">
                  <c:v>0.57545823739450908</c:v>
                </c:pt>
                <c:pt idx="1102">
                  <c:v>0.57545823739450908</c:v>
                </c:pt>
                <c:pt idx="1103">
                  <c:v>0.57545823739450908</c:v>
                </c:pt>
                <c:pt idx="1104">
                  <c:v>0.57545823739450908</c:v>
                </c:pt>
                <c:pt idx="1105">
                  <c:v>0.57545823739450908</c:v>
                </c:pt>
                <c:pt idx="1106">
                  <c:v>0.57545823739450908</c:v>
                </c:pt>
                <c:pt idx="1107">
                  <c:v>0.57545823739450908</c:v>
                </c:pt>
                <c:pt idx="1108">
                  <c:v>0.57545823739450908</c:v>
                </c:pt>
                <c:pt idx="1109">
                  <c:v>0.57545823739450908</c:v>
                </c:pt>
                <c:pt idx="1110">
                  <c:v>0.57545823739450908</c:v>
                </c:pt>
                <c:pt idx="1111">
                  <c:v>0.57545823739450908</c:v>
                </c:pt>
                <c:pt idx="1112">
                  <c:v>0.57545823739450908</c:v>
                </c:pt>
                <c:pt idx="1113">
                  <c:v>0.57545823739450908</c:v>
                </c:pt>
                <c:pt idx="1114">
                  <c:v>0.57545823739450908</c:v>
                </c:pt>
                <c:pt idx="1115">
                  <c:v>0.57545823739450908</c:v>
                </c:pt>
                <c:pt idx="1116">
                  <c:v>0.57545823739450908</c:v>
                </c:pt>
                <c:pt idx="1117">
                  <c:v>0.57545823739450908</c:v>
                </c:pt>
                <c:pt idx="1118">
                  <c:v>0.57545823739450908</c:v>
                </c:pt>
                <c:pt idx="1119">
                  <c:v>0.57545823739450908</c:v>
                </c:pt>
                <c:pt idx="1120">
                  <c:v>0.57545823739450908</c:v>
                </c:pt>
                <c:pt idx="1121">
                  <c:v>0.57545823739450908</c:v>
                </c:pt>
                <c:pt idx="1122">
                  <c:v>0.57545823739450908</c:v>
                </c:pt>
                <c:pt idx="1123">
                  <c:v>0.57545823739450908</c:v>
                </c:pt>
                <c:pt idx="1124">
                  <c:v>0.57545823739450908</c:v>
                </c:pt>
                <c:pt idx="1125">
                  <c:v>0.57545823739450908</c:v>
                </c:pt>
                <c:pt idx="1126">
                  <c:v>0.57545823739450908</c:v>
                </c:pt>
                <c:pt idx="1127">
                  <c:v>0.57545823739450908</c:v>
                </c:pt>
                <c:pt idx="1128">
                  <c:v>0.57545823739450908</c:v>
                </c:pt>
                <c:pt idx="1129">
                  <c:v>0.57545823739450908</c:v>
                </c:pt>
                <c:pt idx="1130">
                  <c:v>0.57545823739450908</c:v>
                </c:pt>
                <c:pt idx="1131">
                  <c:v>0.57545823739450908</c:v>
                </c:pt>
                <c:pt idx="1132">
                  <c:v>0.57545823739450908</c:v>
                </c:pt>
                <c:pt idx="1133">
                  <c:v>0.57545823739450908</c:v>
                </c:pt>
                <c:pt idx="1134">
                  <c:v>0.57545823739450908</c:v>
                </c:pt>
                <c:pt idx="1135">
                  <c:v>0.57545823739450908</c:v>
                </c:pt>
                <c:pt idx="1136">
                  <c:v>0.57545823739450908</c:v>
                </c:pt>
                <c:pt idx="1137">
                  <c:v>0.57545823739450908</c:v>
                </c:pt>
                <c:pt idx="1138">
                  <c:v>0.57545823739450908</c:v>
                </c:pt>
                <c:pt idx="1139">
                  <c:v>0.57545823739450908</c:v>
                </c:pt>
                <c:pt idx="1140">
                  <c:v>0.57545823739450908</c:v>
                </c:pt>
                <c:pt idx="1141">
                  <c:v>0.57545823739450908</c:v>
                </c:pt>
                <c:pt idx="1142">
                  <c:v>0.57545823739450908</c:v>
                </c:pt>
                <c:pt idx="1143">
                  <c:v>0.57545823739450908</c:v>
                </c:pt>
                <c:pt idx="1144">
                  <c:v>0.57545823739450908</c:v>
                </c:pt>
                <c:pt idx="1145">
                  <c:v>0.57545823739450908</c:v>
                </c:pt>
                <c:pt idx="1146">
                  <c:v>0.57545823739450908</c:v>
                </c:pt>
                <c:pt idx="1147">
                  <c:v>0.57545823739450908</c:v>
                </c:pt>
                <c:pt idx="1148">
                  <c:v>0.57545823739450908</c:v>
                </c:pt>
                <c:pt idx="1149">
                  <c:v>0.57545823739450908</c:v>
                </c:pt>
                <c:pt idx="1150">
                  <c:v>0.57545823739450908</c:v>
                </c:pt>
                <c:pt idx="1151">
                  <c:v>0.57545823739450908</c:v>
                </c:pt>
                <c:pt idx="1152">
                  <c:v>0.57545823739450908</c:v>
                </c:pt>
                <c:pt idx="1153">
                  <c:v>0.57545823739450908</c:v>
                </c:pt>
                <c:pt idx="1154">
                  <c:v>0.57545823739450908</c:v>
                </c:pt>
                <c:pt idx="1155">
                  <c:v>0.57545823739450908</c:v>
                </c:pt>
                <c:pt idx="1156">
                  <c:v>0.57545823739450908</c:v>
                </c:pt>
                <c:pt idx="1157">
                  <c:v>0.57545823739450908</c:v>
                </c:pt>
                <c:pt idx="1158">
                  <c:v>0.57545823739450908</c:v>
                </c:pt>
                <c:pt idx="1159">
                  <c:v>0.57545823739450908</c:v>
                </c:pt>
                <c:pt idx="1160">
                  <c:v>0.57545823739450908</c:v>
                </c:pt>
                <c:pt idx="1161">
                  <c:v>0.57545823739450908</c:v>
                </c:pt>
                <c:pt idx="1162">
                  <c:v>0.57545823739450908</c:v>
                </c:pt>
                <c:pt idx="1163">
                  <c:v>0.57545823739450908</c:v>
                </c:pt>
                <c:pt idx="1164">
                  <c:v>0.57545823739450908</c:v>
                </c:pt>
                <c:pt idx="1165">
                  <c:v>0.57545823739450908</c:v>
                </c:pt>
                <c:pt idx="1166">
                  <c:v>0.57545823739450908</c:v>
                </c:pt>
                <c:pt idx="1167">
                  <c:v>0.57545823739450908</c:v>
                </c:pt>
                <c:pt idx="1168">
                  <c:v>0.57545823739450908</c:v>
                </c:pt>
                <c:pt idx="1169">
                  <c:v>0.57545823739450908</c:v>
                </c:pt>
                <c:pt idx="1170">
                  <c:v>0.57545823739450908</c:v>
                </c:pt>
                <c:pt idx="1171">
                  <c:v>0.57545823739450908</c:v>
                </c:pt>
                <c:pt idx="1172">
                  <c:v>0.57545823739450908</c:v>
                </c:pt>
                <c:pt idx="1173">
                  <c:v>0.57545823739450908</c:v>
                </c:pt>
                <c:pt idx="1174">
                  <c:v>0.57545823739450908</c:v>
                </c:pt>
                <c:pt idx="1175">
                  <c:v>0.57545823739450908</c:v>
                </c:pt>
                <c:pt idx="1176">
                  <c:v>0.57545823739450908</c:v>
                </c:pt>
                <c:pt idx="1177">
                  <c:v>0.57545823739450908</c:v>
                </c:pt>
                <c:pt idx="1178">
                  <c:v>0.57545823739450908</c:v>
                </c:pt>
                <c:pt idx="1179">
                  <c:v>0.57545823739450908</c:v>
                </c:pt>
                <c:pt idx="1180">
                  <c:v>0.57545823739450908</c:v>
                </c:pt>
                <c:pt idx="1181">
                  <c:v>0.57545823739450908</c:v>
                </c:pt>
                <c:pt idx="1182">
                  <c:v>0.57545823739450908</c:v>
                </c:pt>
                <c:pt idx="1183">
                  <c:v>0.57545823739450908</c:v>
                </c:pt>
                <c:pt idx="1184">
                  <c:v>0.57545823739450908</c:v>
                </c:pt>
                <c:pt idx="1185">
                  <c:v>0.57545823739450908</c:v>
                </c:pt>
                <c:pt idx="1186">
                  <c:v>0.57545823739450908</c:v>
                </c:pt>
                <c:pt idx="1187">
                  <c:v>0.57545823739450908</c:v>
                </c:pt>
                <c:pt idx="1188">
                  <c:v>0.57545823739450908</c:v>
                </c:pt>
                <c:pt idx="1189">
                  <c:v>0.57545823739450908</c:v>
                </c:pt>
                <c:pt idx="1190">
                  <c:v>0.57545823739450908</c:v>
                </c:pt>
                <c:pt idx="1191">
                  <c:v>0.57545823739450908</c:v>
                </c:pt>
                <c:pt idx="1192">
                  <c:v>0.57545823739450908</c:v>
                </c:pt>
                <c:pt idx="1193">
                  <c:v>0.57545823739450908</c:v>
                </c:pt>
                <c:pt idx="1194">
                  <c:v>0.57545823739450908</c:v>
                </c:pt>
                <c:pt idx="1195">
                  <c:v>0.57545823739450908</c:v>
                </c:pt>
                <c:pt idx="1196">
                  <c:v>0.57545823739450908</c:v>
                </c:pt>
                <c:pt idx="1197">
                  <c:v>0.57545823739450908</c:v>
                </c:pt>
                <c:pt idx="1198">
                  <c:v>0.57545823739450908</c:v>
                </c:pt>
                <c:pt idx="1199">
                  <c:v>0.57545823739450908</c:v>
                </c:pt>
                <c:pt idx="1200">
                  <c:v>0.57545823739450908</c:v>
                </c:pt>
                <c:pt idx="1201">
                  <c:v>0.57545823739450908</c:v>
                </c:pt>
                <c:pt idx="1202">
                  <c:v>0.57545823739450908</c:v>
                </c:pt>
                <c:pt idx="1203">
                  <c:v>0.57545823739450908</c:v>
                </c:pt>
                <c:pt idx="1204">
                  <c:v>0.57545823739450908</c:v>
                </c:pt>
                <c:pt idx="1205">
                  <c:v>0.57545823739450908</c:v>
                </c:pt>
                <c:pt idx="1206">
                  <c:v>0.57545823739450908</c:v>
                </c:pt>
                <c:pt idx="1207">
                  <c:v>0.57545823739450908</c:v>
                </c:pt>
                <c:pt idx="1208">
                  <c:v>0.57545823739450908</c:v>
                </c:pt>
                <c:pt idx="1209">
                  <c:v>0.57545823739450908</c:v>
                </c:pt>
                <c:pt idx="1210">
                  <c:v>0.57545823739450908</c:v>
                </c:pt>
                <c:pt idx="1211">
                  <c:v>0.57545823739450908</c:v>
                </c:pt>
                <c:pt idx="1212">
                  <c:v>0.57545823739450908</c:v>
                </c:pt>
                <c:pt idx="1213">
                  <c:v>0.57545823739450908</c:v>
                </c:pt>
                <c:pt idx="1214">
                  <c:v>0.57545823739450908</c:v>
                </c:pt>
                <c:pt idx="1215">
                  <c:v>0.57545823739450908</c:v>
                </c:pt>
                <c:pt idx="1216">
                  <c:v>0.57545823739450908</c:v>
                </c:pt>
                <c:pt idx="1217">
                  <c:v>0.57545823739450908</c:v>
                </c:pt>
                <c:pt idx="1218">
                  <c:v>0.57545823739450908</c:v>
                </c:pt>
                <c:pt idx="1219">
                  <c:v>0.57545823739450908</c:v>
                </c:pt>
                <c:pt idx="1220">
                  <c:v>0.57545823739450908</c:v>
                </c:pt>
                <c:pt idx="1221">
                  <c:v>0.57545823739450908</c:v>
                </c:pt>
                <c:pt idx="1222">
                  <c:v>0.57545823739450908</c:v>
                </c:pt>
                <c:pt idx="1223">
                  <c:v>0.57545823739450908</c:v>
                </c:pt>
                <c:pt idx="1224">
                  <c:v>0.57545823739450908</c:v>
                </c:pt>
                <c:pt idx="1225">
                  <c:v>0.57545823739450908</c:v>
                </c:pt>
                <c:pt idx="1226">
                  <c:v>0.57545823739450908</c:v>
                </c:pt>
                <c:pt idx="1227">
                  <c:v>0.57545823739450908</c:v>
                </c:pt>
                <c:pt idx="1228">
                  <c:v>0.57545823739450908</c:v>
                </c:pt>
                <c:pt idx="1229">
                  <c:v>0.57545823739450908</c:v>
                </c:pt>
                <c:pt idx="1230">
                  <c:v>0.57545823739450908</c:v>
                </c:pt>
                <c:pt idx="1231">
                  <c:v>0.57545823739450908</c:v>
                </c:pt>
                <c:pt idx="1232">
                  <c:v>0.57545823739450908</c:v>
                </c:pt>
                <c:pt idx="1233">
                  <c:v>0.57545823739450908</c:v>
                </c:pt>
                <c:pt idx="1234">
                  <c:v>0.57545823739450908</c:v>
                </c:pt>
                <c:pt idx="1235">
                  <c:v>0.57545823739450908</c:v>
                </c:pt>
                <c:pt idx="1236">
                  <c:v>0.57545823739450908</c:v>
                </c:pt>
                <c:pt idx="1237">
                  <c:v>0.57545823739450908</c:v>
                </c:pt>
                <c:pt idx="1238">
                  <c:v>0.57545823739450908</c:v>
                </c:pt>
                <c:pt idx="1239">
                  <c:v>0.57545823739450908</c:v>
                </c:pt>
                <c:pt idx="1240">
                  <c:v>0.57545823739450908</c:v>
                </c:pt>
                <c:pt idx="1241">
                  <c:v>0.57545823739450908</c:v>
                </c:pt>
                <c:pt idx="1242">
                  <c:v>0.57545823739450908</c:v>
                </c:pt>
                <c:pt idx="1243">
                  <c:v>0.57545823739450908</c:v>
                </c:pt>
                <c:pt idx="1244">
                  <c:v>0.57545823739450908</c:v>
                </c:pt>
                <c:pt idx="1245">
                  <c:v>0.57545823739450908</c:v>
                </c:pt>
                <c:pt idx="1246">
                  <c:v>0.57545823739450908</c:v>
                </c:pt>
                <c:pt idx="1247">
                  <c:v>0.57545823739450908</c:v>
                </c:pt>
                <c:pt idx="1248">
                  <c:v>0.57545823739450908</c:v>
                </c:pt>
                <c:pt idx="1249">
                  <c:v>0.57545823739450908</c:v>
                </c:pt>
                <c:pt idx="1250">
                  <c:v>0.57545823739450908</c:v>
                </c:pt>
                <c:pt idx="1251">
                  <c:v>0.57545823739450908</c:v>
                </c:pt>
                <c:pt idx="1252">
                  <c:v>0.57545823739450908</c:v>
                </c:pt>
                <c:pt idx="1253">
                  <c:v>0.57545823739450908</c:v>
                </c:pt>
                <c:pt idx="1254">
                  <c:v>0.57545823739450908</c:v>
                </c:pt>
                <c:pt idx="1255">
                  <c:v>0.57545823739450908</c:v>
                </c:pt>
                <c:pt idx="1256">
                  <c:v>0.57545823739450908</c:v>
                </c:pt>
                <c:pt idx="1257">
                  <c:v>0.57545823739450908</c:v>
                </c:pt>
                <c:pt idx="1258">
                  <c:v>0.57545823739450908</c:v>
                </c:pt>
                <c:pt idx="1259">
                  <c:v>0.57545823739450908</c:v>
                </c:pt>
                <c:pt idx="1260">
                  <c:v>0.57545823739450908</c:v>
                </c:pt>
                <c:pt idx="1261">
                  <c:v>0.57545823739450908</c:v>
                </c:pt>
                <c:pt idx="1262">
                  <c:v>0.57545823739450908</c:v>
                </c:pt>
                <c:pt idx="1263">
                  <c:v>0.57545823739450908</c:v>
                </c:pt>
                <c:pt idx="1264">
                  <c:v>0.57545823739450908</c:v>
                </c:pt>
                <c:pt idx="1265">
                  <c:v>0.57545823739450908</c:v>
                </c:pt>
                <c:pt idx="1266">
                  <c:v>0.57545823739450908</c:v>
                </c:pt>
                <c:pt idx="1267">
                  <c:v>0.57545823739450908</c:v>
                </c:pt>
                <c:pt idx="1268">
                  <c:v>0.57545823739450908</c:v>
                </c:pt>
                <c:pt idx="1269">
                  <c:v>0.57545823739450908</c:v>
                </c:pt>
                <c:pt idx="1270">
                  <c:v>0.57545823739450908</c:v>
                </c:pt>
                <c:pt idx="1271">
                  <c:v>0.57545823739450908</c:v>
                </c:pt>
                <c:pt idx="1272">
                  <c:v>0.57545823739450908</c:v>
                </c:pt>
                <c:pt idx="1273">
                  <c:v>0.57545823739450908</c:v>
                </c:pt>
                <c:pt idx="1274">
                  <c:v>0.57545823739450908</c:v>
                </c:pt>
                <c:pt idx="1275">
                  <c:v>0.57545823739450908</c:v>
                </c:pt>
                <c:pt idx="1276">
                  <c:v>0.57545823739450908</c:v>
                </c:pt>
                <c:pt idx="1277">
                  <c:v>0.57545823739450908</c:v>
                </c:pt>
                <c:pt idx="1278">
                  <c:v>0.57545823739450908</c:v>
                </c:pt>
                <c:pt idx="1279">
                  <c:v>0.57545823739450908</c:v>
                </c:pt>
                <c:pt idx="1280">
                  <c:v>0.57545823739450908</c:v>
                </c:pt>
                <c:pt idx="1281">
                  <c:v>0.57545823739450908</c:v>
                </c:pt>
                <c:pt idx="1282">
                  <c:v>0.57545823739450908</c:v>
                </c:pt>
                <c:pt idx="1283">
                  <c:v>0.57545823739450908</c:v>
                </c:pt>
                <c:pt idx="1284">
                  <c:v>0.57545823739450908</c:v>
                </c:pt>
                <c:pt idx="1285">
                  <c:v>0.57545823739450908</c:v>
                </c:pt>
                <c:pt idx="1286">
                  <c:v>0.57545823739450908</c:v>
                </c:pt>
                <c:pt idx="1287">
                  <c:v>0.57545823739450908</c:v>
                </c:pt>
                <c:pt idx="1288">
                  <c:v>0.57545823739450908</c:v>
                </c:pt>
                <c:pt idx="1289">
                  <c:v>0.57545823739450908</c:v>
                </c:pt>
                <c:pt idx="1290">
                  <c:v>0.57545823739450908</c:v>
                </c:pt>
                <c:pt idx="1291">
                  <c:v>0.57545823739450908</c:v>
                </c:pt>
                <c:pt idx="1292">
                  <c:v>0.57545823739450908</c:v>
                </c:pt>
                <c:pt idx="1293">
                  <c:v>0.57545823739450908</c:v>
                </c:pt>
                <c:pt idx="1294">
                  <c:v>0.57545823739450908</c:v>
                </c:pt>
                <c:pt idx="1295">
                  <c:v>0.57545823739450908</c:v>
                </c:pt>
                <c:pt idx="1296">
                  <c:v>0.57545823739450908</c:v>
                </c:pt>
                <c:pt idx="1297">
                  <c:v>0.57545823739450908</c:v>
                </c:pt>
                <c:pt idx="1298">
                  <c:v>0.57545823739450908</c:v>
                </c:pt>
                <c:pt idx="1299">
                  <c:v>0.57545823739450908</c:v>
                </c:pt>
                <c:pt idx="1300">
                  <c:v>0.57545823739450908</c:v>
                </c:pt>
                <c:pt idx="1301">
                  <c:v>0.57545823739450908</c:v>
                </c:pt>
                <c:pt idx="1302">
                  <c:v>0.57545823739450908</c:v>
                </c:pt>
                <c:pt idx="1303">
                  <c:v>0.57545823739450908</c:v>
                </c:pt>
                <c:pt idx="1304">
                  <c:v>0.57545823739450908</c:v>
                </c:pt>
                <c:pt idx="1305">
                  <c:v>0.57545823739450908</c:v>
                </c:pt>
                <c:pt idx="1306">
                  <c:v>0.57545823739450908</c:v>
                </c:pt>
                <c:pt idx="1307">
                  <c:v>0.57545823739450908</c:v>
                </c:pt>
                <c:pt idx="1308">
                  <c:v>0.57545823739450908</c:v>
                </c:pt>
                <c:pt idx="1309">
                  <c:v>0.57545823739450908</c:v>
                </c:pt>
                <c:pt idx="1310">
                  <c:v>0.57545823739450908</c:v>
                </c:pt>
                <c:pt idx="1311">
                  <c:v>0.57545823739450908</c:v>
                </c:pt>
                <c:pt idx="1312">
                  <c:v>0.57545823739450908</c:v>
                </c:pt>
                <c:pt idx="1313">
                  <c:v>0.57545823739450908</c:v>
                </c:pt>
                <c:pt idx="1314">
                  <c:v>0.57545823739450908</c:v>
                </c:pt>
                <c:pt idx="1315">
                  <c:v>0.57545823739450908</c:v>
                </c:pt>
                <c:pt idx="1316">
                  <c:v>0.57545823739450908</c:v>
                </c:pt>
                <c:pt idx="1317">
                  <c:v>0.57545823739450908</c:v>
                </c:pt>
                <c:pt idx="1318">
                  <c:v>0.57545823739450908</c:v>
                </c:pt>
                <c:pt idx="1319">
                  <c:v>0.57545823739450908</c:v>
                </c:pt>
                <c:pt idx="1320">
                  <c:v>0.57545823739450908</c:v>
                </c:pt>
                <c:pt idx="1321">
                  <c:v>0.57545823739450908</c:v>
                </c:pt>
                <c:pt idx="1322">
                  <c:v>0.57545823739450908</c:v>
                </c:pt>
                <c:pt idx="1323">
                  <c:v>0.57545823739450908</c:v>
                </c:pt>
                <c:pt idx="1324">
                  <c:v>0.57545823739450908</c:v>
                </c:pt>
                <c:pt idx="1325">
                  <c:v>0.57545823739450908</c:v>
                </c:pt>
                <c:pt idx="1326">
                  <c:v>0.57545823739450908</c:v>
                </c:pt>
                <c:pt idx="1327">
                  <c:v>0.57545823739450908</c:v>
                </c:pt>
                <c:pt idx="1328">
                  <c:v>0.57545823739450908</c:v>
                </c:pt>
                <c:pt idx="1329">
                  <c:v>0.57545823739450908</c:v>
                </c:pt>
                <c:pt idx="1330">
                  <c:v>0.57545823739450908</c:v>
                </c:pt>
                <c:pt idx="1331">
                  <c:v>0.57545823739450908</c:v>
                </c:pt>
                <c:pt idx="1332">
                  <c:v>0.57545823739450908</c:v>
                </c:pt>
                <c:pt idx="1333">
                  <c:v>0.57545823739450908</c:v>
                </c:pt>
                <c:pt idx="1334">
                  <c:v>0.57545823739450908</c:v>
                </c:pt>
                <c:pt idx="1335">
                  <c:v>0.57545823739450908</c:v>
                </c:pt>
                <c:pt idx="1336">
                  <c:v>0.57545823739450908</c:v>
                </c:pt>
                <c:pt idx="1337">
                  <c:v>0.57545823739450908</c:v>
                </c:pt>
                <c:pt idx="1338">
                  <c:v>0.57545823739450908</c:v>
                </c:pt>
                <c:pt idx="1339">
                  <c:v>0.57545823739450908</c:v>
                </c:pt>
                <c:pt idx="1340">
                  <c:v>0.57545823739450908</c:v>
                </c:pt>
                <c:pt idx="1341">
                  <c:v>0.57545823739450908</c:v>
                </c:pt>
                <c:pt idx="1342">
                  <c:v>0.57545823739450908</c:v>
                </c:pt>
                <c:pt idx="1343">
                  <c:v>0.57545823739450908</c:v>
                </c:pt>
                <c:pt idx="1344">
                  <c:v>0.57545823739450908</c:v>
                </c:pt>
                <c:pt idx="1345">
                  <c:v>0.57545823739450908</c:v>
                </c:pt>
                <c:pt idx="1346">
                  <c:v>0.57545823739450908</c:v>
                </c:pt>
                <c:pt idx="1347">
                  <c:v>0.57545823739450908</c:v>
                </c:pt>
                <c:pt idx="1348">
                  <c:v>0.57545823739450908</c:v>
                </c:pt>
                <c:pt idx="1349">
                  <c:v>0.57545823739450908</c:v>
                </c:pt>
                <c:pt idx="1350">
                  <c:v>0.57545823739450908</c:v>
                </c:pt>
                <c:pt idx="1351">
                  <c:v>0.57545823739450908</c:v>
                </c:pt>
                <c:pt idx="1352">
                  <c:v>0.57545823739450908</c:v>
                </c:pt>
                <c:pt idx="1353">
                  <c:v>0.57545823739450908</c:v>
                </c:pt>
                <c:pt idx="1354">
                  <c:v>0.57545823739450908</c:v>
                </c:pt>
                <c:pt idx="1355">
                  <c:v>0.57545823739450908</c:v>
                </c:pt>
                <c:pt idx="1356">
                  <c:v>0.57545823739450908</c:v>
                </c:pt>
                <c:pt idx="1357">
                  <c:v>0.57545823739450908</c:v>
                </c:pt>
                <c:pt idx="1358">
                  <c:v>0.57545823739450908</c:v>
                </c:pt>
                <c:pt idx="1359">
                  <c:v>0.57545823739450908</c:v>
                </c:pt>
                <c:pt idx="1360">
                  <c:v>0.57545823739450908</c:v>
                </c:pt>
                <c:pt idx="1361">
                  <c:v>0.57545823739450908</c:v>
                </c:pt>
                <c:pt idx="1362">
                  <c:v>0.57545823739450908</c:v>
                </c:pt>
                <c:pt idx="1363">
                  <c:v>0.57545823739450908</c:v>
                </c:pt>
                <c:pt idx="1364">
                  <c:v>0.57545823739450908</c:v>
                </c:pt>
                <c:pt idx="1365">
                  <c:v>0.57545823739450908</c:v>
                </c:pt>
                <c:pt idx="1366">
                  <c:v>0.57545823739450908</c:v>
                </c:pt>
                <c:pt idx="1367">
                  <c:v>0.57545823739450908</c:v>
                </c:pt>
                <c:pt idx="1368">
                  <c:v>0.57545823739450908</c:v>
                </c:pt>
                <c:pt idx="1369">
                  <c:v>0.57545823739450908</c:v>
                </c:pt>
                <c:pt idx="1370">
                  <c:v>0.57545823739450908</c:v>
                </c:pt>
                <c:pt idx="1371">
                  <c:v>0.57545823739450908</c:v>
                </c:pt>
                <c:pt idx="1372">
                  <c:v>0.57545823739450908</c:v>
                </c:pt>
                <c:pt idx="1373">
                  <c:v>0.57545823739450908</c:v>
                </c:pt>
                <c:pt idx="1374">
                  <c:v>0.57545823739450908</c:v>
                </c:pt>
                <c:pt idx="1375">
                  <c:v>0.57545823739450908</c:v>
                </c:pt>
                <c:pt idx="1376">
                  <c:v>0.57545823739450908</c:v>
                </c:pt>
                <c:pt idx="1377">
                  <c:v>0.57545823739450908</c:v>
                </c:pt>
                <c:pt idx="1378">
                  <c:v>0.57545823739450908</c:v>
                </c:pt>
                <c:pt idx="1379">
                  <c:v>0.57545823739450908</c:v>
                </c:pt>
                <c:pt idx="1380">
                  <c:v>0.57545823739450908</c:v>
                </c:pt>
                <c:pt idx="1381">
                  <c:v>0.57545823739450908</c:v>
                </c:pt>
                <c:pt idx="1382">
                  <c:v>0.57545823739450908</c:v>
                </c:pt>
                <c:pt idx="1383">
                  <c:v>0.57545823739450908</c:v>
                </c:pt>
                <c:pt idx="1384">
                  <c:v>0.57545823739450908</c:v>
                </c:pt>
                <c:pt idx="1385">
                  <c:v>0.57545823739450908</c:v>
                </c:pt>
                <c:pt idx="1386">
                  <c:v>0.57545823739450908</c:v>
                </c:pt>
                <c:pt idx="1387">
                  <c:v>0.57545823739450908</c:v>
                </c:pt>
                <c:pt idx="1388">
                  <c:v>0.57545823739450908</c:v>
                </c:pt>
                <c:pt idx="1389">
                  <c:v>0.57545823739450908</c:v>
                </c:pt>
                <c:pt idx="1390">
                  <c:v>0.57545823739450908</c:v>
                </c:pt>
                <c:pt idx="1391">
                  <c:v>0.57545823739450908</c:v>
                </c:pt>
                <c:pt idx="1392">
                  <c:v>0.57545823739450908</c:v>
                </c:pt>
                <c:pt idx="1393">
                  <c:v>0.57545823739450908</c:v>
                </c:pt>
                <c:pt idx="1394">
                  <c:v>0.57545823739450908</c:v>
                </c:pt>
                <c:pt idx="1395">
                  <c:v>0.57545823739450908</c:v>
                </c:pt>
                <c:pt idx="1396">
                  <c:v>0.57545823739450908</c:v>
                </c:pt>
                <c:pt idx="1397">
                  <c:v>0.57545823739450908</c:v>
                </c:pt>
                <c:pt idx="1398">
                  <c:v>0.57545823739450908</c:v>
                </c:pt>
                <c:pt idx="1399">
                  <c:v>0.57545823739450908</c:v>
                </c:pt>
                <c:pt idx="1400">
                  <c:v>0.57545823739450908</c:v>
                </c:pt>
                <c:pt idx="1401">
                  <c:v>0.57545823739450908</c:v>
                </c:pt>
                <c:pt idx="1402">
                  <c:v>0.57545823739450908</c:v>
                </c:pt>
                <c:pt idx="1403">
                  <c:v>0.57545823739450908</c:v>
                </c:pt>
                <c:pt idx="1404">
                  <c:v>0.57545823739450908</c:v>
                </c:pt>
                <c:pt idx="1405">
                  <c:v>0.57545823739450908</c:v>
                </c:pt>
                <c:pt idx="1406">
                  <c:v>0.57545823739450908</c:v>
                </c:pt>
                <c:pt idx="1407">
                  <c:v>0.57545823739450908</c:v>
                </c:pt>
                <c:pt idx="1408">
                  <c:v>0.57545823739450908</c:v>
                </c:pt>
                <c:pt idx="1409">
                  <c:v>0.57545823739450908</c:v>
                </c:pt>
                <c:pt idx="1410">
                  <c:v>0.57545823739450908</c:v>
                </c:pt>
                <c:pt idx="1411">
                  <c:v>0.57545823739450908</c:v>
                </c:pt>
                <c:pt idx="1412">
                  <c:v>0.57545823739450908</c:v>
                </c:pt>
                <c:pt idx="1413">
                  <c:v>0.57545823739450908</c:v>
                </c:pt>
                <c:pt idx="1414">
                  <c:v>0.57545823739450908</c:v>
                </c:pt>
                <c:pt idx="1415">
                  <c:v>0.57545823739450908</c:v>
                </c:pt>
                <c:pt idx="1416">
                  <c:v>0.57545823739450908</c:v>
                </c:pt>
                <c:pt idx="1417">
                  <c:v>0.57545823739450908</c:v>
                </c:pt>
                <c:pt idx="1418">
                  <c:v>0.57545823739450908</c:v>
                </c:pt>
                <c:pt idx="1419">
                  <c:v>0.57545823739450908</c:v>
                </c:pt>
                <c:pt idx="1420">
                  <c:v>0.57545823739450908</c:v>
                </c:pt>
                <c:pt idx="1421">
                  <c:v>0.57545823739450908</c:v>
                </c:pt>
                <c:pt idx="1422">
                  <c:v>0.57545823739450908</c:v>
                </c:pt>
                <c:pt idx="1423">
                  <c:v>0.57545823739450908</c:v>
                </c:pt>
                <c:pt idx="1424">
                  <c:v>0.57545823739450908</c:v>
                </c:pt>
                <c:pt idx="1425">
                  <c:v>0.57545823739450908</c:v>
                </c:pt>
                <c:pt idx="1426">
                  <c:v>0.57545823739450908</c:v>
                </c:pt>
                <c:pt idx="1427">
                  <c:v>0.57545823739450908</c:v>
                </c:pt>
                <c:pt idx="1428">
                  <c:v>0.57545823739450908</c:v>
                </c:pt>
                <c:pt idx="1429">
                  <c:v>0.57545823739450908</c:v>
                </c:pt>
                <c:pt idx="1430">
                  <c:v>0.57545823739450908</c:v>
                </c:pt>
                <c:pt idx="1431">
                  <c:v>0.57545823739450908</c:v>
                </c:pt>
                <c:pt idx="1432">
                  <c:v>0.57545823739450908</c:v>
                </c:pt>
                <c:pt idx="1433">
                  <c:v>0.57545823739450908</c:v>
                </c:pt>
                <c:pt idx="1434">
                  <c:v>0.57545823739450908</c:v>
                </c:pt>
                <c:pt idx="1435">
                  <c:v>0.57545823739450908</c:v>
                </c:pt>
                <c:pt idx="1436">
                  <c:v>0.57545823739450908</c:v>
                </c:pt>
                <c:pt idx="1437">
                  <c:v>0.57545823739450908</c:v>
                </c:pt>
                <c:pt idx="1438">
                  <c:v>0.57545823739450908</c:v>
                </c:pt>
                <c:pt idx="1439">
                  <c:v>0.57545823739450908</c:v>
                </c:pt>
                <c:pt idx="1440">
                  <c:v>0.57545823739450908</c:v>
                </c:pt>
                <c:pt idx="1441">
                  <c:v>0.57545823739450908</c:v>
                </c:pt>
                <c:pt idx="1442">
                  <c:v>0.57545823739450908</c:v>
                </c:pt>
                <c:pt idx="1443">
                  <c:v>0.57545823739450908</c:v>
                </c:pt>
                <c:pt idx="1444">
                  <c:v>0.57545823739450908</c:v>
                </c:pt>
                <c:pt idx="1445">
                  <c:v>0.57545823739450908</c:v>
                </c:pt>
                <c:pt idx="1446">
                  <c:v>0.57545823739450908</c:v>
                </c:pt>
                <c:pt idx="1447">
                  <c:v>0.57545823739450908</c:v>
                </c:pt>
                <c:pt idx="1448">
                  <c:v>0.57545823739450908</c:v>
                </c:pt>
                <c:pt idx="1449">
                  <c:v>0.57545823739450908</c:v>
                </c:pt>
                <c:pt idx="1450">
                  <c:v>0.57545823739450908</c:v>
                </c:pt>
                <c:pt idx="1451">
                  <c:v>0.57545823739450908</c:v>
                </c:pt>
                <c:pt idx="1452">
                  <c:v>0.57545823739450908</c:v>
                </c:pt>
                <c:pt idx="1453">
                  <c:v>0.57545823739450908</c:v>
                </c:pt>
                <c:pt idx="1454">
                  <c:v>0.57545823739450908</c:v>
                </c:pt>
                <c:pt idx="1455">
                  <c:v>0.57545823739450908</c:v>
                </c:pt>
                <c:pt idx="1456">
                  <c:v>0.57545823739450908</c:v>
                </c:pt>
                <c:pt idx="1457">
                  <c:v>0.57545823739450908</c:v>
                </c:pt>
                <c:pt idx="1458">
                  <c:v>0.57545823739450908</c:v>
                </c:pt>
                <c:pt idx="1459">
                  <c:v>0.57545823739450908</c:v>
                </c:pt>
                <c:pt idx="1460">
                  <c:v>0.57545823739450908</c:v>
                </c:pt>
                <c:pt idx="1461">
                  <c:v>0.57545823739450908</c:v>
                </c:pt>
                <c:pt idx="1462">
                  <c:v>0.57545823739450908</c:v>
                </c:pt>
                <c:pt idx="1463">
                  <c:v>0.57545823739450908</c:v>
                </c:pt>
                <c:pt idx="1464">
                  <c:v>0.57545823739450908</c:v>
                </c:pt>
                <c:pt idx="1465">
                  <c:v>0.57545823739450908</c:v>
                </c:pt>
                <c:pt idx="1466">
                  <c:v>0.57545823739450908</c:v>
                </c:pt>
                <c:pt idx="1467">
                  <c:v>0.57545823739450908</c:v>
                </c:pt>
                <c:pt idx="1468">
                  <c:v>0.57545823739450908</c:v>
                </c:pt>
                <c:pt idx="1469">
                  <c:v>0.57545823739450908</c:v>
                </c:pt>
                <c:pt idx="1470">
                  <c:v>0.57545823739450908</c:v>
                </c:pt>
                <c:pt idx="1471">
                  <c:v>0.57545823739450908</c:v>
                </c:pt>
                <c:pt idx="1472">
                  <c:v>0.57545823739450908</c:v>
                </c:pt>
                <c:pt idx="1473">
                  <c:v>0.57545823739450908</c:v>
                </c:pt>
                <c:pt idx="1474">
                  <c:v>0.57545823739450908</c:v>
                </c:pt>
                <c:pt idx="1475">
                  <c:v>0.57545823739450908</c:v>
                </c:pt>
                <c:pt idx="1476">
                  <c:v>0.57545823739450908</c:v>
                </c:pt>
                <c:pt idx="1477">
                  <c:v>0.57545823739450908</c:v>
                </c:pt>
                <c:pt idx="1478">
                  <c:v>0.57545823739450908</c:v>
                </c:pt>
                <c:pt idx="1479">
                  <c:v>0.57545823739450908</c:v>
                </c:pt>
                <c:pt idx="1480">
                  <c:v>0.57545823739450908</c:v>
                </c:pt>
                <c:pt idx="1481">
                  <c:v>0.57545823739450908</c:v>
                </c:pt>
                <c:pt idx="1482">
                  <c:v>0.57545823739450908</c:v>
                </c:pt>
                <c:pt idx="1483">
                  <c:v>0.57545823739450908</c:v>
                </c:pt>
                <c:pt idx="1484">
                  <c:v>0.57545823739450908</c:v>
                </c:pt>
                <c:pt idx="1485">
                  <c:v>0.57545823739450908</c:v>
                </c:pt>
                <c:pt idx="1486">
                  <c:v>0.57545823739450908</c:v>
                </c:pt>
                <c:pt idx="1487">
                  <c:v>0.57545823739450908</c:v>
                </c:pt>
                <c:pt idx="1488">
                  <c:v>0.57545823739450908</c:v>
                </c:pt>
                <c:pt idx="1489">
                  <c:v>0.57545823739450908</c:v>
                </c:pt>
                <c:pt idx="1490">
                  <c:v>0.57545823739450908</c:v>
                </c:pt>
                <c:pt idx="1491">
                  <c:v>0.57545823739450908</c:v>
                </c:pt>
                <c:pt idx="1492">
                  <c:v>0.57545823739450908</c:v>
                </c:pt>
                <c:pt idx="1493">
                  <c:v>0.57545823739450908</c:v>
                </c:pt>
                <c:pt idx="1494">
                  <c:v>0.57545823739450908</c:v>
                </c:pt>
                <c:pt idx="1495">
                  <c:v>0.57545823739450908</c:v>
                </c:pt>
                <c:pt idx="1496">
                  <c:v>0.57545823739450908</c:v>
                </c:pt>
                <c:pt idx="1497">
                  <c:v>0.57545823739450908</c:v>
                </c:pt>
                <c:pt idx="1498">
                  <c:v>0.57545823739450908</c:v>
                </c:pt>
                <c:pt idx="1499">
                  <c:v>0.57545823739450908</c:v>
                </c:pt>
                <c:pt idx="1500">
                  <c:v>0.57545823739450908</c:v>
                </c:pt>
                <c:pt idx="1501">
                  <c:v>0.57545823739450908</c:v>
                </c:pt>
                <c:pt idx="1502">
                  <c:v>0.57545823739450908</c:v>
                </c:pt>
                <c:pt idx="1503">
                  <c:v>0.57545823739450908</c:v>
                </c:pt>
                <c:pt idx="1504">
                  <c:v>0.57545823739450908</c:v>
                </c:pt>
                <c:pt idx="1505">
                  <c:v>0.57545823739450908</c:v>
                </c:pt>
                <c:pt idx="1506">
                  <c:v>0.57545823739450908</c:v>
                </c:pt>
                <c:pt idx="1507">
                  <c:v>0.57545823739450908</c:v>
                </c:pt>
                <c:pt idx="1508">
                  <c:v>0.57545823739450908</c:v>
                </c:pt>
                <c:pt idx="1509">
                  <c:v>0.57545823739450908</c:v>
                </c:pt>
                <c:pt idx="1510">
                  <c:v>0.57545823739450908</c:v>
                </c:pt>
                <c:pt idx="1511">
                  <c:v>0.57545823739450908</c:v>
                </c:pt>
                <c:pt idx="1512">
                  <c:v>0.57545823739450908</c:v>
                </c:pt>
                <c:pt idx="1513">
                  <c:v>0.57545823739450908</c:v>
                </c:pt>
                <c:pt idx="1514">
                  <c:v>0.57545823739450908</c:v>
                </c:pt>
                <c:pt idx="1515">
                  <c:v>0.57545823739450908</c:v>
                </c:pt>
                <c:pt idx="1516">
                  <c:v>0.57545823739450908</c:v>
                </c:pt>
                <c:pt idx="1517">
                  <c:v>0.57545823739450908</c:v>
                </c:pt>
                <c:pt idx="1518">
                  <c:v>0.57545823739450908</c:v>
                </c:pt>
                <c:pt idx="1519">
                  <c:v>0.57545823739450908</c:v>
                </c:pt>
                <c:pt idx="1520">
                  <c:v>0.57545823739450908</c:v>
                </c:pt>
                <c:pt idx="1521">
                  <c:v>0.57545823739450908</c:v>
                </c:pt>
                <c:pt idx="1522">
                  <c:v>0.57545823739450908</c:v>
                </c:pt>
                <c:pt idx="1523">
                  <c:v>0.57545823739450908</c:v>
                </c:pt>
                <c:pt idx="1524">
                  <c:v>0.57545823739450908</c:v>
                </c:pt>
                <c:pt idx="1525">
                  <c:v>0.57545823739450908</c:v>
                </c:pt>
                <c:pt idx="1526">
                  <c:v>0.57545823739450908</c:v>
                </c:pt>
                <c:pt idx="1527">
                  <c:v>0.57545823739450908</c:v>
                </c:pt>
                <c:pt idx="1528">
                  <c:v>0.57545823739450908</c:v>
                </c:pt>
                <c:pt idx="1529">
                  <c:v>0.57545823739450908</c:v>
                </c:pt>
                <c:pt idx="1530">
                  <c:v>0.57545823739450908</c:v>
                </c:pt>
                <c:pt idx="1531">
                  <c:v>0.57545823739450908</c:v>
                </c:pt>
                <c:pt idx="1532">
                  <c:v>0.57545823739450908</c:v>
                </c:pt>
                <c:pt idx="1533">
                  <c:v>0.57545823739450908</c:v>
                </c:pt>
                <c:pt idx="1534">
                  <c:v>0.57545823739450908</c:v>
                </c:pt>
                <c:pt idx="1535">
                  <c:v>0.57545823739450908</c:v>
                </c:pt>
                <c:pt idx="1536">
                  <c:v>0.57545823739450908</c:v>
                </c:pt>
                <c:pt idx="1537">
                  <c:v>0.57545823739450908</c:v>
                </c:pt>
                <c:pt idx="1538">
                  <c:v>0.57545823739450908</c:v>
                </c:pt>
                <c:pt idx="1539">
                  <c:v>0.57545823739450908</c:v>
                </c:pt>
                <c:pt idx="1540">
                  <c:v>0.57545823739450908</c:v>
                </c:pt>
                <c:pt idx="1541">
                  <c:v>0.57545823739450908</c:v>
                </c:pt>
                <c:pt idx="1542">
                  <c:v>0.57545823739450908</c:v>
                </c:pt>
                <c:pt idx="1543">
                  <c:v>0.57545823739450908</c:v>
                </c:pt>
                <c:pt idx="1544">
                  <c:v>0.57545823739450908</c:v>
                </c:pt>
                <c:pt idx="1545">
                  <c:v>0.57545823739450908</c:v>
                </c:pt>
                <c:pt idx="1546">
                  <c:v>0.57545823739450908</c:v>
                </c:pt>
                <c:pt idx="1547">
                  <c:v>0.57545823739450908</c:v>
                </c:pt>
                <c:pt idx="1548">
                  <c:v>0.57545823739450908</c:v>
                </c:pt>
                <c:pt idx="1549">
                  <c:v>0.57545823739450908</c:v>
                </c:pt>
                <c:pt idx="1550">
                  <c:v>0.57545823739450908</c:v>
                </c:pt>
                <c:pt idx="1551">
                  <c:v>0.57545823739450908</c:v>
                </c:pt>
                <c:pt idx="1552">
                  <c:v>0.57545823739450908</c:v>
                </c:pt>
                <c:pt idx="1553">
                  <c:v>0.57545823739450908</c:v>
                </c:pt>
                <c:pt idx="1554">
                  <c:v>0.57545823739450908</c:v>
                </c:pt>
                <c:pt idx="1555">
                  <c:v>0.57545823739450908</c:v>
                </c:pt>
                <c:pt idx="1556">
                  <c:v>0.57545823739450908</c:v>
                </c:pt>
                <c:pt idx="1557">
                  <c:v>0.57545823739450908</c:v>
                </c:pt>
                <c:pt idx="1558">
                  <c:v>0.57545823739450908</c:v>
                </c:pt>
                <c:pt idx="1559">
                  <c:v>0.57545823739450908</c:v>
                </c:pt>
                <c:pt idx="1560">
                  <c:v>0.57545823739450908</c:v>
                </c:pt>
                <c:pt idx="1561">
                  <c:v>0.57545823739450908</c:v>
                </c:pt>
                <c:pt idx="1562">
                  <c:v>0.57545823739450908</c:v>
                </c:pt>
                <c:pt idx="1563">
                  <c:v>0.57545823739450908</c:v>
                </c:pt>
                <c:pt idx="1564">
                  <c:v>0.57545823739450908</c:v>
                </c:pt>
                <c:pt idx="1565">
                  <c:v>0.57545823739450908</c:v>
                </c:pt>
                <c:pt idx="1566">
                  <c:v>0.57545823739450908</c:v>
                </c:pt>
                <c:pt idx="1567">
                  <c:v>0.57545823739450908</c:v>
                </c:pt>
                <c:pt idx="1568">
                  <c:v>0.57545823739450908</c:v>
                </c:pt>
                <c:pt idx="1569">
                  <c:v>0.57545823739450908</c:v>
                </c:pt>
                <c:pt idx="1570">
                  <c:v>0.57545823739450908</c:v>
                </c:pt>
                <c:pt idx="1571">
                  <c:v>0.57545823739450908</c:v>
                </c:pt>
                <c:pt idx="1572">
                  <c:v>0.57545823739450908</c:v>
                </c:pt>
                <c:pt idx="1573">
                  <c:v>0.57545823739450908</c:v>
                </c:pt>
                <c:pt idx="1574">
                  <c:v>0.57545823739450908</c:v>
                </c:pt>
                <c:pt idx="1575">
                  <c:v>0.57545823739450908</c:v>
                </c:pt>
                <c:pt idx="1576">
                  <c:v>0.57545823739450908</c:v>
                </c:pt>
                <c:pt idx="1577">
                  <c:v>0.57545823739450908</c:v>
                </c:pt>
                <c:pt idx="1578">
                  <c:v>0.57545823739450908</c:v>
                </c:pt>
                <c:pt idx="1579">
                  <c:v>0.57545823739450908</c:v>
                </c:pt>
                <c:pt idx="1580">
                  <c:v>0.57545823739450908</c:v>
                </c:pt>
                <c:pt idx="1581">
                  <c:v>0.57545823739450908</c:v>
                </c:pt>
                <c:pt idx="1582">
                  <c:v>0.57545823739450908</c:v>
                </c:pt>
                <c:pt idx="1583">
                  <c:v>0.57545823739450908</c:v>
                </c:pt>
                <c:pt idx="1584">
                  <c:v>0.57545823739450908</c:v>
                </c:pt>
                <c:pt idx="1585">
                  <c:v>0.57545823739450908</c:v>
                </c:pt>
                <c:pt idx="1586">
                  <c:v>0.57545823739450908</c:v>
                </c:pt>
                <c:pt idx="1587">
                  <c:v>0.57545823739450908</c:v>
                </c:pt>
                <c:pt idx="1588">
                  <c:v>0.57545823739450908</c:v>
                </c:pt>
                <c:pt idx="1589">
                  <c:v>0.57545823739450908</c:v>
                </c:pt>
                <c:pt idx="1590">
                  <c:v>0.57545823739450908</c:v>
                </c:pt>
                <c:pt idx="1591">
                  <c:v>0.57545823739450908</c:v>
                </c:pt>
                <c:pt idx="1592">
                  <c:v>0.57545823739450908</c:v>
                </c:pt>
                <c:pt idx="1593">
                  <c:v>0.57545823739450908</c:v>
                </c:pt>
                <c:pt idx="1594">
                  <c:v>0.57545823739450908</c:v>
                </c:pt>
                <c:pt idx="1595">
                  <c:v>0.57545823739450908</c:v>
                </c:pt>
                <c:pt idx="1596">
                  <c:v>0.57545823739450908</c:v>
                </c:pt>
                <c:pt idx="1597">
                  <c:v>0.57545823739450908</c:v>
                </c:pt>
                <c:pt idx="1598">
                  <c:v>0.57545823739450908</c:v>
                </c:pt>
                <c:pt idx="1599">
                  <c:v>0.57545823739450908</c:v>
                </c:pt>
                <c:pt idx="1600">
                  <c:v>0.57545823739450908</c:v>
                </c:pt>
                <c:pt idx="1601">
                  <c:v>0.57545823739450908</c:v>
                </c:pt>
                <c:pt idx="1602">
                  <c:v>0.57545823739450908</c:v>
                </c:pt>
                <c:pt idx="1603">
                  <c:v>0.57545823739450908</c:v>
                </c:pt>
                <c:pt idx="1604">
                  <c:v>0.57545823739450908</c:v>
                </c:pt>
                <c:pt idx="1605">
                  <c:v>0.57545823739450908</c:v>
                </c:pt>
                <c:pt idx="1606">
                  <c:v>0.57545823739450908</c:v>
                </c:pt>
                <c:pt idx="1607">
                  <c:v>0.57545823739450908</c:v>
                </c:pt>
                <c:pt idx="1608">
                  <c:v>0.57545823739450908</c:v>
                </c:pt>
                <c:pt idx="1609">
                  <c:v>0.57545823739450908</c:v>
                </c:pt>
                <c:pt idx="1610">
                  <c:v>0.57545823739450908</c:v>
                </c:pt>
                <c:pt idx="1611">
                  <c:v>0.57545823739450908</c:v>
                </c:pt>
                <c:pt idx="1612">
                  <c:v>0.57545823739450908</c:v>
                </c:pt>
                <c:pt idx="1613">
                  <c:v>0.57545823739450908</c:v>
                </c:pt>
                <c:pt idx="1614">
                  <c:v>0.57545823739450908</c:v>
                </c:pt>
                <c:pt idx="1615">
                  <c:v>0.57545823739450908</c:v>
                </c:pt>
                <c:pt idx="1616">
                  <c:v>0.57545823739450908</c:v>
                </c:pt>
                <c:pt idx="1617">
                  <c:v>0.57545823739450908</c:v>
                </c:pt>
                <c:pt idx="1618">
                  <c:v>0.57545823739450908</c:v>
                </c:pt>
                <c:pt idx="1619">
                  <c:v>0.57545823739450908</c:v>
                </c:pt>
                <c:pt idx="1620">
                  <c:v>0.57545823739450908</c:v>
                </c:pt>
                <c:pt idx="1621">
                  <c:v>0.57545823739450908</c:v>
                </c:pt>
                <c:pt idx="1622">
                  <c:v>0.57545823739450908</c:v>
                </c:pt>
                <c:pt idx="1623">
                  <c:v>0.57545823739450908</c:v>
                </c:pt>
                <c:pt idx="1624">
                  <c:v>0.57545823739450908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FA4-4994-86EA-CEDA82B829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5872520"/>
        <c:axId val="525872912"/>
      </c:lineChart>
      <c:catAx>
        <c:axId val="525872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eorgia" panose="02040502050405020303" pitchFamily="18" charset="0"/>
                <a:ea typeface="+mn-ea"/>
                <a:cs typeface="+mn-cs"/>
              </a:defRPr>
            </a:pPr>
            <a:endParaRPr lang="en-US"/>
          </a:p>
        </c:txPr>
        <c:crossAx val="525872912"/>
        <c:crosses val="autoZero"/>
        <c:auto val="1"/>
        <c:lblAlgn val="ctr"/>
        <c:lblOffset val="100"/>
        <c:tickLblSkip val="120"/>
        <c:noMultiLvlLbl val="0"/>
      </c:catAx>
      <c:valAx>
        <c:axId val="525872912"/>
        <c:scaling>
          <c:orientation val="minMax"/>
          <c:max val="1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eorgia" panose="02040502050405020303" pitchFamily="18" charset="0"/>
                <a:ea typeface="+mn-ea"/>
                <a:cs typeface="+mn-cs"/>
              </a:defRPr>
            </a:pPr>
            <a:endParaRPr lang="en-US"/>
          </a:p>
        </c:txPr>
        <c:crossAx val="525872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Georgia" panose="02040502050405020303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Georgia" panose="02040502050405020303" pitchFamily="18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VIXproxies_monthly!$C$3</c:f>
              <c:strCache>
                <c:ptCount val="1"/>
                <c:pt idx="0">
                  <c:v>Monthly US stock market volatility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VIXproxies_monthly!$A$12:$A$1637</c:f>
              <c:strCache>
                <c:ptCount val="1626"/>
                <c:pt idx="0">
                  <c:v>02-1885</c:v>
                </c:pt>
                <c:pt idx="1">
                  <c:v>03-1885</c:v>
                </c:pt>
                <c:pt idx="2">
                  <c:v>04-1885</c:v>
                </c:pt>
                <c:pt idx="3">
                  <c:v>05-1885</c:v>
                </c:pt>
                <c:pt idx="4">
                  <c:v>06-1885</c:v>
                </c:pt>
                <c:pt idx="5">
                  <c:v>07-1885</c:v>
                </c:pt>
                <c:pt idx="6">
                  <c:v>08-1885</c:v>
                </c:pt>
                <c:pt idx="7">
                  <c:v>09-1885</c:v>
                </c:pt>
                <c:pt idx="8">
                  <c:v>10-1885</c:v>
                </c:pt>
                <c:pt idx="9">
                  <c:v>11-1885</c:v>
                </c:pt>
                <c:pt idx="10">
                  <c:v>12-1885</c:v>
                </c:pt>
                <c:pt idx="11">
                  <c:v>01-1886</c:v>
                </c:pt>
                <c:pt idx="12">
                  <c:v>02-1886</c:v>
                </c:pt>
                <c:pt idx="13">
                  <c:v>03-1886</c:v>
                </c:pt>
                <c:pt idx="14">
                  <c:v>04-1886</c:v>
                </c:pt>
                <c:pt idx="15">
                  <c:v>05-1886</c:v>
                </c:pt>
                <c:pt idx="16">
                  <c:v>06-1886</c:v>
                </c:pt>
                <c:pt idx="17">
                  <c:v>07-1886</c:v>
                </c:pt>
                <c:pt idx="18">
                  <c:v>08-1886</c:v>
                </c:pt>
                <c:pt idx="19">
                  <c:v>09-1886</c:v>
                </c:pt>
                <c:pt idx="20">
                  <c:v>10-1886</c:v>
                </c:pt>
                <c:pt idx="21">
                  <c:v>11-1886</c:v>
                </c:pt>
                <c:pt idx="22">
                  <c:v>12-1886</c:v>
                </c:pt>
                <c:pt idx="23">
                  <c:v>01-1887</c:v>
                </c:pt>
                <c:pt idx="24">
                  <c:v>02-1887</c:v>
                </c:pt>
                <c:pt idx="25">
                  <c:v>03-1887</c:v>
                </c:pt>
                <c:pt idx="26">
                  <c:v>04-1887</c:v>
                </c:pt>
                <c:pt idx="27">
                  <c:v>05-1887</c:v>
                </c:pt>
                <c:pt idx="28">
                  <c:v>06-1887</c:v>
                </c:pt>
                <c:pt idx="29">
                  <c:v>07-1887</c:v>
                </c:pt>
                <c:pt idx="30">
                  <c:v>08-1887</c:v>
                </c:pt>
                <c:pt idx="31">
                  <c:v>09-1887</c:v>
                </c:pt>
                <c:pt idx="32">
                  <c:v>10-1887</c:v>
                </c:pt>
                <c:pt idx="33">
                  <c:v>11-1887</c:v>
                </c:pt>
                <c:pt idx="34">
                  <c:v>12-1887</c:v>
                </c:pt>
                <c:pt idx="35">
                  <c:v>01-1888</c:v>
                </c:pt>
                <c:pt idx="36">
                  <c:v>02-1888</c:v>
                </c:pt>
                <c:pt idx="37">
                  <c:v>03-1888</c:v>
                </c:pt>
                <c:pt idx="38">
                  <c:v>04-1888</c:v>
                </c:pt>
                <c:pt idx="39">
                  <c:v>05-1888</c:v>
                </c:pt>
                <c:pt idx="40">
                  <c:v>06-1888</c:v>
                </c:pt>
                <c:pt idx="41">
                  <c:v>07-1888</c:v>
                </c:pt>
                <c:pt idx="42">
                  <c:v>08-1888</c:v>
                </c:pt>
                <c:pt idx="43">
                  <c:v>09-1888</c:v>
                </c:pt>
                <c:pt idx="44">
                  <c:v>10-1888</c:v>
                </c:pt>
                <c:pt idx="45">
                  <c:v>11-1888</c:v>
                </c:pt>
                <c:pt idx="46">
                  <c:v>12-1888</c:v>
                </c:pt>
                <c:pt idx="47">
                  <c:v>01-1889</c:v>
                </c:pt>
                <c:pt idx="48">
                  <c:v>02-1889</c:v>
                </c:pt>
                <c:pt idx="49">
                  <c:v>03-1889</c:v>
                </c:pt>
                <c:pt idx="50">
                  <c:v>04-1889</c:v>
                </c:pt>
                <c:pt idx="51">
                  <c:v>05-1889</c:v>
                </c:pt>
                <c:pt idx="52">
                  <c:v>06-1889</c:v>
                </c:pt>
                <c:pt idx="53">
                  <c:v>07-1889</c:v>
                </c:pt>
                <c:pt idx="54">
                  <c:v>08-1889</c:v>
                </c:pt>
                <c:pt idx="55">
                  <c:v>09-1889</c:v>
                </c:pt>
                <c:pt idx="56">
                  <c:v>10-1889</c:v>
                </c:pt>
                <c:pt idx="57">
                  <c:v>11-1889</c:v>
                </c:pt>
                <c:pt idx="58">
                  <c:v>12-1889</c:v>
                </c:pt>
                <c:pt idx="59">
                  <c:v>01-1890</c:v>
                </c:pt>
                <c:pt idx="60">
                  <c:v>02-1890</c:v>
                </c:pt>
                <c:pt idx="61">
                  <c:v>03-1890</c:v>
                </c:pt>
                <c:pt idx="62">
                  <c:v>04-1890</c:v>
                </c:pt>
                <c:pt idx="63">
                  <c:v>05-1890</c:v>
                </c:pt>
                <c:pt idx="64">
                  <c:v>06-1890</c:v>
                </c:pt>
                <c:pt idx="65">
                  <c:v>07-1890</c:v>
                </c:pt>
                <c:pt idx="66">
                  <c:v>08-1890</c:v>
                </c:pt>
                <c:pt idx="67">
                  <c:v>09-1890</c:v>
                </c:pt>
                <c:pt idx="68">
                  <c:v>10-1890</c:v>
                </c:pt>
                <c:pt idx="69">
                  <c:v>11-1890</c:v>
                </c:pt>
                <c:pt idx="70">
                  <c:v>12-1890</c:v>
                </c:pt>
                <c:pt idx="71">
                  <c:v>01-1891</c:v>
                </c:pt>
                <c:pt idx="72">
                  <c:v>02-1891</c:v>
                </c:pt>
                <c:pt idx="73">
                  <c:v>03-1891</c:v>
                </c:pt>
                <c:pt idx="74">
                  <c:v>04-1891</c:v>
                </c:pt>
                <c:pt idx="75">
                  <c:v>05-1891</c:v>
                </c:pt>
                <c:pt idx="76">
                  <c:v>06-1891</c:v>
                </c:pt>
                <c:pt idx="77">
                  <c:v>07-1891</c:v>
                </c:pt>
                <c:pt idx="78">
                  <c:v>08-1891</c:v>
                </c:pt>
                <c:pt idx="79">
                  <c:v>09-1891</c:v>
                </c:pt>
                <c:pt idx="80">
                  <c:v>10-1891</c:v>
                </c:pt>
                <c:pt idx="81">
                  <c:v>11-1891</c:v>
                </c:pt>
                <c:pt idx="82">
                  <c:v>12-1891</c:v>
                </c:pt>
                <c:pt idx="83">
                  <c:v>01-1892</c:v>
                </c:pt>
                <c:pt idx="84">
                  <c:v>02-1892</c:v>
                </c:pt>
                <c:pt idx="85">
                  <c:v>03-1892</c:v>
                </c:pt>
                <c:pt idx="86">
                  <c:v>04-1892</c:v>
                </c:pt>
                <c:pt idx="87">
                  <c:v>05-1892</c:v>
                </c:pt>
                <c:pt idx="88">
                  <c:v>06-1892</c:v>
                </c:pt>
                <c:pt idx="89">
                  <c:v>07-1892</c:v>
                </c:pt>
                <c:pt idx="90">
                  <c:v>08-1892</c:v>
                </c:pt>
                <c:pt idx="91">
                  <c:v>09-1892</c:v>
                </c:pt>
                <c:pt idx="92">
                  <c:v>10-1892</c:v>
                </c:pt>
                <c:pt idx="93">
                  <c:v>11-1892</c:v>
                </c:pt>
                <c:pt idx="94">
                  <c:v>12-1892</c:v>
                </c:pt>
                <c:pt idx="95">
                  <c:v>01-1893</c:v>
                </c:pt>
                <c:pt idx="96">
                  <c:v>02-1893</c:v>
                </c:pt>
                <c:pt idx="97">
                  <c:v>03-1893</c:v>
                </c:pt>
                <c:pt idx="98">
                  <c:v>04-1893</c:v>
                </c:pt>
                <c:pt idx="99">
                  <c:v>05-1893</c:v>
                </c:pt>
                <c:pt idx="100">
                  <c:v>06-1893</c:v>
                </c:pt>
                <c:pt idx="101">
                  <c:v>07-1893</c:v>
                </c:pt>
                <c:pt idx="102">
                  <c:v>08-1893</c:v>
                </c:pt>
                <c:pt idx="103">
                  <c:v>09-1893</c:v>
                </c:pt>
                <c:pt idx="104">
                  <c:v>10-1893</c:v>
                </c:pt>
                <c:pt idx="105">
                  <c:v>11-1893</c:v>
                </c:pt>
                <c:pt idx="106">
                  <c:v>12-1893</c:v>
                </c:pt>
                <c:pt idx="107">
                  <c:v>01-1894</c:v>
                </c:pt>
                <c:pt idx="108">
                  <c:v>02-1894</c:v>
                </c:pt>
                <c:pt idx="109">
                  <c:v>03-1894</c:v>
                </c:pt>
                <c:pt idx="110">
                  <c:v>04-1894</c:v>
                </c:pt>
                <c:pt idx="111">
                  <c:v>05-1894</c:v>
                </c:pt>
                <c:pt idx="112">
                  <c:v>06-1894</c:v>
                </c:pt>
                <c:pt idx="113">
                  <c:v>07-1894</c:v>
                </c:pt>
                <c:pt idx="114">
                  <c:v>08-1894</c:v>
                </c:pt>
                <c:pt idx="115">
                  <c:v>09-1894</c:v>
                </c:pt>
                <c:pt idx="116">
                  <c:v>10-1894</c:v>
                </c:pt>
                <c:pt idx="117">
                  <c:v>11-1894</c:v>
                </c:pt>
                <c:pt idx="118">
                  <c:v>12-1894</c:v>
                </c:pt>
                <c:pt idx="119">
                  <c:v>01-1895</c:v>
                </c:pt>
                <c:pt idx="120">
                  <c:v>02-1895</c:v>
                </c:pt>
                <c:pt idx="121">
                  <c:v>03-1895</c:v>
                </c:pt>
                <c:pt idx="122">
                  <c:v>04-1895</c:v>
                </c:pt>
                <c:pt idx="123">
                  <c:v>05-1895</c:v>
                </c:pt>
                <c:pt idx="124">
                  <c:v>06-1895</c:v>
                </c:pt>
                <c:pt idx="125">
                  <c:v>07-1895</c:v>
                </c:pt>
                <c:pt idx="126">
                  <c:v>08-1895</c:v>
                </c:pt>
                <c:pt idx="127">
                  <c:v>09-1895</c:v>
                </c:pt>
                <c:pt idx="128">
                  <c:v>10-1895</c:v>
                </c:pt>
                <c:pt idx="129">
                  <c:v>11-1895</c:v>
                </c:pt>
                <c:pt idx="130">
                  <c:v>12-1895</c:v>
                </c:pt>
                <c:pt idx="131">
                  <c:v>01-1896</c:v>
                </c:pt>
                <c:pt idx="132">
                  <c:v>02-1896</c:v>
                </c:pt>
                <c:pt idx="133">
                  <c:v>03-1896</c:v>
                </c:pt>
                <c:pt idx="134">
                  <c:v>04-1896</c:v>
                </c:pt>
                <c:pt idx="135">
                  <c:v>05-1896</c:v>
                </c:pt>
                <c:pt idx="136">
                  <c:v>06-1896</c:v>
                </c:pt>
                <c:pt idx="137">
                  <c:v>07-1896</c:v>
                </c:pt>
                <c:pt idx="138">
                  <c:v>08-1896</c:v>
                </c:pt>
                <c:pt idx="139">
                  <c:v>09-1896</c:v>
                </c:pt>
                <c:pt idx="140">
                  <c:v>10-1896</c:v>
                </c:pt>
                <c:pt idx="141">
                  <c:v>11-1896</c:v>
                </c:pt>
                <c:pt idx="142">
                  <c:v>12-1896</c:v>
                </c:pt>
                <c:pt idx="143">
                  <c:v>01-1897</c:v>
                </c:pt>
                <c:pt idx="144">
                  <c:v>02-1897</c:v>
                </c:pt>
                <c:pt idx="145">
                  <c:v>03-1897</c:v>
                </c:pt>
                <c:pt idx="146">
                  <c:v>04-1897</c:v>
                </c:pt>
                <c:pt idx="147">
                  <c:v>05-1897</c:v>
                </c:pt>
                <c:pt idx="148">
                  <c:v>06-1897</c:v>
                </c:pt>
                <c:pt idx="149">
                  <c:v>07-1897</c:v>
                </c:pt>
                <c:pt idx="150">
                  <c:v>08-1897</c:v>
                </c:pt>
                <c:pt idx="151">
                  <c:v>09-1897</c:v>
                </c:pt>
                <c:pt idx="152">
                  <c:v>10-1897</c:v>
                </c:pt>
                <c:pt idx="153">
                  <c:v>11-1897</c:v>
                </c:pt>
                <c:pt idx="154">
                  <c:v>12-1897</c:v>
                </c:pt>
                <c:pt idx="155">
                  <c:v>01-1898</c:v>
                </c:pt>
                <c:pt idx="156">
                  <c:v>02-1898</c:v>
                </c:pt>
                <c:pt idx="157">
                  <c:v>03-1898</c:v>
                </c:pt>
                <c:pt idx="158">
                  <c:v>04-1898</c:v>
                </c:pt>
                <c:pt idx="159">
                  <c:v>05-1898</c:v>
                </c:pt>
                <c:pt idx="160">
                  <c:v>06-1898</c:v>
                </c:pt>
                <c:pt idx="161">
                  <c:v>07-1898</c:v>
                </c:pt>
                <c:pt idx="162">
                  <c:v>08-1898</c:v>
                </c:pt>
                <c:pt idx="163">
                  <c:v>09-1898</c:v>
                </c:pt>
                <c:pt idx="164">
                  <c:v>10-1898</c:v>
                </c:pt>
                <c:pt idx="165">
                  <c:v>11-1898</c:v>
                </c:pt>
                <c:pt idx="166">
                  <c:v>12-1898</c:v>
                </c:pt>
                <c:pt idx="167">
                  <c:v>01-1899</c:v>
                </c:pt>
                <c:pt idx="168">
                  <c:v>02-1899</c:v>
                </c:pt>
                <c:pt idx="169">
                  <c:v>03-1899</c:v>
                </c:pt>
                <c:pt idx="170">
                  <c:v>04-1899</c:v>
                </c:pt>
                <c:pt idx="171">
                  <c:v>05-1899</c:v>
                </c:pt>
                <c:pt idx="172">
                  <c:v>06-1899</c:v>
                </c:pt>
                <c:pt idx="173">
                  <c:v>07-1899</c:v>
                </c:pt>
                <c:pt idx="174">
                  <c:v>08-1899</c:v>
                </c:pt>
                <c:pt idx="175">
                  <c:v>09-1899</c:v>
                </c:pt>
                <c:pt idx="176">
                  <c:v>10-1899</c:v>
                </c:pt>
                <c:pt idx="177">
                  <c:v>11-1899</c:v>
                </c:pt>
                <c:pt idx="178">
                  <c:v>12-1899</c:v>
                </c:pt>
                <c:pt idx="179">
                  <c:v>01-1900</c:v>
                </c:pt>
                <c:pt idx="180">
                  <c:v>02-1900</c:v>
                </c:pt>
                <c:pt idx="181">
                  <c:v>03-1900</c:v>
                </c:pt>
                <c:pt idx="182">
                  <c:v>04-1900</c:v>
                </c:pt>
                <c:pt idx="183">
                  <c:v>05-1900</c:v>
                </c:pt>
                <c:pt idx="184">
                  <c:v>06-1900</c:v>
                </c:pt>
                <c:pt idx="185">
                  <c:v>07-1900</c:v>
                </c:pt>
                <c:pt idx="186">
                  <c:v>08-1900</c:v>
                </c:pt>
                <c:pt idx="187">
                  <c:v>09-1900</c:v>
                </c:pt>
                <c:pt idx="188">
                  <c:v>10-1900</c:v>
                </c:pt>
                <c:pt idx="189">
                  <c:v>11-1900</c:v>
                </c:pt>
                <c:pt idx="190">
                  <c:v>12-1900</c:v>
                </c:pt>
                <c:pt idx="191">
                  <c:v>01-1901</c:v>
                </c:pt>
                <c:pt idx="192">
                  <c:v>02-1901</c:v>
                </c:pt>
                <c:pt idx="193">
                  <c:v>03-1901</c:v>
                </c:pt>
                <c:pt idx="194">
                  <c:v>04-1901</c:v>
                </c:pt>
                <c:pt idx="195">
                  <c:v>05-1901</c:v>
                </c:pt>
                <c:pt idx="196">
                  <c:v>06-1901</c:v>
                </c:pt>
                <c:pt idx="197">
                  <c:v>07-1901</c:v>
                </c:pt>
                <c:pt idx="198">
                  <c:v>08-1901</c:v>
                </c:pt>
                <c:pt idx="199">
                  <c:v>09-1901</c:v>
                </c:pt>
                <c:pt idx="200">
                  <c:v>10-1901</c:v>
                </c:pt>
                <c:pt idx="201">
                  <c:v>11-1901</c:v>
                </c:pt>
                <c:pt idx="202">
                  <c:v>12-1901</c:v>
                </c:pt>
                <c:pt idx="203">
                  <c:v>01-1902</c:v>
                </c:pt>
                <c:pt idx="204">
                  <c:v>02-1902</c:v>
                </c:pt>
                <c:pt idx="205">
                  <c:v>03-1902</c:v>
                </c:pt>
                <c:pt idx="206">
                  <c:v>04-1902</c:v>
                </c:pt>
                <c:pt idx="207">
                  <c:v>05-1902</c:v>
                </c:pt>
                <c:pt idx="208">
                  <c:v>06-1902</c:v>
                </c:pt>
                <c:pt idx="209">
                  <c:v>07-1902</c:v>
                </c:pt>
                <c:pt idx="210">
                  <c:v>08-1902</c:v>
                </c:pt>
                <c:pt idx="211">
                  <c:v>09-1902</c:v>
                </c:pt>
                <c:pt idx="212">
                  <c:v>10-1902</c:v>
                </c:pt>
                <c:pt idx="213">
                  <c:v>11-1902</c:v>
                </c:pt>
                <c:pt idx="214">
                  <c:v>12-1902</c:v>
                </c:pt>
                <c:pt idx="215">
                  <c:v>01-1903</c:v>
                </c:pt>
                <c:pt idx="216">
                  <c:v>02-1903</c:v>
                </c:pt>
                <c:pt idx="217">
                  <c:v>03-1903</c:v>
                </c:pt>
                <c:pt idx="218">
                  <c:v>04-1903</c:v>
                </c:pt>
                <c:pt idx="219">
                  <c:v>05-1903</c:v>
                </c:pt>
                <c:pt idx="220">
                  <c:v>06-1903</c:v>
                </c:pt>
                <c:pt idx="221">
                  <c:v>07-1903</c:v>
                </c:pt>
                <c:pt idx="222">
                  <c:v>08-1903</c:v>
                </c:pt>
                <c:pt idx="223">
                  <c:v>09-1903</c:v>
                </c:pt>
                <c:pt idx="224">
                  <c:v>10-1903</c:v>
                </c:pt>
                <c:pt idx="225">
                  <c:v>11-1903</c:v>
                </c:pt>
                <c:pt idx="226">
                  <c:v>12-1903</c:v>
                </c:pt>
                <c:pt idx="227">
                  <c:v>01-1904</c:v>
                </c:pt>
                <c:pt idx="228">
                  <c:v>02-1904</c:v>
                </c:pt>
                <c:pt idx="229">
                  <c:v>03-1904</c:v>
                </c:pt>
                <c:pt idx="230">
                  <c:v>04-1904</c:v>
                </c:pt>
                <c:pt idx="231">
                  <c:v>05-1904</c:v>
                </c:pt>
                <c:pt idx="232">
                  <c:v>06-1904</c:v>
                </c:pt>
                <c:pt idx="233">
                  <c:v>07-1904</c:v>
                </c:pt>
                <c:pt idx="234">
                  <c:v>08-1904</c:v>
                </c:pt>
                <c:pt idx="235">
                  <c:v>09-1904</c:v>
                </c:pt>
                <c:pt idx="236">
                  <c:v>10-1904</c:v>
                </c:pt>
                <c:pt idx="237">
                  <c:v>11-1904</c:v>
                </c:pt>
                <c:pt idx="238">
                  <c:v>12-1904</c:v>
                </c:pt>
                <c:pt idx="239">
                  <c:v>01-1905</c:v>
                </c:pt>
                <c:pt idx="240">
                  <c:v>02-1905</c:v>
                </c:pt>
                <c:pt idx="241">
                  <c:v>03-1905</c:v>
                </c:pt>
                <c:pt idx="242">
                  <c:v>04-1905</c:v>
                </c:pt>
                <c:pt idx="243">
                  <c:v>05-1905</c:v>
                </c:pt>
                <c:pt idx="244">
                  <c:v>06-1905</c:v>
                </c:pt>
                <c:pt idx="245">
                  <c:v>07-1905</c:v>
                </c:pt>
                <c:pt idx="246">
                  <c:v>08-1905</c:v>
                </c:pt>
                <c:pt idx="247">
                  <c:v>09-1905</c:v>
                </c:pt>
                <c:pt idx="248">
                  <c:v>10-1905</c:v>
                </c:pt>
                <c:pt idx="249">
                  <c:v>11-1905</c:v>
                </c:pt>
                <c:pt idx="250">
                  <c:v>12-1905</c:v>
                </c:pt>
                <c:pt idx="251">
                  <c:v>01-1906</c:v>
                </c:pt>
                <c:pt idx="252">
                  <c:v>02-1906</c:v>
                </c:pt>
                <c:pt idx="253">
                  <c:v>03-1906</c:v>
                </c:pt>
                <c:pt idx="254">
                  <c:v>04-1906</c:v>
                </c:pt>
                <c:pt idx="255">
                  <c:v>05-1906</c:v>
                </c:pt>
                <c:pt idx="256">
                  <c:v>06-1906</c:v>
                </c:pt>
                <c:pt idx="257">
                  <c:v>07-1906</c:v>
                </c:pt>
                <c:pt idx="258">
                  <c:v>08-1906</c:v>
                </c:pt>
                <c:pt idx="259">
                  <c:v>09-1906</c:v>
                </c:pt>
                <c:pt idx="260">
                  <c:v>10-1906</c:v>
                </c:pt>
                <c:pt idx="261">
                  <c:v>11-1906</c:v>
                </c:pt>
                <c:pt idx="262">
                  <c:v>12-1906</c:v>
                </c:pt>
                <c:pt idx="263">
                  <c:v>01-1907</c:v>
                </c:pt>
                <c:pt idx="264">
                  <c:v>02-1907</c:v>
                </c:pt>
                <c:pt idx="265">
                  <c:v>03-1907</c:v>
                </c:pt>
                <c:pt idx="266">
                  <c:v>04-1907</c:v>
                </c:pt>
                <c:pt idx="267">
                  <c:v>05-1907</c:v>
                </c:pt>
                <c:pt idx="268">
                  <c:v>06-1907</c:v>
                </c:pt>
                <c:pt idx="269">
                  <c:v>07-1907</c:v>
                </c:pt>
                <c:pt idx="270">
                  <c:v>08-1907</c:v>
                </c:pt>
                <c:pt idx="271">
                  <c:v>09-1907</c:v>
                </c:pt>
                <c:pt idx="272">
                  <c:v>10-1907</c:v>
                </c:pt>
                <c:pt idx="273">
                  <c:v>11-1907</c:v>
                </c:pt>
                <c:pt idx="274">
                  <c:v>12-1907</c:v>
                </c:pt>
                <c:pt idx="275">
                  <c:v>01-1908</c:v>
                </c:pt>
                <c:pt idx="276">
                  <c:v>02-1908</c:v>
                </c:pt>
                <c:pt idx="277">
                  <c:v>03-1908</c:v>
                </c:pt>
                <c:pt idx="278">
                  <c:v>04-1908</c:v>
                </c:pt>
                <c:pt idx="279">
                  <c:v>05-1908</c:v>
                </c:pt>
                <c:pt idx="280">
                  <c:v>06-1908</c:v>
                </c:pt>
                <c:pt idx="281">
                  <c:v>07-1908</c:v>
                </c:pt>
                <c:pt idx="282">
                  <c:v>08-1908</c:v>
                </c:pt>
                <c:pt idx="283">
                  <c:v>09-1908</c:v>
                </c:pt>
                <c:pt idx="284">
                  <c:v>10-1908</c:v>
                </c:pt>
                <c:pt idx="285">
                  <c:v>11-1908</c:v>
                </c:pt>
                <c:pt idx="286">
                  <c:v>12-1908</c:v>
                </c:pt>
                <c:pt idx="287">
                  <c:v>01-1909</c:v>
                </c:pt>
                <c:pt idx="288">
                  <c:v>02-1909</c:v>
                </c:pt>
                <c:pt idx="289">
                  <c:v>03-1909</c:v>
                </c:pt>
                <c:pt idx="290">
                  <c:v>04-1909</c:v>
                </c:pt>
                <c:pt idx="291">
                  <c:v>05-1909</c:v>
                </c:pt>
                <c:pt idx="292">
                  <c:v>06-1909</c:v>
                </c:pt>
                <c:pt idx="293">
                  <c:v>07-1909</c:v>
                </c:pt>
                <c:pt idx="294">
                  <c:v>08-1909</c:v>
                </c:pt>
                <c:pt idx="295">
                  <c:v>09-1909</c:v>
                </c:pt>
                <c:pt idx="296">
                  <c:v>10-1909</c:v>
                </c:pt>
                <c:pt idx="297">
                  <c:v>11-1909</c:v>
                </c:pt>
                <c:pt idx="298">
                  <c:v>12-1909</c:v>
                </c:pt>
                <c:pt idx="299">
                  <c:v>01-1910</c:v>
                </c:pt>
                <c:pt idx="300">
                  <c:v>02-1910</c:v>
                </c:pt>
                <c:pt idx="301">
                  <c:v>03-1910</c:v>
                </c:pt>
                <c:pt idx="302">
                  <c:v>04-1910</c:v>
                </c:pt>
                <c:pt idx="303">
                  <c:v>05-1910</c:v>
                </c:pt>
                <c:pt idx="304">
                  <c:v>06-1910</c:v>
                </c:pt>
                <c:pt idx="305">
                  <c:v>07-1910</c:v>
                </c:pt>
                <c:pt idx="306">
                  <c:v>08-1910</c:v>
                </c:pt>
                <c:pt idx="307">
                  <c:v>09-1910</c:v>
                </c:pt>
                <c:pt idx="308">
                  <c:v>10-1910</c:v>
                </c:pt>
                <c:pt idx="309">
                  <c:v>11-1910</c:v>
                </c:pt>
                <c:pt idx="310">
                  <c:v>12-1910</c:v>
                </c:pt>
                <c:pt idx="311">
                  <c:v>01-1911</c:v>
                </c:pt>
                <c:pt idx="312">
                  <c:v>02-1911</c:v>
                </c:pt>
                <c:pt idx="313">
                  <c:v>03-1911</c:v>
                </c:pt>
                <c:pt idx="314">
                  <c:v>04-1911</c:v>
                </c:pt>
                <c:pt idx="315">
                  <c:v>05-1911</c:v>
                </c:pt>
                <c:pt idx="316">
                  <c:v>06-1911</c:v>
                </c:pt>
                <c:pt idx="317">
                  <c:v>07-1911</c:v>
                </c:pt>
                <c:pt idx="318">
                  <c:v>08-1911</c:v>
                </c:pt>
                <c:pt idx="319">
                  <c:v>09-1911</c:v>
                </c:pt>
                <c:pt idx="320">
                  <c:v>10-1911</c:v>
                </c:pt>
                <c:pt idx="321">
                  <c:v>11-1911</c:v>
                </c:pt>
                <c:pt idx="322">
                  <c:v>12-1911</c:v>
                </c:pt>
                <c:pt idx="323">
                  <c:v>01-1912</c:v>
                </c:pt>
                <c:pt idx="324">
                  <c:v>02-1912</c:v>
                </c:pt>
                <c:pt idx="325">
                  <c:v>03-1912</c:v>
                </c:pt>
                <c:pt idx="326">
                  <c:v>04-1912</c:v>
                </c:pt>
                <c:pt idx="327">
                  <c:v>05-1912</c:v>
                </c:pt>
                <c:pt idx="328">
                  <c:v>06-1912</c:v>
                </c:pt>
                <c:pt idx="329">
                  <c:v>07-1912</c:v>
                </c:pt>
                <c:pt idx="330">
                  <c:v>08-1912</c:v>
                </c:pt>
                <c:pt idx="331">
                  <c:v>09-1912</c:v>
                </c:pt>
                <c:pt idx="332">
                  <c:v>10-1912</c:v>
                </c:pt>
                <c:pt idx="333">
                  <c:v>11-1912</c:v>
                </c:pt>
                <c:pt idx="334">
                  <c:v>12-1912</c:v>
                </c:pt>
                <c:pt idx="335">
                  <c:v>01-1913</c:v>
                </c:pt>
                <c:pt idx="336">
                  <c:v>02-1913</c:v>
                </c:pt>
                <c:pt idx="337">
                  <c:v>03-1913</c:v>
                </c:pt>
                <c:pt idx="338">
                  <c:v>04-1913</c:v>
                </c:pt>
                <c:pt idx="339">
                  <c:v>05-1913</c:v>
                </c:pt>
                <c:pt idx="340">
                  <c:v>06-1913</c:v>
                </c:pt>
                <c:pt idx="341">
                  <c:v>07-1913</c:v>
                </c:pt>
                <c:pt idx="342">
                  <c:v>08-1913</c:v>
                </c:pt>
                <c:pt idx="343">
                  <c:v>09-1913</c:v>
                </c:pt>
                <c:pt idx="344">
                  <c:v>10-1913</c:v>
                </c:pt>
                <c:pt idx="345">
                  <c:v>11-1913</c:v>
                </c:pt>
                <c:pt idx="346">
                  <c:v>12-1913</c:v>
                </c:pt>
                <c:pt idx="347">
                  <c:v>01-1914</c:v>
                </c:pt>
                <c:pt idx="348">
                  <c:v>02-1914</c:v>
                </c:pt>
                <c:pt idx="349">
                  <c:v>03-1914</c:v>
                </c:pt>
                <c:pt idx="350">
                  <c:v>04-1914</c:v>
                </c:pt>
                <c:pt idx="351">
                  <c:v>05-1914</c:v>
                </c:pt>
                <c:pt idx="352">
                  <c:v>06-1914</c:v>
                </c:pt>
                <c:pt idx="353">
                  <c:v>07-1914</c:v>
                </c:pt>
                <c:pt idx="354">
                  <c:v>08-1914</c:v>
                </c:pt>
                <c:pt idx="355">
                  <c:v>09-1914</c:v>
                </c:pt>
                <c:pt idx="356">
                  <c:v>10-1914</c:v>
                </c:pt>
                <c:pt idx="357">
                  <c:v>11-1914</c:v>
                </c:pt>
                <c:pt idx="358">
                  <c:v>12-1914</c:v>
                </c:pt>
                <c:pt idx="359">
                  <c:v>01-1915</c:v>
                </c:pt>
                <c:pt idx="360">
                  <c:v>02-1915</c:v>
                </c:pt>
                <c:pt idx="361">
                  <c:v>03-1915</c:v>
                </c:pt>
                <c:pt idx="362">
                  <c:v>04-1915</c:v>
                </c:pt>
                <c:pt idx="363">
                  <c:v>05-1915</c:v>
                </c:pt>
                <c:pt idx="364">
                  <c:v>06-1915</c:v>
                </c:pt>
                <c:pt idx="365">
                  <c:v>07-1915</c:v>
                </c:pt>
                <c:pt idx="366">
                  <c:v>08-1915</c:v>
                </c:pt>
                <c:pt idx="367">
                  <c:v>09-1915</c:v>
                </c:pt>
                <c:pt idx="368">
                  <c:v>10-1915</c:v>
                </c:pt>
                <c:pt idx="369">
                  <c:v>11-1915</c:v>
                </c:pt>
                <c:pt idx="370">
                  <c:v>12-1915</c:v>
                </c:pt>
                <c:pt idx="371">
                  <c:v>01-1916</c:v>
                </c:pt>
                <c:pt idx="372">
                  <c:v>02-1916</c:v>
                </c:pt>
                <c:pt idx="373">
                  <c:v>03-1916</c:v>
                </c:pt>
                <c:pt idx="374">
                  <c:v>04-1916</c:v>
                </c:pt>
                <c:pt idx="375">
                  <c:v>05-1916</c:v>
                </c:pt>
                <c:pt idx="376">
                  <c:v>06-1916</c:v>
                </c:pt>
                <c:pt idx="377">
                  <c:v>07-1916</c:v>
                </c:pt>
                <c:pt idx="378">
                  <c:v>08-1916</c:v>
                </c:pt>
                <c:pt idx="379">
                  <c:v>09-1916</c:v>
                </c:pt>
                <c:pt idx="380">
                  <c:v>10-1916</c:v>
                </c:pt>
                <c:pt idx="381">
                  <c:v>11-1916</c:v>
                </c:pt>
                <c:pt idx="382">
                  <c:v>12-1916</c:v>
                </c:pt>
                <c:pt idx="383">
                  <c:v>01-1917</c:v>
                </c:pt>
                <c:pt idx="384">
                  <c:v>02-1917</c:v>
                </c:pt>
                <c:pt idx="385">
                  <c:v>03-1917</c:v>
                </c:pt>
                <c:pt idx="386">
                  <c:v>04-1917</c:v>
                </c:pt>
                <c:pt idx="387">
                  <c:v>05-1917</c:v>
                </c:pt>
                <c:pt idx="388">
                  <c:v>06-1917</c:v>
                </c:pt>
                <c:pt idx="389">
                  <c:v>07-1917</c:v>
                </c:pt>
                <c:pt idx="390">
                  <c:v>08-1917</c:v>
                </c:pt>
                <c:pt idx="391">
                  <c:v>09-1917</c:v>
                </c:pt>
                <c:pt idx="392">
                  <c:v>10-1917</c:v>
                </c:pt>
                <c:pt idx="393">
                  <c:v>11-1917</c:v>
                </c:pt>
                <c:pt idx="394">
                  <c:v>12-1917</c:v>
                </c:pt>
                <c:pt idx="395">
                  <c:v>01-1918</c:v>
                </c:pt>
                <c:pt idx="396">
                  <c:v>02-1918</c:v>
                </c:pt>
                <c:pt idx="397">
                  <c:v>03-1918</c:v>
                </c:pt>
                <c:pt idx="398">
                  <c:v>04-1918</c:v>
                </c:pt>
                <c:pt idx="399">
                  <c:v>05-1918</c:v>
                </c:pt>
                <c:pt idx="400">
                  <c:v>06-1918</c:v>
                </c:pt>
                <c:pt idx="401">
                  <c:v>07-1918</c:v>
                </c:pt>
                <c:pt idx="402">
                  <c:v>08-1918</c:v>
                </c:pt>
                <c:pt idx="403">
                  <c:v>09-1918</c:v>
                </c:pt>
                <c:pt idx="404">
                  <c:v>10-1918</c:v>
                </c:pt>
                <c:pt idx="405">
                  <c:v>11-1918</c:v>
                </c:pt>
                <c:pt idx="406">
                  <c:v>12-1918</c:v>
                </c:pt>
                <c:pt idx="407">
                  <c:v>01-1919</c:v>
                </c:pt>
                <c:pt idx="408">
                  <c:v>02-1919</c:v>
                </c:pt>
                <c:pt idx="409">
                  <c:v>03-1919</c:v>
                </c:pt>
                <c:pt idx="410">
                  <c:v>04-1919</c:v>
                </c:pt>
                <c:pt idx="411">
                  <c:v>05-1919</c:v>
                </c:pt>
                <c:pt idx="412">
                  <c:v>06-1919</c:v>
                </c:pt>
                <c:pt idx="413">
                  <c:v>07-1919</c:v>
                </c:pt>
                <c:pt idx="414">
                  <c:v>08-1919</c:v>
                </c:pt>
                <c:pt idx="415">
                  <c:v>09-1919</c:v>
                </c:pt>
                <c:pt idx="416">
                  <c:v>10-1919</c:v>
                </c:pt>
                <c:pt idx="417">
                  <c:v>11-1919</c:v>
                </c:pt>
                <c:pt idx="418">
                  <c:v>12-1919</c:v>
                </c:pt>
                <c:pt idx="419">
                  <c:v>01-1920</c:v>
                </c:pt>
                <c:pt idx="420">
                  <c:v>02-1920</c:v>
                </c:pt>
                <c:pt idx="421">
                  <c:v>03-1920</c:v>
                </c:pt>
                <c:pt idx="422">
                  <c:v>04-1920</c:v>
                </c:pt>
                <c:pt idx="423">
                  <c:v>05-1920</c:v>
                </c:pt>
                <c:pt idx="424">
                  <c:v>06-1920</c:v>
                </c:pt>
                <c:pt idx="425">
                  <c:v>07-1920</c:v>
                </c:pt>
                <c:pt idx="426">
                  <c:v>08-1920</c:v>
                </c:pt>
                <c:pt idx="427">
                  <c:v>09-1920</c:v>
                </c:pt>
                <c:pt idx="428">
                  <c:v>10-1920</c:v>
                </c:pt>
                <c:pt idx="429">
                  <c:v>11-1920</c:v>
                </c:pt>
                <c:pt idx="430">
                  <c:v>12-1920</c:v>
                </c:pt>
                <c:pt idx="431">
                  <c:v>01-1921</c:v>
                </c:pt>
                <c:pt idx="432">
                  <c:v>02-1921</c:v>
                </c:pt>
                <c:pt idx="433">
                  <c:v>03-1921</c:v>
                </c:pt>
                <c:pt idx="434">
                  <c:v>04-1921</c:v>
                </c:pt>
                <c:pt idx="435">
                  <c:v>05-1921</c:v>
                </c:pt>
                <c:pt idx="436">
                  <c:v>06-1921</c:v>
                </c:pt>
                <c:pt idx="437">
                  <c:v>07-1921</c:v>
                </c:pt>
                <c:pt idx="438">
                  <c:v>08-1921</c:v>
                </c:pt>
                <c:pt idx="439">
                  <c:v>09-1921</c:v>
                </c:pt>
                <c:pt idx="440">
                  <c:v>10-1921</c:v>
                </c:pt>
                <c:pt idx="441">
                  <c:v>11-1921</c:v>
                </c:pt>
                <c:pt idx="442">
                  <c:v>12-1921</c:v>
                </c:pt>
                <c:pt idx="443">
                  <c:v>01-1922</c:v>
                </c:pt>
                <c:pt idx="444">
                  <c:v>02-1922</c:v>
                </c:pt>
                <c:pt idx="445">
                  <c:v>03-1922</c:v>
                </c:pt>
                <c:pt idx="446">
                  <c:v>04-1922</c:v>
                </c:pt>
                <c:pt idx="447">
                  <c:v>05-1922</c:v>
                </c:pt>
                <c:pt idx="448">
                  <c:v>06-1922</c:v>
                </c:pt>
                <c:pt idx="449">
                  <c:v>07-1922</c:v>
                </c:pt>
                <c:pt idx="450">
                  <c:v>08-1922</c:v>
                </c:pt>
                <c:pt idx="451">
                  <c:v>09-1922</c:v>
                </c:pt>
                <c:pt idx="452">
                  <c:v>10-1922</c:v>
                </c:pt>
                <c:pt idx="453">
                  <c:v>11-1922</c:v>
                </c:pt>
                <c:pt idx="454">
                  <c:v>12-1922</c:v>
                </c:pt>
                <c:pt idx="455">
                  <c:v>01-1923</c:v>
                </c:pt>
                <c:pt idx="456">
                  <c:v>02-1923</c:v>
                </c:pt>
                <c:pt idx="457">
                  <c:v>03-1923</c:v>
                </c:pt>
                <c:pt idx="458">
                  <c:v>04-1923</c:v>
                </c:pt>
                <c:pt idx="459">
                  <c:v>05-1923</c:v>
                </c:pt>
                <c:pt idx="460">
                  <c:v>06-1923</c:v>
                </c:pt>
                <c:pt idx="461">
                  <c:v>07-1923</c:v>
                </c:pt>
                <c:pt idx="462">
                  <c:v>08-1923</c:v>
                </c:pt>
                <c:pt idx="463">
                  <c:v>09-1923</c:v>
                </c:pt>
                <c:pt idx="464">
                  <c:v>10-1923</c:v>
                </c:pt>
                <c:pt idx="465">
                  <c:v>11-1923</c:v>
                </c:pt>
                <c:pt idx="466">
                  <c:v>12-1923</c:v>
                </c:pt>
                <c:pt idx="467">
                  <c:v>01-1924</c:v>
                </c:pt>
                <c:pt idx="468">
                  <c:v>02-1924</c:v>
                </c:pt>
                <c:pt idx="469">
                  <c:v>03-1924</c:v>
                </c:pt>
                <c:pt idx="470">
                  <c:v>04-1924</c:v>
                </c:pt>
                <c:pt idx="471">
                  <c:v>05-1924</c:v>
                </c:pt>
                <c:pt idx="472">
                  <c:v>06-1924</c:v>
                </c:pt>
                <c:pt idx="473">
                  <c:v>07-1924</c:v>
                </c:pt>
                <c:pt idx="474">
                  <c:v>08-1924</c:v>
                </c:pt>
                <c:pt idx="475">
                  <c:v>09-1924</c:v>
                </c:pt>
                <c:pt idx="476">
                  <c:v>10-1924</c:v>
                </c:pt>
                <c:pt idx="477">
                  <c:v>11-1924</c:v>
                </c:pt>
                <c:pt idx="478">
                  <c:v>12-1924</c:v>
                </c:pt>
                <c:pt idx="479">
                  <c:v>01-1925</c:v>
                </c:pt>
                <c:pt idx="480">
                  <c:v>02-1925</c:v>
                </c:pt>
                <c:pt idx="481">
                  <c:v>03-1925</c:v>
                </c:pt>
                <c:pt idx="482">
                  <c:v>04-1925</c:v>
                </c:pt>
                <c:pt idx="483">
                  <c:v>05-1925</c:v>
                </c:pt>
                <c:pt idx="484">
                  <c:v>06-1925</c:v>
                </c:pt>
                <c:pt idx="485">
                  <c:v>07-1925</c:v>
                </c:pt>
                <c:pt idx="486">
                  <c:v>08-1925</c:v>
                </c:pt>
                <c:pt idx="487">
                  <c:v>09-1925</c:v>
                </c:pt>
                <c:pt idx="488">
                  <c:v>10-1925</c:v>
                </c:pt>
                <c:pt idx="489">
                  <c:v>11-1925</c:v>
                </c:pt>
                <c:pt idx="490">
                  <c:v>12-1925</c:v>
                </c:pt>
                <c:pt idx="491">
                  <c:v>01-1926</c:v>
                </c:pt>
                <c:pt idx="492">
                  <c:v>02-1926</c:v>
                </c:pt>
                <c:pt idx="493">
                  <c:v>03-1926</c:v>
                </c:pt>
                <c:pt idx="494">
                  <c:v>04-1926</c:v>
                </c:pt>
                <c:pt idx="495">
                  <c:v>05-1926</c:v>
                </c:pt>
                <c:pt idx="496">
                  <c:v>06-1926</c:v>
                </c:pt>
                <c:pt idx="497">
                  <c:v>07-1926</c:v>
                </c:pt>
                <c:pt idx="498">
                  <c:v>08-1926</c:v>
                </c:pt>
                <c:pt idx="499">
                  <c:v>09-1926</c:v>
                </c:pt>
                <c:pt idx="500">
                  <c:v>10-1926</c:v>
                </c:pt>
                <c:pt idx="501">
                  <c:v>11-1926</c:v>
                </c:pt>
                <c:pt idx="502">
                  <c:v>12-1926</c:v>
                </c:pt>
                <c:pt idx="503">
                  <c:v>01-1927</c:v>
                </c:pt>
                <c:pt idx="504">
                  <c:v>02-1927</c:v>
                </c:pt>
                <c:pt idx="505">
                  <c:v>03-1927</c:v>
                </c:pt>
                <c:pt idx="506">
                  <c:v>04-1927</c:v>
                </c:pt>
                <c:pt idx="507">
                  <c:v>05-1927</c:v>
                </c:pt>
                <c:pt idx="508">
                  <c:v>06-1927</c:v>
                </c:pt>
                <c:pt idx="509">
                  <c:v>07-1927</c:v>
                </c:pt>
                <c:pt idx="510">
                  <c:v>08-1927</c:v>
                </c:pt>
                <c:pt idx="511">
                  <c:v>09-1927</c:v>
                </c:pt>
                <c:pt idx="512">
                  <c:v>10-1927</c:v>
                </c:pt>
                <c:pt idx="513">
                  <c:v>11-1927</c:v>
                </c:pt>
                <c:pt idx="514">
                  <c:v>12-1927</c:v>
                </c:pt>
                <c:pt idx="515">
                  <c:v>01-1928</c:v>
                </c:pt>
                <c:pt idx="516">
                  <c:v>02-1928</c:v>
                </c:pt>
                <c:pt idx="517">
                  <c:v>03-1928</c:v>
                </c:pt>
                <c:pt idx="518">
                  <c:v>04-1928</c:v>
                </c:pt>
                <c:pt idx="519">
                  <c:v>05-1928</c:v>
                </c:pt>
                <c:pt idx="520">
                  <c:v>06-1928</c:v>
                </c:pt>
                <c:pt idx="521">
                  <c:v>07-1928</c:v>
                </c:pt>
                <c:pt idx="522">
                  <c:v>08-1928</c:v>
                </c:pt>
                <c:pt idx="523">
                  <c:v>09-1928</c:v>
                </c:pt>
                <c:pt idx="524">
                  <c:v>10-1928</c:v>
                </c:pt>
                <c:pt idx="525">
                  <c:v>11-1928</c:v>
                </c:pt>
                <c:pt idx="526">
                  <c:v>12-1928</c:v>
                </c:pt>
                <c:pt idx="527">
                  <c:v>01-1929</c:v>
                </c:pt>
                <c:pt idx="528">
                  <c:v>02-1929</c:v>
                </c:pt>
                <c:pt idx="529">
                  <c:v>03-1929</c:v>
                </c:pt>
                <c:pt idx="530">
                  <c:v>04-1929</c:v>
                </c:pt>
                <c:pt idx="531">
                  <c:v>05-1929</c:v>
                </c:pt>
                <c:pt idx="532">
                  <c:v>06-1929</c:v>
                </c:pt>
                <c:pt idx="533">
                  <c:v>07-1929</c:v>
                </c:pt>
                <c:pt idx="534">
                  <c:v>08-1929</c:v>
                </c:pt>
                <c:pt idx="535">
                  <c:v>09-1929</c:v>
                </c:pt>
                <c:pt idx="536">
                  <c:v>10-1929</c:v>
                </c:pt>
                <c:pt idx="537">
                  <c:v>11-1929</c:v>
                </c:pt>
                <c:pt idx="538">
                  <c:v>12-1929</c:v>
                </c:pt>
                <c:pt idx="539">
                  <c:v>01-1930</c:v>
                </c:pt>
                <c:pt idx="540">
                  <c:v>02-1930</c:v>
                </c:pt>
                <c:pt idx="541">
                  <c:v>03-1930</c:v>
                </c:pt>
                <c:pt idx="542">
                  <c:v>04-1930</c:v>
                </c:pt>
                <c:pt idx="543">
                  <c:v>05-1930</c:v>
                </c:pt>
                <c:pt idx="544">
                  <c:v>06-1930</c:v>
                </c:pt>
                <c:pt idx="545">
                  <c:v>07-1930</c:v>
                </c:pt>
                <c:pt idx="546">
                  <c:v>08-1930</c:v>
                </c:pt>
                <c:pt idx="547">
                  <c:v>09-1930</c:v>
                </c:pt>
                <c:pt idx="548">
                  <c:v>10-1930</c:v>
                </c:pt>
                <c:pt idx="549">
                  <c:v>11-1930</c:v>
                </c:pt>
                <c:pt idx="550">
                  <c:v>12-1930</c:v>
                </c:pt>
                <c:pt idx="551">
                  <c:v>01-1931</c:v>
                </c:pt>
                <c:pt idx="552">
                  <c:v>02-1931</c:v>
                </c:pt>
                <c:pt idx="553">
                  <c:v>03-1931</c:v>
                </c:pt>
                <c:pt idx="554">
                  <c:v>04-1931</c:v>
                </c:pt>
                <c:pt idx="555">
                  <c:v>05-1931</c:v>
                </c:pt>
                <c:pt idx="556">
                  <c:v>06-1931</c:v>
                </c:pt>
                <c:pt idx="557">
                  <c:v>07-1931</c:v>
                </c:pt>
                <c:pt idx="558">
                  <c:v>08-1931</c:v>
                </c:pt>
                <c:pt idx="559">
                  <c:v>09-1931</c:v>
                </c:pt>
                <c:pt idx="560">
                  <c:v>10-1931</c:v>
                </c:pt>
                <c:pt idx="561">
                  <c:v>11-1931</c:v>
                </c:pt>
                <c:pt idx="562">
                  <c:v>12-1931</c:v>
                </c:pt>
                <c:pt idx="563">
                  <c:v>01-1932</c:v>
                </c:pt>
                <c:pt idx="564">
                  <c:v>02-1932</c:v>
                </c:pt>
                <c:pt idx="565">
                  <c:v>03-1932</c:v>
                </c:pt>
                <c:pt idx="566">
                  <c:v>04-1932</c:v>
                </c:pt>
                <c:pt idx="567">
                  <c:v>05-1932</c:v>
                </c:pt>
                <c:pt idx="568">
                  <c:v>06-1932</c:v>
                </c:pt>
                <c:pt idx="569">
                  <c:v>07-1932</c:v>
                </c:pt>
                <c:pt idx="570">
                  <c:v>08-1932</c:v>
                </c:pt>
                <c:pt idx="571">
                  <c:v>09-1932</c:v>
                </c:pt>
                <c:pt idx="572">
                  <c:v>10-1932</c:v>
                </c:pt>
                <c:pt idx="573">
                  <c:v>11-1932</c:v>
                </c:pt>
                <c:pt idx="574">
                  <c:v>12-1932</c:v>
                </c:pt>
                <c:pt idx="575">
                  <c:v>01-1933</c:v>
                </c:pt>
                <c:pt idx="576">
                  <c:v>02-1933</c:v>
                </c:pt>
                <c:pt idx="577">
                  <c:v>03-1933</c:v>
                </c:pt>
                <c:pt idx="578">
                  <c:v>04-1933</c:v>
                </c:pt>
                <c:pt idx="579">
                  <c:v>05-1933</c:v>
                </c:pt>
                <c:pt idx="580">
                  <c:v>06-1933</c:v>
                </c:pt>
                <c:pt idx="581">
                  <c:v>07-1933</c:v>
                </c:pt>
                <c:pt idx="582">
                  <c:v>08-1933</c:v>
                </c:pt>
                <c:pt idx="583">
                  <c:v>09-1933</c:v>
                </c:pt>
                <c:pt idx="584">
                  <c:v>10-1933</c:v>
                </c:pt>
                <c:pt idx="585">
                  <c:v>11-1933</c:v>
                </c:pt>
                <c:pt idx="586">
                  <c:v>12-1933</c:v>
                </c:pt>
                <c:pt idx="587">
                  <c:v>01-1934</c:v>
                </c:pt>
                <c:pt idx="588">
                  <c:v>02-1934</c:v>
                </c:pt>
                <c:pt idx="589">
                  <c:v>03-1934</c:v>
                </c:pt>
                <c:pt idx="590">
                  <c:v>04-1934</c:v>
                </c:pt>
                <c:pt idx="591">
                  <c:v>05-1934</c:v>
                </c:pt>
                <c:pt idx="592">
                  <c:v>06-1934</c:v>
                </c:pt>
                <c:pt idx="593">
                  <c:v>07-1934</c:v>
                </c:pt>
                <c:pt idx="594">
                  <c:v>08-1934</c:v>
                </c:pt>
                <c:pt idx="595">
                  <c:v>09-1934</c:v>
                </c:pt>
                <c:pt idx="596">
                  <c:v>10-1934</c:v>
                </c:pt>
                <c:pt idx="597">
                  <c:v>11-1934</c:v>
                </c:pt>
                <c:pt idx="598">
                  <c:v>12-1934</c:v>
                </c:pt>
                <c:pt idx="599">
                  <c:v>01-1935</c:v>
                </c:pt>
                <c:pt idx="600">
                  <c:v>02-1935</c:v>
                </c:pt>
                <c:pt idx="601">
                  <c:v>03-1935</c:v>
                </c:pt>
                <c:pt idx="602">
                  <c:v>04-1935</c:v>
                </c:pt>
                <c:pt idx="603">
                  <c:v>05-1935</c:v>
                </c:pt>
                <c:pt idx="604">
                  <c:v>06-1935</c:v>
                </c:pt>
                <c:pt idx="605">
                  <c:v>07-1935</c:v>
                </c:pt>
                <c:pt idx="606">
                  <c:v>08-1935</c:v>
                </c:pt>
                <c:pt idx="607">
                  <c:v>09-1935</c:v>
                </c:pt>
                <c:pt idx="608">
                  <c:v>10-1935</c:v>
                </c:pt>
                <c:pt idx="609">
                  <c:v>11-1935</c:v>
                </c:pt>
                <c:pt idx="610">
                  <c:v>12-1935</c:v>
                </c:pt>
                <c:pt idx="611">
                  <c:v>01-1936</c:v>
                </c:pt>
                <c:pt idx="612">
                  <c:v>02-1936</c:v>
                </c:pt>
                <c:pt idx="613">
                  <c:v>03-1936</c:v>
                </c:pt>
                <c:pt idx="614">
                  <c:v>04-1936</c:v>
                </c:pt>
                <c:pt idx="615">
                  <c:v>05-1936</c:v>
                </c:pt>
                <c:pt idx="616">
                  <c:v>06-1936</c:v>
                </c:pt>
                <c:pt idx="617">
                  <c:v>07-1936</c:v>
                </c:pt>
                <c:pt idx="618">
                  <c:v>08-1936</c:v>
                </c:pt>
                <c:pt idx="619">
                  <c:v>09-1936</c:v>
                </c:pt>
                <c:pt idx="620">
                  <c:v>10-1936</c:v>
                </c:pt>
                <c:pt idx="621">
                  <c:v>11-1936</c:v>
                </c:pt>
                <c:pt idx="622">
                  <c:v>12-1936</c:v>
                </c:pt>
                <c:pt idx="623">
                  <c:v>01-1937</c:v>
                </c:pt>
                <c:pt idx="624">
                  <c:v>02-1937</c:v>
                </c:pt>
                <c:pt idx="625">
                  <c:v>03-1937</c:v>
                </c:pt>
                <c:pt idx="626">
                  <c:v>04-1937</c:v>
                </c:pt>
                <c:pt idx="627">
                  <c:v>05-1937</c:v>
                </c:pt>
                <c:pt idx="628">
                  <c:v>06-1937</c:v>
                </c:pt>
                <c:pt idx="629">
                  <c:v>07-1937</c:v>
                </c:pt>
                <c:pt idx="630">
                  <c:v>08-1937</c:v>
                </c:pt>
                <c:pt idx="631">
                  <c:v>09-1937</c:v>
                </c:pt>
                <c:pt idx="632">
                  <c:v>10-1937</c:v>
                </c:pt>
                <c:pt idx="633">
                  <c:v>11-1937</c:v>
                </c:pt>
                <c:pt idx="634">
                  <c:v>12-1937</c:v>
                </c:pt>
                <c:pt idx="635">
                  <c:v>01-1938</c:v>
                </c:pt>
                <c:pt idx="636">
                  <c:v>02-1938</c:v>
                </c:pt>
                <c:pt idx="637">
                  <c:v>03-1938</c:v>
                </c:pt>
                <c:pt idx="638">
                  <c:v>04-1938</c:v>
                </c:pt>
                <c:pt idx="639">
                  <c:v>05-1938</c:v>
                </c:pt>
                <c:pt idx="640">
                  <c:v>06-1938</c:v>
                </c:pt>
                <c:pt idx="641">
                  <c:v>07-1938</c:v>
                </c:pt>
                <c:pt idx="642">
                  <c:v>08-1938</c:v>
                </c:pt>
                <c:pt idx="643">
                  <c:v>09-1938</c:v>
                </c:pt>
                <c:pt idx="644">
                  <c:v>10-1938</c:v>
                </c:pt>
                <c:pt idx="645">
                  <c:v>11-1938</c:v>
                </c:pt>
                <c:pt idx="646">
                  <c:v>12-1938</c:v>
                </c:pt>
                <c:pt idx="647">
                  <c:v>01-1939</c:v>
                </c:pt>
                <c:pt idx="648">
                  <c:v>02-1939</c:v>
                </c:pt>
                <c:pt idx="649">
                  <c:v>03-1939</c:v>
                </c:pt>
                <c:pt idx="650">
                  <c:v>04-1939</c:v>
                </c:pt>
                <c:pt idx="651">
                  <c:v>05-1939</c:v>
                </c:pt>
                <c:pt idx="652">
                  <c:v>06-1939</c:v>
                </c:pt>
                <c:pt idx="653">
                  <c:v>07-1939</c:v>
                </c:pt>
                <c:pt idx="654">
                  <c:v>08-1939</c:v>
                </c:pt>
                <c:pt idx="655">
                  <c:v>09-1939</c:v>
                </c:pt>
                <c:pt idx="656">
                  <c:v>10-1939</c:v>
                </c:pt>
                <c:pt idx="657">
                  <c:v>11-1939</c:v>
                </c:pt>
                <c:pt idx="658">
                  <c:v>12-1939</c:v>
                </c:pt>
                <c:pt idx="659">
                  <c:v>01-1940</c:v>
                </c:pt>
                <c:pt idx="660">
                  <c:v>02-1940</c:v>
                </c:pt>
                <c:pt idx="661">
                  <c:v>03-1940</c:v>
                </c:pt>
                <c:pt idx="662">
                  <c:v>04-1940</c:v>
                </c:pt>
                <c:pt idx="663">
                  <c:v>05-1940</c:v>
                </c:pt>
                <c:pt idx="664">
                  <c:v>06-1940</c:v>
                </c:pt>
                <c:pt idx="665">
                  <c:v>07-1940</c:v>
                </c:pt>
                <c:pt idx="666">
                  <c:v>08-1940</c:v>
                </c:pt>
                <c:pt idx="667">
                  <c:v>09-1940</c:v>
                </c:pt>
                <c:pt idx="668">
                  <c:v>10-1940</c:v>
                </c:pt>
                <c:pt idx="669">
                  <c:v>11-1940</c:v>
                </c:pt>
                <c:pt idx="670">
                  <c:v>12-1940</c:v>
                </c:pt>
                <c:pt idx="671">
                  <c:v>01-1941</c:v>
                </c:pt>
                <c:pt idx="672">
                  <c:v>02-1941</c:v>
                </c:pt>
                <c:pt idx="673">
                  <c:v>03-1941</c:v>
                </c:pt>
                <c:pt idx="674">
                  <c:v>04-1941</c:v>
                </c:pt>
                <c:pt idx="675">
                  <c:v>05-1941</c:v>
                </c:pt>
                <c:pt idx="676">
                  <c:v>06-1941</c:v>
                </c:pt>
                <c:pt idx="677">
                  <c:v>07-1941</c:v>
                </c:pt>
                <c:pt idx="678">
                  <c:v>08-1941</c:v>
                </c:pt>
                <c:pt idx="679">
                  <c:v>09-1941</c:v>
                </c:pt>
                <c:pt idx="680">
                  <c:v>10-1941</c:v>
                </c:pt>
                <c:pt idx="681">
                  <c:v>11-1941</c:v>
                </c:pt>
                <c:pt idx="682">
                  <c:v>12-1941</c:v>
                </c:pt>
                <c:pt idx="683">
                  <c:v>01-1942</c:v>
                </c:pt>
                <c:pt idx="684">
                  <c:v>02-1942</c:v>
                </c:pt>
                <c:pt idx="685">
                  <c:v>03-1942</c:v>
                </c:pt>
                <c:pt idx="686">
                  <c:v>04-1942</c:v>
                </c:pt>
                <c:pt idx="687">
                  <c:v>05-1942</c:v>
                </c:pt>
                <c:pt idx="688">
                  <c:v>06-1942</c:v>
                </c:pt>
                <c:pt idx="689">
                  <c:v>07-1942</c:v>
                </c:pt>
                <c:pt idx="690">
                  <c:v>08-1942</c:v>
                </c:pt>
                <c:pt idx="691">
                  <c:v>09-1942</c:v>
                </c:pt>
                <c:pt idx="692">
                  <c:v>10-1942</c:v>
                </c:pt>
                <c:pt idx="693">
                  <c:v>11-1942</c:v>
                </c:pt>
                <c:pt idx="694">
                  <c:v>12-1942</c:v>
                </c:pt>
                <c:pt idx="695">
                  <c:v>01-1943</c:v>
                </c:pt>
                <c:pt idx="696">
                  <c:v>02-1943</c:v>
                </c:pt>
                <c:pt idx="697">
                  <c:v>03-1943</c:v>
                </c:pt>
                <c:pt idx="698">
                  <c:v>04-1943</c:v>
                </c:pt>
                <c:pt idx="699">
                  <c:v>05-1943</c:v>
                </c:pt>
                <c:pt idx="700">
                  <c:v>06-1943</c:v>
                </c:pt>
                <c:pt idx="701">
                  <c:v>07-1943</c:v>
                </c:pt>
                <c:pt idx="702">
                  <c:v>08-1943</c:v>
                </c:pt>
                <c:pt idx="703">
                  <c:v>09-1943</c:v>
                </c:pt>
                <c:pt idx="704">
                  <c:v>10-1943</c:v>
                </c:pt>
                <c:pt idx="705">
                  <c:v>11-1943</c:v>
                </c:pt>
                <c:pt idx="706">
                  <c:v>12-1943</c:v>
                </c:pt>
                <c:pt idx="707">
                  <c:v>01-1944</c:v>
                </c:pt>
                <c:pt idx="708">
                  <c:v>02-1944</c:v>
                </c:pt>
                <c:pt idx="709">
                  <c:v>03-1944</c:v>
                </c:pt>
                <c:pt idx="710">
                  <c:v>04-1944</c:v>
                </c:pt>
                <c:pt idx="711">
                  <c:v>05-1944</c:v>
                </c:pt>
                <c:pt idx="712">
                  <c:v>06-1944</c:v>
                </c:pt>
                <c:pt idx="713">
                  <c:v>07-1944</c:v>
                </c:pt>
                <c:pt idx="714">
                  <c:v>08-1944</c:v>
                </c:pt>
                <c:pt idx="715">
                  <c:v>09-1944</c:v>
                </c:pt>
                <c:pt idx="716">
                  <c:v>10-1944</c:v>
                </c:pt>
                <c:pt idx="717">
                  <c:v>11-1944</c:v>
                </c:pt>
                <c:pt idx="718">
                  <c:v>12-1944</c:v>
                </c:pt>
                <c:pt idx="719">
                  <c:v>01-1945</c:v>
                </c:pt>
                <c:pt idx="720">
                  <c:v>02-1945</c:v>
                </c:pt>
                <c:pt idx="721">
                  <c:v>03-1945</c:v>
                </c:pt>
                <c:pt idx="722">
                  <c:v>04-1945</c:v>
                </c:pt>
                <c:pt idx="723">
                  <c:v>05-1945</c:v>
                </c:pt>
                <c:pt idx="724">
                  <c:v>06-1945</c:v>
                </c:pt>
                <c:pt idx="725">
                  <c:v>07-1945</c:v>
                </c:pt>
                <c:pt idx="726">
                  <c:v>08-1945</c:v>
                </c:pt>
                <c:pt idx="727">
                  <c:v>09-1945</c:v>
                </c:pt>
                <c:pt idx="728">
                  <c:v>10-1945</c:v>
                </c:pt>
                <c:pt idx="729">
                  <c:v>11-1945</c:v>
                </c:pt>
                <c:pt idx="730">
                  <c:v>12-1945</c:v>
                </c:pt>
                <c:pt idx="731">
                  <c:v>01-1946</c:v>
                </c:pt>
                <c:pt idx="732">
                  <c:v>02-1946</c:v>
                </c:pt>
                <c:pt idx="733">
                  <c:v>03-1946</c:v>
                </c:pt>
                <c:pt idx="734">
                  <c:v>04-1946</c:v>
                </c:pt>
                <c:pt idx="735">
                  <c:v>05-1946</c:v>
                </c:pt>
                <c:pt idx="736">
                  <c:v>06-1946</c:v>
                </c:pt>
                <c:pt idx="737">
                  <c:v>07-1946</c:v>
                </c:pt>
                <c:pt idx="738">
                  <c:v>08-1946</c:v>
                </c:pt>
                <c:pt idx="739">
                  <c:v>09-1946</c:v>
                </c:pt>
                <c:pt idx="740">
                  <c:v>10-1946</c:v>
                </c:pt>
                <c:pt idx="741">
                  <c:v>11-1946</c:v>
                </c:pt>
                <c:pt idx="742">
                  <c:v>12-1946</c:v>
                </c:pt>
                <c:pt idx="743">
                  <c:v>01-1947</c:v>
                </c:pt>
                <c:pt idx="744">
                  <c:v>02-1947</c:v>
                </c:pt>
                <c:pt idx="745">
                  <c:v>03-1947</c:v>
                </c:pt>
                <c:pt idx="746">
                  <c:v>04-1947</c:v>
                </c:pt>
                <c:pt idx="747">
                  <c:v>05-1947</c:v>
                </c:pt>
                <c:pt idx="748">
                  <c:v>06-1947</c:v>
                </c:pt>
                <c:pt idx="749">
                  <c:v>07-1947</c:v>
                </c:pt>
                <c:pt idx="750">
                  <c:v>08-1947</c:v>
                </c:pt>
                <c:pt idx="751">
                  <c:v>09-1947</c:v>
                </c:pt>
                <c:pt idx="752">
                  <c:v>10-1947</c:v>
                </c:pt>
                <c:pt idx="753">
                  <c:v>11-1947</c:v>
                </c:pt>
                <c:pt idx="754">
                  <c:v>12-1947</c:v>
                </c:pt>
                <c:pt idx="755">
                  <c:v>01-1948</c:v>
                </c:pt>
                <c:pt idx="756">
                  <c:v>02-1948</c:v>
                </c:pt>
                <c:pt idx="757">
                  <c:v>03-1948</c:v>
                </c:pt>
                <c:pt idx="758">
                  <c:v>04-1948</c:v>
                </c:pt>
                <c:pt idx="759">
                  <c:v>05-1948</c:v>
                </c:pt>
                <c:pt idx="760">
                  <c:v>06-1948</c:v>
                </c:pt>
                <c:pt idx="761">
                  <c:v>07-1948</c:v>
                </c:pt>
                <c:pt idx="762">
                  <c:v>08-1948</c:v>
                </c:pt>
                <c:pt idx="763">
                  <c:v>09-1948</c:v>
                </c:pt>
                <c:pt idx="764">
                  <c:v>10-1948</c:v>
                </c:pt>
                <c:pt idx="765">
                  <c:v>11-1948</c:v>
                </c:pt>
                <c:pt idx="766">
                  <c:v>12-1948</c:v>
                </c:pt>
                <c:pt idx="767">
                  <c:v>01-1949</c:v>
                </c:pt>
                <c:pt idx="768">
                  <c:v>02-1949</c:v>
                </c:pt>
                <c:pt idx="769">
                  <c:v>03-1949</c:v>
                </c:pt>
                <c:pt idx="770">
                  <c:v>04-1949</c:v>
                </c:pt>
                <c:pt idx="771">
                  <c:v>05-1949</c:v>
                </c:pt>
                <c:pt idx="772">
                  <c:v>06-1949</c:v>
                </c:pt>
                <c:pt idx="773">
                  <c:v>07-1949</c:v>
                </c:pt>
                <c:pt idx="774">
                  <c:v>08-1949</c:v>
                </c:pt>
                <c:pt idx="775">
                  <c:v>09-1949</c:v>
                </c:pt>
                <c:pt idx="776">
                  <c:v>10-1949</c:v>
                </c:pt>
                <c:pt idx="777">
                  <c:v>11-1949</c:v>
                </c:pt>
                <c:pt idx="778">
                  <c:v>12-1949</c:v>
                </c:pt>
                <c:pt idx="779">
                  <c:v>01-1950</c:v>
                </c:pt>
                <c:pt idx="780">
                  <c:v>02-1950</c:v>
                </c:pt>
                <c:pt idx="781">
                  <c:v>03-1950</c:v>
                </c:pt>
                <c:pt idx="782">
                  <c:v>04-1950</c:v>
                </c:pt>
                <c:pt idx="783">
                  <c:v>05-1950</c:v>
                </c:pt>
                <c:pt idx="784">
                  <c:v>06-1950</c:v>
                </c:pt>
                <c:pt idx="785">
                  <c:v>07-1950</c:v>
                </c:pt>
                <c:pt idx="786">
                  <c:v>08-1950</c:v>
                </c:pt>
                <c:pt idx="787">
                  <c:v>09-1950</c:v>
                </c:pt>
                <c:pt idx="788">
                  <c:v>10-1950</c:v>
                </c:pt>
                <c:pt idx="789">
                  <c:v>11-1950</c:v>
                </c:pt>
                <c:pt idx="790">
                  <c:v>12-1950</c:v>
                </c:pt>
                <c:pt idx="791">
                  <c:v>01-1951</c:v>
                </c:pt>
                <c:pt idx="792">
                  <c:v>02-1951</c:v>
                </c:pt>
                <c:pt idx="793">
                  <c:v>03-1951</c:v>
                </c:pt>
                <c:pt idx="794">
                  <c:v>04-1951</c:v>
                </c:pt>
                <c:pt idx="795">
                  <c:v>05-1951</c:v>
                </c:pt>
                <c:pt idx="796">
                  <c:v>06-1951</c:v>
                </c:pt>
                <c:pt idx="797">
                  <c:v>07-1951</c:v>
                </c:pt>
                <c:pt idx="798">
                  <c:v>08-1951</c:v>
                </c:pt>
                <c:pt idx="799">
                  <c:v>09-1951</c:v>
                </c:pt>
                <c:pt idx="800">
                  <c:v>10-1951</c:v>
                </c:pt>
                <c:pt idx="801">
                  <c:v>11-1951</c:v>
                </c:pt>
                <c:pt idx="802">
                  <c:v>12-1951</c:v>
                </c:pt>
                <c:pt idx="803">
                  <c:v>01-1952</c:v>
                </c:pt>
                <c:pt idx="804">
                  <c:v>02-1952</c:v>
                </c:pt>
                <c:pt idx="805">
                  <c:v>03-1952</c:v>
                </c:pt>
                <c:pt idx="806">
                  <c:v>04-1952</c:v>
                </c:pt>
                <c:pt idx="807">
                  <c:v>05-1952</c:v>
                </c:pt>
                <c:pt idx="808">
                  <c:v>06-1952</c:v>
                </c:pt>
                <c:pt idx="809">
                  <c:v>07-1952</c:v>
                </c:pt>
                <c:pt idx="810">
                  <c:v>08-1952</c:v>
                </c:pt>
                <c:pt idx="811">
                  <c:v>09-1952</c:v>
                </c:pt>
                <c:pt idx="812">
                  <c:v>10-1952</c:v>
                </c:pt>
                <c:pt idx="813">
                  <c:v>11-1952</c:v>
                </c:pt>
                <c:pt idx="814">
                  <c:v>12-1952</c:v>
                </c:pt>
                <c:pt idx="815">
                  <c:v>01-1953</c:v>
                </c:pt>
                <c:pt idx="816">
                  <c:v>02-1953</c:v>
                </c:pt>
                <c:pt idx="817">
                  <c:v>03-1953</c:v>
                </c:pt>
                <c:pt idx="818">
                  <c:v>04-1953</c:v>
                </c:pt>
                <c:pt idx="819">
                  <c:v>05-1953</c:v>
                </c:pt>
                <c:pt idx="820">
                  <c:v>06-1953</c:v>
                </c:pt>
                <c:pt idx="821">
                  <c:v>07-1953</c:v>
                </c:pt>
                <c:pt idx="822">
                  <c:v>08-1953</c:v>
                </c:pt>
                <c:pt idx="823">
                  <c:v>09-1953</c:v>
                </c:pt>
                <c:pt idx="824">
                  <c:v>10-1953</c:v>
                </c:pt>
                <c:pt idx="825">
                  <c:v>11-1953</c:v>
                </c:pt>
                <c:pt idx="826">
                  <c:v>12-1953</c:v>
                </c:pt>
                <c:pt idx="827">
                  <c:v>01-1954</c:v>
                </c:pt>
                <c:pt idx="828">
                  <c:v>02-1954</c:v>
                </c:pt>
                <c:pt idx="829">
                  <c:v>03-1954</c:v>
                </c:pt>
                <c:pt idx="830">
                  <c:v>04-1954</c:v>
                </c:pt>
                <c:pt idx="831">
                  <c:v>05-1954</c:v>
                </c:pt>
                <c:pt idx="832">
                  <c:v>06-1954</c:v>
                </c:pt>
                <c:pt idx="833">
                  <c:v>07-1954</c:v>
                </c:pt>
                <c:pt idx="834">
                  <c:v>08-1954</c:v>
                </c:pt>
                <c:pt idx="835">
                  <c:v>09-1954</c:v>
                </c:pt>
                <c:pt idx="836">
                  <c:v>10-1954</c:v>
                </c:pt>
                <c:pt idx="837">
                  <c:v>11-1954</c:v>
                </c:pt>
                <c:pt idx="838">
                  <c:v>12-1954</c:v>
                </c:pt>
                <c:pt idx="839">
                  <c:v>01-1955</c:v>
                </c:pt>
                <c:pt idx="840">
                  <c:v>02-1955</c:v>
                </c:pt>
                <c:pt idx="841">
                  <c:v>03-1955</c:v>
                </c:pt>
                <c:pt idx="842">
                  <c:v>04-1955</c:v>
                </c:pt>
                <c:pt idx="843">
                  <c:v>05-1955</c:v>
                </c:pt>
                <c:pt idx="844">
                  <c:v>06-1955</c:v>
                </c:pt>
                <c:pt idx="845">
                  <c:v>07-1955</c:v>
                </c:pt>
                <c:pt idx="846">
                  <c:v>08-1955</c:v>
                </c:pt>
                <c:pt idx="847">
                  <c:v>09-1955</c:v>
                </c:pt>
                <c:pt idx="848">
                  <c:v>10-1955</c:v>
                </c:pt>
                <c:pt idx="849">
                  <c:v>11-1955</c:v>
                </c:pt>
                <c:pt idx="850">
                  <c:v>12-1955</c:v>
                </c:pt>
                <c:pt idx="851">
                  <c:v>01-1956</c:v>
                </c:pt>
                <c:pt idx="852">
                  <c:v>02-1956</c:v>
                </c:pt>
                <c:pt idx="853">
                  <c:v>03-1956</c:v>
                </c:pt>
                <c:pt idx="854">
                  <c:v>04-1956</c:v>
                </c:pt>
                <c:pt idx="855">
                  <c:v>05-1956</c:v>
                </c:pt>
                <c:pt idx="856">
                  <c:v>06-1956</c:v>
                </c:pt>
                <c:pt idx="857">
                  <c:v>07-1956</c:v>
                </c:pt>
                <c:pt idx="858">
                  <c:v>08-1956</c:v>
                </c:pt>
                <c:pt idx="859">
                  <c:v>09-1956</c:v>
                </c:pt>
                <c:pt idx="860">
                  <c:v>10-1956</c:v>
                </c:pt>
                <c:pt idx="861">
                  <c:v>11-1956</c:v>
                </c:pt>
                <c:pt idx="862">
                  <c:v>12-1956</c:v>
                </c:pt>
                <c:pt idx="863">
                  <c:v>01-1957</c:v>
                </c:pt>
                <c:pt idx="864">
                  <c:v>02-1957</c:v>
                </c:pt>
                <c:pt idx="865">
                  <c:v>03-1957</c:v>
                </c:pt>
                <c:pt idx="866">
                  <c:v>04-1957</c:v>
                </c:pt>
                <c:pt idx="867">
                  <c:v>05-1957</c:v>
                </c:pt>
                <c:pt idx="868">
                  <c:v>06-1957</c:v>
                </c:pt>
                <c:pt idx="869">
                  <c:v>07-1957</c:v>
                </c:pt>
                <c:pt idx="870">
                  <c:v>08-1957</c:v>
                </c:pt>
                <c:pt idx="871">
                  <c:v>09-1957</c:v>
                </c:pt>
                <c:pt idx="872">
                  <c:v>10-1957</c:v>
                </c:pt>
                <c:pt idx="873">
                  <c:v>11-1957</c:v>
                </c:pt>
                <c:pt idx="874">
                  <c:v>12-1957</c:v>
                </c:pt>
                <c:pt idx="875">
                  <c:v>01-1958</c:v>
                </c:pt>
                <c:pt idx="876">
                  <c:v>02-1958</c:v>
                </c:pt>
                <c:pt idx="877">
                  <c:v>03-1958</c:v>
                </c:pt>
                <c:pt idx="878">
                  <c:v>04-1958</c:v>
                </c:pt>
                <c:pt idx="879">
                  <c:v>05-1958</c:v>
                </c:pt>
                <c:pt idx="880">
                  <c:v>06-1958</c:v>
                </c:pt>
                <c:pt idx="881">
                  <c:v>07-1958</c:v>
                </c:pt>
                <c:pt idx="882">
                  <c:v>08-1958</c:v>
                </c:pt>
                <c:pt idx="883">
                  <c:v>09-1958</c:v>
                </c:pt>
                <c:pt idx="884">
                  <c:v>10-1958</c:v>
                </c:pt>
                <c:pt idx="885">
                  <c:v>11-1958</c:v>
                </c:pt>
                <c:pt idx="886">
                  <c:v>12-1958</c:v>
                </c:pt>
                <c:pt idx="887">
                  <c:v>01-1959</c:v>
                </c:pt>
                <c:pt idx="888">
                  <c:v>02-1959</c:v>
                </c:pt>
                <c:pt idx="889">
                  <c:v>03-1959</c:v>
                </c:pt>
                <c:pt idx="890">
                  <c:v>04-1959</c:v>
                </c:pt>
                <c:pt idx="891">
                  <c:v>05-1959</c:v>
                </c:pt>
                <c:pt idx="892">
                  <c:v>06-1959</c:v>
                </c:pt>
                <c:pt idx="893">
                  <c:v>07-1959</c:v>
                </c:pt>
                <c:pt idx="894">
                  <c:v>08-1959</c:v>
                </c:pt>
                <c:pt idx="895">
                  <c:v>09-1959</c:v>
                </c:pt>
                <c:pt idx="896">
                  <c:v>10-1959</c:v>
                </c:pt>
                <c:pt idx="897">
                  <c:v>11-1959</c:v>
                </c:pt>
                <c:pt idx="898">
                  <c:v>12-1959</c:v>
                </c:pt>
                <c:pt idx="899">
                  <c:v>01-1960</c:v>
                </c:pt>
                <c:pt idx="900">
                  <c:v>02-1960</c:v>
                </c:pt>
                <c:pt idx="901">
                  <c:v>03-1960</c:v>
                </c:pt>
                <c:pt idx="902">
                  <c:v>04-1960</c:v>
                </c:pt>
                <c:pt idx="903">
                  <c:v>05-1960</c:v>
                </c:pt>
                <c:pt idx="904">
                  <c:v>06-1960</c:v>
                </c:pt>
                <c:pt idx="905">
                  <c:v>07-1960</c:v>
                </c:pt>
                <c:pt idx="906">
                  <c:v>08-1960</c:v>
                </c:pt>
                <c:pt idx="907">
                  <c:v>09-1960</c:v>
                </c:pt>
                <c:pt idx="908">
                  <c:v>10-1960</c:v>
                </c:pt>
                <c:pt idx="909">
                  <c:v>11-1960</c:v>
                </c:pt>
                <c:pt idx="910">
                  <c:v>12-1960</c:v>
                </c:pt>
                <c:pt idx="911">
                  <c:v>01-1961</c:v>
                </c:pt>
                <c:pt idx="912">
                  <c:v>02-1961</c:v>
                </c:pt>
                <c:pt idx="913">
                  <c:v>03-1961</c:v>
                </c:pt>
                <c:pt idx="914">
                  <c:v>04-1961</c:v>
                </c:pt>
                <c:pt idx="915">
                  <c:v>05-1961</c:v>
                </c:pt>
                <c:pt idx="916">
                  <c:v>06-1961</c:v>
                </c:pt>
                <c:pt idx="917">
                  <c:v>07-1961</c:v>
                </c:pt>
                <c:pt idx="918">
                  <c:v>08-1961</c:v>
                </c:pt>
                <c:pt idx="919">
                  <c:v>09-1961</c:v>
                </c:pt>
                <c:pt idx="920">
                  <c:v>10-1961</c:v>
                </c:pt>
                <c:pt idx="921">
                  <c:v>11-1961</c:v>
                </c:pt>
                <c:pt idx="922">
                  <c:v>12-1961</c:v>
                </c:pt>
                <c:pt idx="923">
                  <c:v>01-1962</c:v>
                </c:pt>
                <c:pt idx="924">
                  <c:v>02-1962</c:v>
                </c:pt>
                <c:pt idx="925">
                  <c:v>03-1962</c:v>
                </c:pt>
                <c:pt idx="926">
                  <c:v>04-1962</c:v>
                </c:pt>
                <c:pt idx="927">
                  <c:v>05-1962</c:v>
                </c:pt>
                <c:pt idx="928">
                  <c:v>06-1962</c:v>
                </c:pt>
                <c:pt idx="929">
                  <c:v>07-1962</c:v>
                </c:pt>
                <c:pt idx="930">
                  <c:v>08-1962</c:v>
                </c:pt>
                <c:pt idx="931">
                  <c:v>09-1962</c:v>
                </c:pt>
                <c:pt idx="932">
                  <c:v>10-1962</c:v>
                </c:pt>
                <c:pt idx="933">
                  <c:v>11-1962</c:v>
                </c:pt>
                <c:pt idx="934">
                  <c:v>12-1962</c:v>
                </c:pt>
                <c:pt idx="935">
                  <c:v>01-1963</c:v>
                </c:pt>
                <c:pt idx="936">
                  <c:v>02-1963</c:v>
                </c:pt>
                <c:pt idx="937">
                  <c:v>03-1963</c:v>
                </c:pt>
                <c:pt idx="938">
                  <c:v>04-1963</c:v>
                </c:pt>
                <c:pt idx="939">
                  <c:v>05-1963</c:v>
                </c:pt>
                <c:pt idx="940">
                  <c:v>06-1963</c:v>
                </c:pt>
                <c:pt idx="941">
                  <c:v>07-1963</c:v>
                </c:pt>
                <c:pt idx="942">
                  <c:v>08-1963</c:v>
                </c:pt>
                <c:pt idx="943">
                  <c:v>09-1963</c:v>
                </c:pt>
                <c:pt idx="944">
                  <c:v>10-1963</c:v>
                </c:pt>
                <c:pt idx="945">
                  <c:v>11-1963</c:v>
                </c:pt>
                <c:pt idx="946">
                  <c:v>12-1963</c:v>
                </c:pt>
                <c:pt idx="947">
                  <c:v>01-1964</c:v>
                </c:pt>
                <c:pt idx="948">
                  <c:v>02-1964</c:v>
                </c:pt>
                <c:pt idx="949">
                  <c:v>03-1964</c:v>
                </c:pt>
                <c:pt idx="950">
                  <c:v>04-1964</c:v>
                </c:pt>
                <c:pt idx="951">
                  <c:v>05-1964</c:v>
                </c:pt>
                <c:pt idx="952">
                  <c:v>06-1964</c:v>
                </c:pt>
                <c:pt idx="953">
                  <c:v>07-1964</c:v>
                </c:pt>
                <c:pt idx="954">
                  <c:v>08-1964</c:v>
                </c:pt>
                <c:pt idx="955">
                  <c:v>09-1964</c:v>
                </c:pt>
                <c:pt idx="956">
                  <c:v>10-1964</c:v>
                </c:pt>
                <c:pt idx="957">
                  <c:v>11-1964</c:v>
                </c:pt>
                <c:pt idx="958">
                  <c:v>12-1964</c:v>
                </c:pt>
                <c:pt idx="959">
                  <c:v>01-1965</c:v>
                </c:pt>
                <c:pt idx="960">
                  <c:v>02-1965</c:v>
                </c:pt>
                <c:pt idx="961">
                  <c:v>03-1965</c:v>
                </c:pt>
                <c:pt idx="962">
                  <c:v>04-1965</c:v>
                </c:pt>
                <c:pt idx="963">
                  <c:v>05-1965</c:v>
                </c:pt>
                <c:pt idx="964">
                  <c:v>06-1965</c:v>
                </c:pt>
                <c:pt idx="965">
                  <c:v>07-1965</c:v>
                </c:pt>
                <c:pt idx="966">
                  <c:v>08-1965</c:v>
                </c:pt>
                <c:pt idx="967">
                  <c:v>09-1965</c:v>
                </c:pt>
                <c:pt idx="968">
                  <c:v>10-1965</c:v>
                </c:pt>
                <c:pt idx="969">
                  <c:v>11-1965</c:v>
                </c:pt>
                <c:pt idx="970">
                  <c:v>12-1965</c:v>
                </c:pt>
                <c:pt idx="971">
                  <c:v>01-1966</c:v>
                </c:pt>
                <c:pt idx="972">
                  <c:v>02-1966</c:v>
                </c:pt>
                <c:pt idx="973">
                  <c:v>03-1966</c:v>
                </c:pt>
                <c:pt idx="974">
                  <c:v>04-1966</c:v>
                </c:pt>
                <c:pt idx="975">
                  <c:v>05-1966</c:v>
                </c:pt>
                <c:pt idx="976">
                  <c:v>06-1966</c:v>
                </c:pt>
                <c:pt idx="977">
                  <c:v>07-1966</c:v>
                </c:pt>
                <c:pt idx="978">
                  <c:v>08-1966</c:v>
                </c:pt>
                <c:pt idx="979">
                  <c:v>09-1966</c:v>
                </c:pt>
                <c:pt idx="980">
                  <c:v>10-1966</c:v>
                </c:pt>
                <c:pt idx="981">
                  <c:v>11-1966</c:v>
                </c:pt>
                <c:pt idx="982">
                  <c:v>12-1966</c:v>
                </c:pt>
                <c:pt idx="983">
                  <c:v>01-1967</c:v>
                </c:pt>
                <c:pt idx="984">
                  <c:v>02-1967</c:v>
                </c:pt>
                <c:pt idx="985">
                  <c:v>03-1967</c:v>
                </c:pt>
                <c:pt idx="986">
                  <c:v>04-1967</c:v>
                </c:pt>
                <c:pt idx="987">
                  <c:v>05-1967</c:v>
                </c:pt>
                <c:pt idx="988">
                  <c:v>06-1967</c:v>
                </c:pt>
                <c:pt idx="989">
                  <c:v>07-1967</c:v>
                </c:pt>
                <c:pt idx="990">
                  <c:v>08-1967</c:v>
                </c:pt>
                <c:pt idx="991">
                  <c:v>09-1967</c:v>
                </c:pt>
                <c:pt idx="992">
                  <c:v>10-1967</c:v>
                </c:pt>
                <c:pt idx="993">
                  <c:v>11-1967</c:v>
                </c:pt>
                <c:pt idx="994">
                  <c:v>12-1967</c:v>
                </c:pt>
                <c:pt idx="995">
                  <c:v>01-1968</c:v>
                </c:pt>
                <c:pt idx="996">
                  <c:v>02-1968</c:v>
                </c:pt>
                <c:pt idx="997">
                  <c:v>03-1968</c:v>
                </c:pt>
                <c:pt idx="998">
                  <c:v>04-1968</c:v>
                </c:pt>
                <c:pt idx="999">
                  <c:v>05-1968</c:v>
                </c:pt>
                <c:pt idx="1000">
                  <c:v>06-1968</c:v>
                </c:pt>
                <c:pt idx="1001">
                  <c:v>07-1968</c:v>
                </c:pt>
                <c:pt idx="1002">
                  <c:v>08-1968</c:v>
                </c:pt>
                <c:pt idx="1003">
                  <c:v>09-1968</c:v>
                </c:pt>
                <c:pt idx="1004">
                  <c:v>10-1968</c:v>
                </c:pt>
                <c:pt idx="1005">
                  <c:v>11-1968</c:v>
                </c:pt>
                <c:pt idx="1006">
                  <c:v>12-1968</c:v>
                </c:pt>
                <c:pt idx="1007">
                  <c:v>01-1969</c:v>
                </c:pt>
                <c:pt idx="1008">
                  <c:v>02-1969</c:v>
                </c:pt>
                <c:pt idx="1009">
                  <c:v>03-1969</c:v>
                </c:pt>
                <c:pt idx="1010">
                  <c:v>04-1969</c:v>
                </c:pt>
                <c:pt idx="1011">
                  <c:v>05-1969</c:v>
                </c:pt>
                <c:pt idx="1012">
                  <c:v>06-1969</c:v>
                </c:pt>
                <c:pt idx="1013">
                  <c:v>07-1969</c:v>
                </c:pt>
                <c:pt idx="1014">
                  <c:v>08-1969</c:v>
                </c:pt>
                <c:pt idx="1015">
                  <c:v>09-1969</c:v>
                </c:pt>
                <c:pt idx="1016">
                  <c:v>10-1969</c:v>
                </c:pt>
                <c:pt idx="1017">
                  <c:v>11-1969</c:v>
                </c:pt>
                <c:pt idx="1018">
                  <c:v>12-1969</c:v>
                </c:pt>
                <c:pt idx="1019">
                  <c:v>01-1970</c:v>
                </c:pt>
                <c:pt idx="1020">
                  <c:v>02-1970</c:v>
                </c:pt>
                <c:pt idx="1021">
                  <c:v>03-1970</c:v>
                </c:pt>
                <c:pt idx="1022">
                  <c:v>04-1970</c:v>
                </c:pt>
                <c:pt idx="1023">
                  <c:v>05-1970</c:v>
                </c:pt>
                <c:pt idx="1024">
                  <c:v>06-1970</c:v>
                </c:pt>
                <c:pt idx="1025">
                  <c:v>07-1970</c:v>
                </c:pt>
                <c:pt idx="1026">
                  <c:v>08-1970</c:v>
                </c:pt>
                <c:pt idx="1027">
                  <c:v>09-1970</c:v>
                </c:pt>
                <c:pt idx="1028">
                  <c:v>10-1970</c:v>
                </c:pt>
                <c:pt idx="1029">
                  <c:v>11-1970</c:v>
                </c:pt>
                <c:pt idx="1030">
                  <c:v>12-1970</c:v>
                </c:pt>
                <c:pt idx="1031">
                  <c:v>01-1971</c:v>
                </c:pt>
                <c:pt idx="1032">
                  <c:v>02-1971</c:v>
                </c:pt>
                <c:pt idx="1033">
                  <c:v>03-1971</c:v>
                </c:pt>
                <c:pt idx="1034">
                  <c:v>04-1971</c:v>
                </c:pt>
                <c:pt idx="1035">
                  <c:v>05-1971</c:v>
                </c:pt>
                <c:pt idx="1036">
                  <c:v>06-1971</c:v>
                </c:pt>
                <c:pt idx="1037">
                  <c:v>07-1971</c:v>
                </c:pt>
                <c:pt idx="1038">
                  <c:v>08-1971</c:v>
                </c:pt>
                <c:pt idx="1039">
                  <c:v>09-1971</c:v>
                </c:pt>
                <c:pt idx="1040">
                  <c:v>10-1971</c:v>
                </c:pt>
                <c:pt idx="1041">
                  <c:v>11-1971</c:v>
                </c:pt>
                <c:pt idx="1042">
                  <c:v>12-1971</c:v>
                </c:pt>
                <c:pt idx="1043">
                  <c:v>01-1972</c:v>
                </c:pt>
                <c:pt idx="1044">
                  <c:v>02-1972</c:v>
                </c:pt>
                <c:pt idx="1045">
                  <c:v>03-1972</c:v>
                </c:pt>
                <c:pt idx="1046">
                  <c:v>04-1972</c:v>
                </c:pt>
                <c:pt idx="1047">
                  <c:v>05-1972</c:v>
                </c:pt>
                <c:pt idx="1048">
                  <c:v>06-1972</c:v>
                </c:pt>
                <c:pt idx="1049">
                  <c:v>07-1972</c:v>
                </c:pt>
                <c:pt idx="1050">
                  <c:v>08-1972</c:v>
                </c:pt>
                <c:pt idx="1051">
                  <c:v>09-1972</c:v>
                </c:pt>
                <c:pt idx="1052">
                  <c:v>10-1972</c:v>
                </c:pt>
                <c:pt idx="1053">
                  <c:v>11-1972</c:v>
                </c:pt>
                <c:pt idx="1054">
                  <c:v>12-1972</c:v>
                </c:pt>
                <c:pt idx="1055">
                  <c:v>01-1973</c:v>
                </c:pt>
                <c:pt idx="1056">
                  <c:v>02-1973</c:v>
                </c:pt>
                <c:pt idx="1057">
                  <c:v>03-1973</c:v>
                </c:pt>
                <c:pt idx="1058">
                  <c:v>04-1973</c:v>
                </c:pt>
                <c:pt idx="1059">
                  <c:v>05-1973</c:v>
                </c:pt>
                <c:pt idx="1060">
                  <c:v>06-1973</c:v>
                </c:pt>
                <c:pt idx="1061">
                  <c:v>07-1973</c:v>
                </c:pt>
                <c:pt idx="1062">
                  <c:v>08-1973</c:v>
                </c:pt>
                <c:pt idx="1063">
                  <c:v>09-1973</c:v>
                </c:pt>
                <c:pt idx="1064">
                  <c:v>10-1973</c:v>
                </c:pt>
                <c:pt idx="1065">
                  <c:v>11-1973</c:v>
                </c:pt>
                <c:pt idx="1066">
                  <c:v>12-1973</c:v>
                </c:pt>
                <c:pt idx="1067">
                  <c:v>01-1974</c:v>
                </c:pt>
                <c:pt idx="1068">
                  <c:v>02-1974</c:v>
                </c:pt>
                <c:pt idx="1069">
                  <c:v>03-1974</c:v>
                </c:pt>
                <c:pt idx="1070">
                  <c:v>04-1974</c:v>
                </c:pt>
                <c:pt idx="1071">
                  <c:v>05-1974</c:v>
                </c:pt>
                <c:pt idx="1072">
                  <c:v>06-1974</c:v>
                </c:pt>
                <c:pt idx="1073">
                  <c:v>07-1974</c:v>
                </c:pt>
                <c:pt idx="1074">
                  <c:v>08-1974</c:v>
                </c:pt>
                <c:pt idx="1075">
                  <c:v>09-1974</c:v>
                </c:pt>
                <c:pt idx="1076">
                  <c:v>10-1974</c:v>
                </c:pt>
                <c:pt idx="1077">
                  <c:v>11-1974</c:v>
                </c:pt>
                <c:pt idx="1078">
                  <c:v>12-1974</c:v>
                </c:pt>
                <c:pt idx="1079">
                  <c:v>01-1975</c:v>
                </c:pt>
                <c:pt idx="1080">
                  <c:v>02-1975</c:v>
                </c:pt>
                <c:pt idx="1081">
                  <c:v>03-1975</c:v>
                </c:pt>
                <c:pt idx="1082">
                  <c:v>04-1975</c:v>
                </c:pt>
                <c:pt idx="1083">
                  <c:v>05-1975</c:v>
                </c:pt>
                <c:pt idx="1084">
                  <c:v>06-1975</c:v>
                </c:pt>
                <c:pt idx="1085">
                  <c:v>07-1975</c:v>
                </c:pt>
                <c:pt idx="1086">
                  <c:v>08-1975</c:v>
                </c:pt>
                <c:pt idx="1087">
                  <c:v>09-1975</c:v>
                </c:pt>
                <c:pt idx="1088">
                  <c:v>10-1975</c:v>
                </c:pt>
                <c:pt idx="1089">
                  <c:v>11-1975</c:v>
                </c:pt>
                <c:pt idx="1090">
                  <c:v>12-1975</c:v>
                </c:pt>
                <c:pt idx="1091">
                  <c:v>01-1976</c:v>
                </c:pt>
                <c:pt idx="1092">
                  <c:v>02-1976</c:v>
                </c:pt>
                <c:pt idx="1093">
                  <c:v>03-1976</c:v>
                </c:pt>
                <c:pt idx="1094">
                  <c:v>04-1976</c:v>
                </c:pt>
                <c:pt idx="1095">
                  <c:v>05-1976</c:v>
                </c:pt>
                <c:pt idx="1096">
                  <c:v>06-1976</c:v>
                </c:pt>
                <c:pt idx="1097">
                  <c:v>07-1976</c:v>
                </c:pt>
                <c:pt idx="1098">
                  <c:v>08-1976</c:v>
                </c:pt>
                <c:pt idx="1099">
                  <c:v>09-1976</c:v>
                </c:pt>
                <c:pt idx="1100">
                  <c:v>10-1976</c:v>
                </c:pt>
                <c:pt idx="1101">
                  <c:v>11-1976</c:v>
                </c:pt>
                <c:pt idx="1102">
                  <c:v>12-1976</c:v>
                </c:pt>
                <c:pt idx="1103">
                  <c:v>01-1977</c:v>
                </c:pt>
                <c:pt idx="1104">
                  <c:v>02-1977</c:v>
                </c:pt>
                <c:pt idx="1105">
                  <c:v>03-1977</c:v>
                </c:pt>
                <c:pt idx="1106">
                  <c:v>04-1977</c:v>
                </c:pt>
                <c:pt idx="1107">
                  <c:v>05-1977</c:v>
                </c:pt>
                <c:pt idx="1108">
                  <c:v>06-1977</c:v>
                </c:pt>
                <c:pt idx="1109">
                  <c:v>07-1977</c:v>
                </c:pt>
                <c:pt idx="1110">
                  <c:v>08-1977</c:v>
                </c:pt>
                <c:pt idx="1111">
                  <c:v>09-1977</c:v>
                </c:pt>
                <c:pt idx="1112">
                  <c:v>10-1977</c:v>
                </c:pt>
                <c:pt idx="1113">
                  <c:v>11-1977</c:v>
                </c:pt>
                <c:pt idx="1114">
                  <c:v>12-1977</c:v>
                </c:pt>
                <c:pt idx="1115">
                  <c:v>01-1978</c:v>
                </c:pt>
                <c:pt idx="1116">
                  <c:v>02-1978</c:v>
                </c:pt>
                <c:pt idx="1117">
                  <c:v>03-1978</c:v>
                </c:pt>
                <c:pt idx="1118">
                  <c:v>04-1978</c:v>
                </c:pt>
                <c:pt idx="1119">
                  <c:v>05-1978</c:v>
                </c:pt>
                <c:pt idx="1120">
                  <c:v>06-1978</c:v>
                </c:pt>
                <c:pt idx="1121">
                  <c:v>07-1978</c:v>
                </c:pt>
                <c:pt idx="1122">
                  <c:v>08-1978</c:v>
                </c:pt>
                <c:pt idx="1123">
                  <c:v>09-1978</c:v>
                </c:pt>
                <c:pt idx="1124">
                  <c:v>10-1978</c:v>
                </c:pt>
                <c:pt idx="1125">
                  <c:v>11-1978</c:v>
                </c:pt>
                <c:pt idx="1126">
                  <c:v>12-1978</c:v>
                </c:pt>
                <c:pt idx="1127">
                  <c:v>01-1979</c:v>
                </c:pt>
                <c:pt idx="1128">
                  <c:v>02-1979</c:v>
                </c:pt>
                <c:pt idx="1129">
                  <c:v>03-1979</c:v>
                </c:pt>
                <c:pt idx="1130">
                  <c:v>04-1979</c:v>
                </c:pt>
                <c:pt idx="1131">
                  <c:v>05-1979</c:v>
                </c:pt>
                <c:pt idx="1132">
                  <c:v>06-1979</c:v>
                </c:pt>
                <c:pt idx="1133">
                  <c:v>07-1979</c:v>
                </c:pt>
                <c:pt idx="1134">
                  <c:v>08-1979</c:v>
                </c:pt>
                <c:pt idx="1135">
                  <c:v>09-1979</c:v>
                </c:pt>
                <c:pt idx="1136">
                  <c:v>10-1979</c:v>
                </c:pt>
                <c:pt idx="1137">
                  <c:v>11-1979</c:v>
                </c:pt>
                <c:pt idx="1138">
                  <c:v>12-1979</c:v>
                </c:pt>
                <c:pt idx="1139">
                  <c:v>01-1980</c:v>
                </c:pt>
                <c:pt idx="1140">
                  <c:v>02-1980</c:v>
                </c:pt>
                <c:pt idx="1141">
                  <c:v>03-1980</c:v>
                </c:pt>
                <c:pt idx="1142">
                  <c:v>04-1980</c:v>
                </c:pt>
                <c:pt idx="1143">
                  <c:v>05-1980</c:v>
                </c:pt>
                <c:pt idx="1144">
                  <c:v>06-1980</c:v>
                </c:pt>
                <c:pt idx="1145">
                  <c:v>07-1980</c:v>
                </c:pt>
                <c:pt idx="1146">
                  <c:v>08-1980</c:v>
                </c:pt>
                <c:pt idx="1147">
                  <c:v>09-1980</c:v>
                </c:pt>
                <c:pt idx="1148">
                  <c:v>10-1980</c:v>
                </c:pt>
                <c:pt idx="1149">
                  <c:v>11-1980</c:v>
                </c:pt>
                <c:pt idx="1150">
                  <c:v>12-1980</c:v>
                </c:pt>
                <c:pt idx="1151">
                  <c:v>01-1981</c:v>
                </c:pt>
                <c:pt idx="1152">
                  <c:v>02-1981</c:v>
                </c:pt>
                <c:pt idx="1153">
                  <c:v>03-1981</c:v>
                </c:pt>
                <c:pt idx="1154">
                  <c:v>04-1981</c:v>
                </c:pt>
                <c:pt idx="1155">
                  <c:v>05-1981</c:v>
                </c:pt>
                <c:pt idx="1156">
                  <c:v>06-1981</c:v>
                </c:pt>
                <c:pt idx="1157">
                  <c:v>07-1981</c:v>
                </c:pt>
                <c:pt idx="1158">
                  <c:v>08-1981</c:v>
                </c:pt>
                <c:pt idx="1159">
                  <c:v>09-1981</c:v>
                </c:pt>
                <c:pt idx="1160">
                  <c:v>10-1981</c:v>
                </c:pt>
                <c:pt idx="1161">
                  <c:v>11-1981</c:v>
                </c:pt>
                <c:pt idx="1162">
                  <c:v>12-1981</c:v>
                </c:pt>
                <c:pt idx="1163">
                  <c:v>01-1982</c:v>
                </c:pt>
                <c:pt idx="1164">
                  <c:v>02-1982</c:v>
                </c:pt>
                <c:pt idx="1165">
                  <c:v>03-1982</c:v>
                </c:pt>
                <c:pt idx="1166">
                  <c:v>04-1982</c:v>
                </c:pt>
                <c:pt idx="1167">
                  <c:v>05-1982</c:v>
                </c:pt>
                <c:pt idx="1168">
                  <c:v>06-1982</c:v>
                </c:pt>
                <c:pt idx="1169">
                  <c:v>07-1982</c:v>
                </c:pt>
                <c:pt idx="1170">
                  <c:v>08-1982</c:v>
                </c:pt>
                <c:pt idx="1171">
                  <c:v>09-1982</c:v>
                </c:pt>
                <c:pt idx="1172">
                  <c:v>10-1982</c:v>
                </c:pt>
                <c:pt idx="1173">
                  <c:v>11-1982</c:v>
                </c:pt>
                <c:pt idx="1174">
                  <c:v>12-1982</c:v>
                </c:pt>
                <c:pt idx="1175">
                  <c:v>01-1983</c:v>
                </c:pt>
                <c:pt idx="1176">
                  <c:v>02-1983</c:v>
                </c:pt>
                <c:pt idx="1177">
                  <c:v>03-1983</c:v>
                </c:pt>
                <c:pt idx="1178">
                  <c:v>04-1983</c:v>
                </c:pt>
                <c:pt idx="1179">
                  <c:v>05-1983</c:v>
                </c:pt>
                <c:pt idx="1180">
                  <c:v>06-1983</c:v>
                </c:pt>
                <c:pt idx="1181">
                  <c:v>07-1983</c:v>
                </c:pt>
                <c:pt idx="1182">
                  <c:v>08-1983</c:v>
                </c:pt>
                <c:pt idx="1183">
                  <c:v>09-1983</c:v>
                </c:pt>
                <c:pt idx="1184">
                  <c:v>10-1983</c:v>
                </c:pt>
                <c:pt idx="1185">
                  <c:v>11-1983</c:v>
                </c:pt>
                <c:pt idx="1186">
                  <c:v>12-1983</c:v>
                </c:pt>
                <c:pt idx="1187">
                  <c:v>01-1984</c:v>
                </c:pt>
                <c:pt idx="1188">
                  <c:v>02-1984</c:v>
                </c:pt>
                <c:pt idx="1189">
                  <c:v>03-1984</c:v>
                </c:pt>
                <c:pt idx="1190">
                  <c:v>04-1984</c:v>
                </c:pt>
                <c:pt idx="1191">
                  <c:v>05-1984</c:v>
                </c:pt>
                <c:pt idx="1192">
                  <c:v>06-1984</c:v>
                </c:pt>
                <c:pt idx="1193">
                  <c:v>07-1984</c:v>
                </c:pt>
                <c:pt idx="1194">
                  <c:v>08-1984</c:v>
                </c:pt>
                <c:pt idx="1195">
                  <c:v>09-1984</c:v>
                </c:pt>
                <c:pt idx="1196">
                  <c:v>10-1984</c:v>
                </c:pt>
                <c:pt idx="1197">
                  <c:v>11-1984</c:v>
                </c:pt>
                <c:pt idx="1198">
                  <c:v>12-1984</c:v>
                </c:pt>
                <c:pt idx="1199">
                  <c:v>01-1985</c:v>
                </c:pt>
                <c:pt idx="1200">
                  <c:v>02-1985</c:v>
                </c:pt>
                <c:pt idx="1201">
                  <c:v>03-1985</c:v>
                </c:pt>
                <c:pt idx="1202">
                  <c:v>04-1985</c:v>
                </c:pt>
                <c:pt idx="1203">
                  <c:v>05-1985</c:v>
                </c:pt>
                <c:pt idx="1204">
                  <c:v>06-1985</c:v>
                </c:pt>
                <c:pt idx="1205">
                  <c:v>07-1985</c:v>
                </c:pt>
                <c:pt idx="1206">
                  <c:v>08-1985</c:v>
                </c:pt>
                <c:pt idx="1207">
                  <c:v>09-1985</c:v>
                </c:pt>
                <c:pt idx="1208">
                  <c:v>10-1985</c:v>
                </c:pt>
                <c:pt idx="1209">
                  <c:v>11-1985</c:v>
                </c:pt>
                <c:pt idx="1210">
                  <c:v>12-1985</c:v>
                </c:pt>
                <c:pt idx="1211">
                  <c:v>01-1986</c:v>
                </c:pt>
                <c:pt idx="1212">
                  <c:v>02-1986</c:v>
                </c:pt>
                <c:pt idx="1213">
                  <c:v>03-1986</c:v>
                </c:pt>
                <c:pt idx="1214">
                  <c:v>04-1986</c:v>
                </c:pt>
                <c:pt idx="1215">
                  <c:v>05-1986</c:v>
                </c:pt>
                <c:pt idx="1216">
                  <c:v>06-1986</c:v>
                </c:pt>
                <c:pt idx="1217">
                  <c:v>07-1986</c:v>
                </c:pt>
                <c:pt idx="1218">
                  <c:v>08-1986</c:v>
                </c:pt>
                <c:pt idx="1219">
                  <c:v>09-1986</c:v>
                </c:pt>
                <c:pt idx="1220">
                  <c:v>10-1986</c:v>
                </c:pt>
                <c:pt idx="1221">
                  <c:v>11-1986</c:v>
                </c:pt>
                <c:pt idx="1222">
                  <c:v>12-1986</c:v>
                </c:pt>
                <c:pt idx="1223">
                  <c:v>01-1987</c:v>
                </c:pt>
                <c:pt idx="1224">
                  <c:v>02-1987</c:v>
                </c:pt>
                <c:pt idx="1225">
                  <c:v>03-1987</c:v>
                </c:pt>
                <c:pt idx="1226">
                  <c:v>04-1987</c:v>
                </c:pt>
                <c:pt idx="1227">
                  <c:v>05-1987</c:v>
                </c:pt>
                <c:pt idx="1228">
                  <c:v>06-1987</c:v>
                </c:pt>
                <c:pt idx="1229">
                  <c:v>07-1987</c:v>
                </c:pt>
                <c:pt idx="1230">
                  <c:v>08-1987</c:v>
                </c:pt>
                <c:pt idx="1231">
                  <c:v>09-1987</c:v>
                </c:pt>
                <c:pt idx="1232">
                  <c:v>10-1987</c:v>
                </c:pt>
                <c:pt idx="1233">
                  <c:v>11-1987</c:v>
                </c:pt>
                <c:pt idx="1234">
                  <c:v>12-1987</c:v>
                </c:pt>
                <c:pt idx="1235">
                  <c:v>01-1988</c:v>
                </c:pt>
                <c:pt idx="1236">
                  <c:v>02-1988</c:v>
                </c:pt>
                <c:pt idx="1237">
                  <c:v>03-1988</c:v>
                </c:pt>
                <c:pt idx="1238">
                  <c:v>04-1988</c:v>
                </c:pt>
                <c:pt idx="1239">
                  <c:v>05-1988</c:v>
                </c:pt>
                <c:pt idx="1240">
                  <c:v>06-1988</c:v>
                </c:pt>
                <c:pt idx="1241">
                  <c:v>07-1988</c:v>
                </c:pt>
                <c:pt idx="1242">
                  <c:v>08-1988</c:v>
                </c:pt>
                <c:pt idx="1243">
                  <c:v>09-1988</c:v>
                </c:pt>
                <c:pt idx="1244">
                  <c:v>10-1988</c:v>
                </c:pt>
                <c:pt idx="1245">
                  <c:v>11-1988</c:v>
                </c:pt>
                <c:pt idx="1246">
                  <c:v>12-1988</c:v>
                </c:pt>
                <c:pt idx="1247">
                  <c:v>01-1989</c:v>
                </c:pt>
                <c:pt idx="1248">
                  <c:v>02-1989</c:v>
                </c:pt>
                <c:pt idx="1249">
                  <c:v>03-1989</c:v>
                </c:pt>
                <c:pt idx="1250">
                  <c:v>04-1989</c:v>
                </c:pt>
                <c:pt idx="1251">
                  <c:v>05-1989</c:v>
                </c:pt>
                <c:pt idx="1252">
                  <c:v>06-1989</c:v>
                </c:pt>
                <c:pt idx="1253">
                  <c:v>07-1989</c:v>
                </c:pt>
                <c:pt idx="1254">
                  <c:v>08-1989</c:v>
                </c:pt>
                <c:pt idx="1255">
                  <c:v>09-1989</c:v>
                </c:pt>
                <c:pt idx="1256">
                  <c:v>10-1989</c:v>
                </c:pt>
                <c:pt idx="1257">
                  <c:v>11-1989</c:v>
                </c:pt>
                <c:pt idx="1258">
                  <c:v>12-1989</c:v>
                </c:pt>
                <c:pt idx="1259">
                  <c:v>01-1990</c:v>
                </c:pt>
                <c:pt idx="1260">
                  <c:v>02-1990</c:v>
                </c:pt>
                <c:pt idx="1261">
                  <c:v>03-1990</c:v>
                </c:pt>
                <c:pt idx="1262">
                  <c:v>04-1990</c:v>
                </c:pt>
                <c:pt idx="1263">
                  <c:v>05-1990</c:v>
                </c:pt>
                <c:pt idx="1264">
                  <c:v>06-1990</c:v>
                </c:pt>
                <c:pt idx="1265">
                  <c:v>07-1990</c:v>
                </c:pt>
                <c:pt idx="1266">
                  <c:v>08-1990</c:v>
                </c:pt>
                <c:pt idx="1267">
                  <c:v>09-1990</c:v>
                </c:pt>
                <c:pt idx="1268">
                  <c:v>10-1990</c:v>
                </c:pt>
                <c:pt idx="1269">
                  <c:v>11-1990</c:v>
                </c:pt>
                <c:pt idx="1270">
                  <c:v>12-1990</c:v>
                </c:pt>
                <c:pt idx="1271">
                  <c:v>01-1991</c:v>
                </c:pt>
                <c:pt idx="1272">
                  <c:v>02-1991</c:v>
                </c:pt>
                <c:pt idx="1273">
                  <c:v>03-1991</c:v>
                </c:pt>
                <c:pt idx="1274">
                  <c:v>04-1991</c:v>
                </c:pt>
                <c:pt idx="1275">
                  <c:v>05-1991</c:v>
                </c:pt>
                <c:pt idx="1276">
                  <c:v>06-1991</c:v>
                </c:pt>
                <c:pt idx="1277">
                  <c:v>07-1991</c:v>
                </c:pt>
                <c:pt idx="1278">
                  <c:v>08-1991</c:v>
                </c:pt>
                <c:pt idx="1279">
                  <c:v>09-1991</c:v>
                </c:pt>
                <c:pt idx="1280">
                  <c:v>10-1991</c:v>
                </c:pt>
                <c:pt idx="1281">
                  <c:v>11-1991</c:v>
                </c:pt>
                <c:pt idx="1282">
                  <c:v>12-1991</c:v>
                </c:pt>
                <c:pt idx="1283">
                  <c:v>01-1992</c:v>
                </c:pt>
                <c:pt idx="1284">
                  <c:v>02-1992</c:v>
                </c:pt>
                <c:pt idx="1285">
                  <c:v>03-1992</c:v>
                </c:pt>
                <c:pt idx="1286">
                  <c:v>04-1992</c:v>
                </c:pt>
                <c:pt idx="1287">
                  <c:v>05-1992</c:v>
                </c:pt>
                <c:pt idx="1288">
                  <c:v>06-1992</c:v>
                </c:pt>
                <c:pt idx="1289">
                  <c:v>07-1992</c:v>
                </c:pt>
                <c:pt idx="1290">
                  <c:v>08-1992</c:v>
                </c:pt>
                <c:pt idx="1291">
                  <c:v>09-1992</c:v>
                </c:pt>
                <c:pt idx="1292">
                  <c:v>10-1992</c:v>
                </c:pt>
                <c:pt idx="1293">
                  <c:v>11-1992</c:v>
                </c:pt>
                <c:pt idx="1294">
                  <c:v>12-1992</c:v>
                </c:pt>
                <c:pt idx="1295">
                  <c:v>01-1993</c:v>
                </c:pt>
                <c:pt idx="1296">
                  <c:v>02-1993</c:v>
                </c:pt>
                <c:pt idx="1297">
                  <c:v>03-1993</c:v>
                </c:pt>
                <c:pt idx="1298">
                  <c:v>04-1993</c:v>
                </c:pt>
                <c:pt idx="1299">
                  <c:v>05-1993</c:v>
                </c:pt>
                <c:pt idx="1300">
                  <c:v>06-1993</c:v>
                </c:pt>
                <c:pt idx="1301">
                  <c:v>07-1993</c:v>
                </c:pt>
                <c:pt idx="1302">
                  <c:v>08-1993</c:v>
                </c:pt>
                <c:pt idx="1303">
                  <c:v>09-1993</c:v>
                </c:pt>
                <c:pt idx="1304">
                  <c:v>10-1993</c:v>
                </c:pt>
                <c:pt idx="1305">
                  <c:v>11-1993</c:v>
                </c:pt>
                <c:pt idx="1306">
                  <c:v>12-1993</c:v>
                </c:pt>
                <c:pt idx="1307">
                  <c:v>01-1994</c:v>
                </c:pt>
                <c:pt idx="1308">
                  <c:v>02-1994</c:v>
                </c:pt>
                <c:pt idx="1309">
                  <c:v>03-1994</c:v>
                </c:pt>
                <c:pt idx="1310">
                  <c:v>04-1994</c:v>
                </c:pt>
                <c:pt idx="1311">
                  <c:v>05-1994</c:v>
                </c:pt>
                <c:pt idx="1312">
                  <c:v>06-1994</c:v>
                </c:pt>
                <c:pt idx="1313">
                  <c:v>07-1994</c:v>
                </c:pt>
                <c:pt idx="1314">
                  <c:v>08-1994</c:v>
                </c:pt>
                <c:pt idx="1315">
                  <c:v>09-1994</c:v>
                </c:pt>
                <c:pt idx="1316">
                  <c:v>10-1994</c:v>
                </c:pt>
                <c:pt idx="1317">
                  <c:v>11-1994</c:v>
                </c:pt>
                <c:pt idx="1318">
                  <c:v>12-1994</c:v>
                </c:pt>
                <c:pt idx="1319">
                  <c:v>01-1995</c:v>
                </c:pt>
                <c:pt idx="1320">
                  <c:v>02-1995</c:v>
                </c:pt>
                <c:pt idx="1321">
                  <c:v>03-1995</c:v>
                </c:pt>
                <c:pt idx="1322">
                  <c:v>04-1995</c:v>
                </c:pt>
                <c:pt idx="1323">
                  <c:v>05-1995</c:v>
                </c:pt>
                <c:pt idx="1324">
                  <c:v>06-1995</c:v>
                </c:pt>
                <c:pt idx="1325">
                  <c:v>07-1995</c:v>
                </c:pt>
                <c:pt idx="1326">
                  <c:v>08-1995</c:v>
                </c:pt>
                <c:pt idx="1327">
                  <c:v>09-1995</c:v>
                </c:pt>
                <c:pt idx="1328">
                  <c:v>10-1995</c:v>
                </c:pt>
                <c:pt idx="1329">
                  <c:v>11-1995</c:v>
                </c:pt>
                <c:pt idx="1330">
                  <c:v>12-1995</c:v>
                </c:pt>
                <c:pt idx="1331">
                  <c:v>01-1996</c:v>
                </c:pt>
                <c:pt idx="1332">
                  <c:v>02-1996</c:v>
                </c:pt>
                <c:pt idx="1333">
                  <c:v>03-1996</c:v>
                </c:pt>
                <c:pt idx="1334">
                  <c:v>04-1996</c:v>
                </c:pt>
                <c:pt idx="1335">
                  <c:v>05-1996</c:v>
                </c:pt>
                <c:pt idx="1336">
                  <c:v>06-1996</c:v>
                </c:pt>
                <c:pt idx="1337">
                  <c:v>07-1996</c:v>
                </c:pt>
                <c:pt idx="1338">
                  <c:v>08-1996</c:v>
                </c:pt>
                <c:pt idx="1339">
                  <c:v>09-1996</c:v>
                </c:pt>
                <c:pt idx="1340">
                  <c:v>10-1996</c:v>
                </c:pt>
                <c:pt idx="1341">
                  <c:v>11-1996</c:v>
                </c:pt>
                <c:pt idx="1342">
                  <c:v>12-1996</c:v>
                </c:pt>
                <c:pt idx="1343">
                  <c:v>01-1997</c:v>
                </c:pt>
                <c:pt idx="1344">
                  <c:v>02-1997</c:v>
                </c:pt>
                <c:pt idx="1345">
                  <c:v>03-1997</c:v>
                </c:pt>
                <c:pt idx="1346">
                  <c:v>04-1997</c:v>
                </c:pt>
                <c:pt idx="1347">
                  <c:v>05-1997</c:v>
                </c:pt>
                <c:pt idx="1348">
                  <c:v>06-1997</c:v>
                </c:pt>
                <c:pt idx="1349">
                  <c:v>07-1997</c:v>
                </c:pt>
                <c:pt idx="1350">
                  <c:v>08-1997</c:v>
                </c:pt>
                <c:pt idx="1351">
                  <c:v>09-1997</c:v>
                </c:pt>
                <c:pt idx="1352">
                  <c:v>10-1997</c:v>
                </c:pt>
                <c:pt idx="1353">
                  <c:v>11-1997</c:v>
                </c:pt>
                <c:pt idx="1354">
                  <c:v>12-1997</c:v>
                </c:pt>
                <c:pt idx="1355">
                  <c:v>01-1998</c:v>
                </c:pt>
                <c:pt idx="1356">
                  <c:v>02-1998</c:v>
                </c:pt>
                <c:pt idx="1357">
                  <c:v>03-1998</c:v>
                </c:pt>
                <c:pt idx="1358">
                  <c:v>04-1998</c:v>
                </c:pt>
                <c:pt idx="1359">
                  <c:v>05-1998</c:v>
                </c:pt>
                <c:pt idx="1360">
                  <c:v>06-1998</c:v>
                </c:pt>
                <c:pt idx="1361">
                  <c:v>07-1998</c:v>
                </c:pt>
                <c:pt idx="1362">
                  <c:v>08-1998</c:v>
                </c:pt>
                <c:pt idx="1363">
                  <c:v>09-1998</c:v>
                </c:pt>
                <c:pt idx="1364">
                  <c:v>10-1998</c:v>
                </c:pt>
                <c:pt idx="1365">
                  <c:v>11-1998</c:v>
                </c:pt>
                <c:pt idx="1366">
                  <c:v>12-1998</c:v>
                </c:pt>
                <c:pt idx="1367">
                  <c:v>01-1999</c:v>
                </c:pt>
                <c:pt idx="1368">
                  <c:v>02-1999</c:v>
                </c:pt>
                <c:pt idx="1369">
                  <c:v>03-1999</c:v>
                </c:pt>
                <c:pt idx="1370">
                  <c:v>04-1999</c:v>
                </c:pt>
                <c:pt idx="1371">
                  <c:v>05-1999</c:v>
                </c:pt>
                <c:pt idx="1372">
                  <c:v>06-1999</c:v>
                </c:pt>
                <c:pt idx="1373">
                  <c:v>07-1999</c:v>
                </c:pt>
                <c:pt idx="1374">
                  <c:v>08-1999</c:v>
                </c:pt>
                <c:pt idx="1375">
                  <c:v>09-1999</c:v>
                </c:pt>
                <c:pt idx="1376">
                  <c:v>10-1999</c:v>
                </c:pt>
                <c:pt idx="1377">
                  <c:v>11-1999</c:v>
                </c:pt>
                <c:pt idx="1378">
                  <c:v>12-1999</c:v>
                </c:pt>
                <c:pt idx="1379">
                  <c:v>01-2000</c:v>
                </c:pt>
                <c:pt idx="1380">
                  <c:v>02-2000</c:v>
                </c:pt>
                <c:pt idx="1381">
                  <c:v>03-2000</c:v>
                </c:pt>
                <c:pt idx="1382">
                  <c:v>04-2000</c:v>
                </c:pt>
                <c:pt idx="1383">
                  <c:v>05-2000</c:v>
                </c:pt>
                <c:pt idx="1384">
                  <c:v>06-2000</c:v>
                </c:pt>
                <c:pt idx="1385">
                  <c:v>07-2000</c:v>
                </c:pt>
                <c:pt idx="1386">
                  <c:v>08-2000</c:v>
                </c:pt>
                <c:pt idx="1387">
                  <c:v>09-2000</c:v>
                </c:pt>
                <c:pt idx="1388">
                  <c:v>10-2000</c:v>
                </c:pt>
                <c:pt idx="1389">
                  <c:v>11-2000</c:v>
                </c:pt>
                <c:pt idx="1390">
                  <c:v>12-2000</c:v>
                </c:pt>
                <c:pt idx="1391">
                  <c:v>01-2001</c:v>
                </c:pt>
                <c:pt idx="1392">
                  <c:v>02-2001</c:v>
                </c:pt>
                <c:pt idx="1393">
                  <c:v>03-2001</c:v>
                </c:pt>
                <c:pt idx="1394">
                  <c:v>04-2001</c:v>
                </c:pt>
                <c:pt idx="1395">
                  <c:v>05-2001</c:v>
                </c:pt>
                <c:pt idx="1396">
                  <c:v>06-2001</c:v>
                </c:pt>
                <c:pt idx="1397">
                  <c:v>07-2001</c:v>
                </c:pt>
                <c:pt idx="1398">
                  <c:v>08-2001</c:v>
                </c:pt>
                <c:pt idx="1399">
                  <c:v>09-2001</c:v>
                </c:pt>
                <c:pt idx="1400">
                  <c:v>10-2001</c:v>
                </c:pt>
                <c:pt idx="1401">
                  <c:v>11-2001</c:v>
                </c:pt>
                <c:pt idx="1402">
                  <c:v>12-2001</c:v>
                </c:pt>
                <c:pt idx="1403">
                  <c:v>01-2002</c:v>
                </c:pt>
                <c:pt idx="1404">
                  <c:v>02-2002</c:v>
                </c:pt>
                <c:pt idx="1405">
                  <c:v>03-2002</c:v>
                </c:pt>
                <c:pt idx="1406">
                  <c:v>04-2002</c:v>
                </c:pt>
                <c:pt idx="1407">
                  <c:v>05-2002</c:v>
                </c:pt>
                <c:pt idx="1408">
                  <c:v>06-2002</c:v>
                </c:pt>
                <c:pt idx="1409">
                  <c:v>07-2002</c:v>
                </c:pt>
                <c:pt idx="1410">
                  <c:v>08-2002</c:v>
                </c:pt>
                <c:pt idx="1411">
                  <c:v>09-2002</c:v>
                </c:pt>
                <c:pt idx="1412">
                  <c:v>10-2002</c:v>
                </c:pt>
                <c:pt idx="1413">
                  <c:v>11-2002</c:v>
                </c:pt>
                <c:pt idx="1414">
                  <c:v>12-2002</c:v>
                </c:pt>
                <c:pt idx="1415">
                  <c:v>01-2003</c:v>
                </c:pt>
                <c:pt idx="1416">
                  <c:v>02-2003</c:v>
                </c:pt>
                <c:pt idx="1417">
                  <c:v>03-2003</c:v>
                </c:pt>
                <c:pt idx="1418">
                  <c:v>04-2003</c:v>
                </c:pt>
                <c:pt idx="1419">
                  <c:v>05-2003</c:v>
                </c:pt>
                <c:pt idx="1420">
                  <c:v>06-2003</c:v>
                </c:pt>
                <c:pt idx="1421">
                  <c:v>07-2003</c:v>
                </c:pt>
                <c:pt idx="1422">
                  <c:v>08-2003</c:v>
                </c:pt>
                <c:pt idx="1423">
                  <c:v>09-2003</c:v>
                </c:pt>
                <c:pt idx="1424">
                  <c:v>10-2003</c:v>
                </c:pt>
                <c:pt idx="1425">
                  <c:v>11-2003</c:v>
                </c:pt>
                <c:pt idx="1426">
                  <c:v>12-2003</c:v>
                </c:pt>
                <c:pt idx="1427">
                  <c:v>01-2004</c:v>
                </c:pt>
                <c:pt idx="1428">
                  <c:v>02-2004</c:v>
                </c:pt>
                <c:pt idx="1429">
                  <c:v>03-2004</c:v>
                </c:pt>
                <c:pt idx="1430">
                  <c:v>04-2004</c:v>
                </c:pt>
                <c:pt idx="1431">
                  <c:v>05-2004</c:v>
                </c:pt>
                <c:pt idx="1432">
                  <c:v>06-2004</c:v>
                </c:pt>
                <c:pt idx="1433">
                  <c:v>07-2004</c:v>
                </c:pt>
                <c:pt idx="1434">
                  <c:v>08-2004</c:v>
                </c:pt>
                <c:pt idx="1435">
                  <c:v>09-2004</c:v>
                </c:pt>
                <c:pt idx="1436">
                  <c:v>10-2004</c:v>
                </c:pt>
                <c:pt idx="1437">
                  <c:v>11-2004</c:v>
                </c:pt>
                <c:pt idx="1438">
                  <c:v>12-2004</c:v>
                </c:pt>
                <c:pt idx="1439">
                  <c:v>01-2005</c:v>
                </c:pt>
                <c:pt idx="1440">
                  <c:v>02-2005</c:v>
                </c:pt>
                <c:pt idx="1441">
                  <c:v>03-2005</c:v>
                </c:pt>
                <c:pt idx="1442">
                  <c:v>04-2005</c:v>
                </c:pt>
                <c:pt idx="1443">
                  <c:v>05-2005</c:v>
                </c:pt>
                <c:pt idx="1444">
                  <c:v>06-2005</c:v>
                </c:pt>
                <c:pt idx="1445">
                  <c:v>07-2005</c:v>
                </c:pt>
                <c:pt idx="1446">
                  <c:v>08-2005</c:v>
                </c:pt>
                <c:pt idx="1447">
                  <c:v>09-2005</c:v>
                </c:pt>
                <c:pt idx="1448">
                  <c:v>10-2005</c:v>
                </c:pt>
                <c:pt idx="1449">
                  <c:v>11-2005</c:v>
                </c:pt>
                <c:pt idx="1450">
                  <c:v>12-2005</c:v>
                </c:pt>
                <c:pt idx="1451">
                  <c:v>01-2006</c:v>
                </c:pt>
                <c:pt idx="1452">
                  <c:v>02-2006</c:v>
                </c:pt>
                <c:pt idx="1453">
                  <c:v>03-2006</c:v>
                </c:pt>
                <c:pt idx="1454">
                  <c:v>04-2006</c:v>
                </c:pt>
                <c:pt idx="1455">
                  <c:v>05-2006</c:v>
                </c:pt>
                <c:pt idx="1456">
                  <c:v>06-2006</c:v>
                </c:pt>
                <c:pt idx="1457">
                  <c:v>07-2006</c:v>
                </c:pt>
                <c:pt idx="1458">
                  <c:v>08-2006</c:v>
                </c:pt>
                <c:pt idx="1459">
                  <c:v>09-2006</c:v>
                </c:pt>
                <c:pt idx="1460">
                  <c:v>10-2006</c:v>
                </c:pt>
                <c:pt idx="1461">
                  <c:v>11-2006</c:v>
                </c:pt>
                <c:pt idx="1462">
                  <c:v>12-2006</c:v>
                </c:pt>
                <c:pt idx="1463">
                  <c:v>01-2007</c:v>
                </c:pt>
                <c:pt idx="1464">
                  <c:v>02-2007</c:v>
                </c:pt>
                <c:pt idx="1465">
                  <c:v>03-2007</c:v>
                </c:pt>
                <c:pt idx="1466">
                  <c:v>04-2007</c:v>
                </c:pt>
                <c:pt idx="1467">
                  <c:v>05-2007</c:v>
                </c:pt>
                <c:pt idx="1468">
                  <c:v>06-2007</c:v>
                </c:pt>
                <c:pt idx="1469">
                  <c:v>07-2007</c:v>
                </c:pt>
                <c:pt idx="1470">
                  <c:v>08-2007</c:v>
                </c:pt>
                <c:pt idx="1471">
                  <c:v>09-2007</c:v>
                </c:pt>
                <c:pt idx="1472">
                  <c:v>10-2007</c:v>
                </c:pt>
                <c:pt idx="1473">
                  <c:v>11-2007</c:v>
                </c:pt>
                <c:pt idx="1474">
                  <c:v>12-2007</c:v>
                </c:pt>
                <c:pt idx="1475">
                  <c:v>01-2008</c:v>
                </c:pt>
                <c:pt idx="1476">
                  <c:v>02-2008</c:v>
                </c:pt>
                <c:pt idx="1477">
                  <c:v>03-2008</c:v>
                </c:pt>
                <c:pt idx="1478">
                  <c:v>04-2008</c:v>
                </c:pt>
                <c:pt idx="1479">
                  <c:v>05-2008</c:v>
                </c:pt>
                <c:pt idx="1480">
                  <c:v>06-2008</c:v>
                </c:pt>
                <c:pt idx="1481">
                  <c:v>07-2008</c:v>
                </c:pt>
                <c:pt idx="1482">
                  <c:v>08-2008</c:v>
                </c:pt>
                <c:pt idx="1483">
                  <c:v>09-2008</c:v>
                </c:pt>
                <c:pt idx="1484">
                  <c:v>10-2008</c:v>
                </c:pt>
                <c:pt idx="1485">
                  <c:v>11-2008</c:v>
                </c:pt>
                <c:pt idx="1486">
                  <c:v>12-2008</c:v>
                </c:pt>
                <c:pt idx="1487">
                  <c:v>01-2009</c:v>
                </c:pt>
                <c:pt idx="1488">
                  <c:v>02-2009</c:v>
                </c:pt>
                <c:pt idx="1489">
                  <c:v>03-2009</c:v>
                </c:pt>
                <c:pt idx="1490">
                  <c:v>04-2009</c:v>
                </c:pt>
                <c:pt idx="1491">
                  <c:v>05-2009</c:v>
                </c:pt>
                <c:pt idx="1492">
                  <c:v>06-2009</c:v>
                </c:pt>
                <c:pt idx="1493">
                  <c:v>07-2009</c:v>
                </c:pt>
                <c:pt idx="1494">
                  <c:v>08-2009</c:v>
                </c:pt>
                <c:pt idx="1495">
                  <c:v>09-2009</c:v>
                </c:pt>
                <c:pt idx="1496">
                  <c:v>10-2009</c:v>
                </c:pt>
                <c:pt idx="1497">
                  <c:v>11-2009</c:v>
                </c:pt>
                <c:pt idx="1498">
                  <c:v>12-2009</c:v>
                </c:pt>
                <c:pt idx="1499">
                  <c:v>01-2010</c:v>
                </c:pt>
                <c:pt idx="1500">
                  <c:v>02-2010</c:v>
                </c:pt>
                <c:pt idx="1501">
                  <c:v>03-2010</c:v>
                </c:pt>
                <c:pt idx="1502">
                  <c:v>04-2010</c:v>
                </c:pt>
                <c:pt idx="1503">
                  <c:v>05-2010</c:v>
                </c:pt>
                <c:pt idx="1504">
                  <c:v>06-2010</c:v>
                </c:pt>
                <c:pt idx="1505">
                  <c:v>07-2010</c:v>
                </c:pt>
                <c:pt idx="1506">
                  <c:v>08-2010</c:v>
                </c:pt>
                <c:pt idx="1507">
                  <c:v>09-2010</c:v>
                </c:pt>
                <c:pt idx="1508">
                  <c:v>10-2010</c:v>
                </c:pt>
                <c:pt idx="1509">
                  <c:v>11-2010</c:v>
                </c:pt>
                <c:pt idx="1510">
                  <c:v>12-2010</c:v>
                </c:pt>
                <c:pt idx="1511">
                  <c:v>01-2011</c:v>
                </c:pt>
                <c:pt idx="1512">
                  <c:v>02-2011</c:v>
                </c:pt>
                <c:pt idx="1513">
                  <c:v>03-2011</c:v>
                </c:pt>
                <c:pt idx="1514">
                  <c:v>04-2011</c:v>
                </c:pt>
                <c:pt idx="1515">
                  <c:v>05-2011</c:v>
                </c:pt>
                <c:pt idx="1516">
                  <c:v>06-2011</c:v>
                </c:pt>
                <c:pt idx="1517">
                  <c:v>07-2011</c:v>
                </c:pt>
                <c:pt idx="1518">
                  <c:v>08-2011</c:v>
                </c:pt>
                <c:pt idx="1519">
                  <c:v>09-2011</c:v>
                </c:pt>
                <c:pt idx="1520">
                  <c:v>10-2011</c:v>
                </c:pt>
                <c:pt idx="1521">
                  <c:v>11-2011</c:v>
                </c:pt>
                <c:pt idx="1522">
                  <c:v>12-2011</c:v>
                </c:pt>
                <c:pt idx="1523">
                  <c:v>01-2012</c:v>
                </c:pt>
                <c:pt idx="1524">
                  <c:v>02-2012</c:v>
                </c:pt>
                <c:pt idx="1525">
                  <c:v>03-2012</c:v>
                </c:pt>
                <c:pt idx="1526">
                  <c:v>04-2012</c:v>
                </c:pt>
                <c:pt idx="1527">
                  <c:v>05-2012</c:v>
                </c:pt>
                <c:pt idx="1528">
                  <c:v>06-2012</c:v>
                </c:pt>
                <c:pt idx="1529">
                  <c:v>07-2012</c:v>
                </c:pt>
                <c:pt idx="1530">
                  <c:v>08-2012</c:v>
                </c:pt>
                <c:pt idx="1531">
                  <c:v>09-2012</c:v>
                </c:pt>
                <c:pt idx="1532">
                  <c:v>10-2012</c:v>
                </c:pt>
                <c:pt idx="1533">
                  <c:v>11-2012</c:v>
                </c:pt>
                <c:pt idx="1534">
                  <c:v>12-2012</c:v>
                </c:pt>
                <c:pt idx="1535">
                  <c:v>01-2013</c:v>
                </c:pt>
                <c:pt idx="1536">
                  <c:v>02-2013</c:v>
                </c:pt>
                <c:pt idx="1537">
                  <c:v>03-2013</c:v>
                </c:pt>
                <c:pt idx="1538">
                  <c:v>04-2013</c:v>
                </c:pt>
                <c:pt idx="1539">
                  <c:v>05-2013</c:v>
                </c:pt>
                <c:pt idx="1540">
                  <c:v>06-2013</c:v>
                </c:pt>
                <c:pt idx="1541">
                  <c:v>07-2013</c:v>
                </c:pt>
                <c:pt idx="1542">
                  <c:v>08-2013</c:v>
                </c:pt>
                <c:pt idx="1543">
                  <c:v>09-2013</c:v>
                </c:pt>
                <c:pt idx="1544">
                  <c:v>10-2013</c:v>
                </c:pt>
                <c:pt idx="1545">
                  <c:v>11-2013</c:v>
                </c:pt>
                <c:pt idx="1546">
                  <c:v>12-2013</c:v>
                </c:pt>
                <c:pt idx="1547">
                  <c:v>01-2014</c:v>
                </c:pt>
                <c:pt idx="1548">
                  <c:v>02-2014</c:v>
                </c:pt>
                <c:pt idx="1549">
                  <c:v>03-2014</c:v>
                </c:pt>
                <c:pt idx="1550">
                  <c:v>04-2014</c:v>
                </c:pt>
                <c:pt idx="1551">
                  <c:v>05-2014</c:v>
                </c:pt>
                <c:pt idx="1552">
                  <c:v>06-2014</c:v>
                </c:pt>
                <c:pt idx="1553">
                  <c:v>07-2014</c:v>
                </c:pt>
                <c:pt idx="1554">
                  <c:v>08-2014</c:v>
                </c:pt>
                <c:pt idx="1555">
                  <c:v>09-2014</c:v>
                </c:pt>
                <c:pt idx="1556">
                  <c:v>10-2014</c:v>
                </c:pt>
                <c:pt idx="1557">
                  <c:v>11-2014</c:v>
                </c:pt>
                <c:pt idx="1558">
                  <c:v>12-2014</c:v>
                </c:pt>
                <c:pt idx="1559">
                  <c:v>01-2015</c:v>
                </c:pt>
                <c:pt idx="1560">
                  <c:v>02-2015</c:v>
                </c:pt>
                <c:pt idx="1561">
                  <c:v>03-2015</c:v>
                </c:pt>
                <c:pt idx="1562">
                  <c:v>04-2015</c:v>
                </c:pt>
                <c:pt idx="1563">
                  <c:v>05-2015</c:v>
                </c:pt>
                <c:pt idx="1564">
                  <c:v>06-2015</c:v>
                </c:pt>
                <c:pt idx="1565">
                  <c:v>07-2015</c:v>
                </c:pt>
                <c:pt idx="1566">
                  <c:v>08-2015</c:v>
                </c:pt>
                <c:pt idx="1567">
                  <c:v>09-2015</c:v>
                </c:pt>
                <c:pt idx="1568">
                  <c:v>10-2015</c:v>
                </c:pt>
                <c:pt idx="1569">
                  <c:v>11-2015</c:v>
                </c:pt>
                <c:pt idx="1570">
                  <c:v>12-2015</c:v>
                </c:pt>
                <c:pt idx="1571">
                  <c:v>01-2016</c:v>
                </c:pt>
                <c:pt idx="1572">
                  <c:v>02-2016</c:v>
                </c:pt>
                <c:pt idx="1573">
                  <c:v>03-2016</c:v>
                </c:pt>
                <c:pt idx="1574">
                  <c:v>04-2016</c:v>
                </c:pt>
                <c:pt idx="1575">
                  <c:v>05-2016</c:v>
                </c:pt>
                <c:pt idx="1576">
                  <c:v>06-2016</c:v>
                </c:pt>
                <c:pt idx="1577">
                  <c:v>07-2016</c:v>
                </c:pt>
                <c:pt idx="1578">
                  <c:v>08-2016</c:v>
                </c:pt>
                <c:pt idx="1579">
                  <c:v>09-2016</c:v>
                </c:pt>
                <c:pt idx="1580">
                  <c:v>10-2016</c:v>
                </c:pt>
                <c:pt idx="1581">
                  <c:v>11-2016</c:v>
                </c:pt>
                <c:pt idx="1582">
                  <c:v>12-2016</c:v>
                </c:pt>
                <c:pt idx="1583">
                  <c:v>01-2017</c:v>
                </c:pt>
                <c:pt idx="1584">
                  <c:v>02-2017</c:v>
                </c:pt>
                <c:pt idx="1585">
                  <c:v>03-2017</c:v>
                </c:pt>
                <c:pt idx="1586">
                  <c:v>04-2017</c:v>
                </c:pt>
                <c:pt idx="1587">
                  <c:v>05-2017</c:v>
                </c:pt>
                <c:pt idx="1588">
                  <c:v>06-2017</c:v>
                </c:pt>
                <c:pt idx="1589">
                  <c:v>07-2017</c:v>
                </c:pt>
                <c:pt idx="1590">
                  <c:v>08-2017</c:v>
                </c:pt>
                <c:pt idx="1591">
                  <c:v>09-2017</c:v>
                </c:pt>
                <c:pt idx="1592">
                  <c:v>10-2017</c:v>
                </c:pt>
                <c:pt idx="1593">
                  <c:v>11-2017</c:v>
                </c:pt>
                <c:pt idx="1594">
                  <c:v>12-2017</c:v>
                </c:pt>
                <c:pt idx="1595">
                  <c:v>01-2018</c:v>
                </c:pt>
                <c:pt idx="1596">
                  <c:v>02-2018</c:v>
                </c:pt>
                <c:pt idx="1597">
                  <c:v>03-2018</c:v>
                </c:pt>
                <c:pt idx="1598">
                  <c:v>04-2018</c:v>
                </c:pt>
                <c:pt idx="1599">
                  <c:v>05-2018</c:v>
                </c:pt>
                <c:pt idx="1600">
                  <c:v>06-2018</c:v>
                </c:pt>
                <c:pt idx="1601">
                  <c:v>07-2018</c:v>
                </c:pt>
                <c:pt idx="1602">
                  <c:v>08-2018</c:v>
                </c:pt>
                <c:pt idx="1603">
                  <c:v>09-2018</c:v>
                </c:pt>
                <c:pt idx="1604">
                  <c:v>10-2018</c:v>
                </c:pt>
                <c:pt idx="1605">
                  <c:v>11-2018</c:v>
                </c:pt>
                <c:pt idx="1606">
                  <c:v>12-2018</c:v>
                </c:pt>
                <c:pt idx="1607">
                  <c:v>01-2019</c:v>
                </c:pt>
                <c:pt idx="1608">
                  <c:v>02-2019</c:v>
                </c:pt>
                <c:pt idx="1609">
                  <c:v>03-2019</c:v>
                </c:pt>
                <c:pt idx="1610">
                  <c:v>04-2019</c:v>
                </c:pt>
                <c:pt idx="1611">
                  <c:v>05-2019</c:v>
                </c:pt>
                <c:pt idx="1612">
                  <c:v>06-2019</c:v>
                </c:pt>
                <c:pt idx="1613">
                  <c:v>07-2019</c:v>
                </c:pt>
                <c:pt idx="1614">
                  <c:v>08-2019</c:v>
                </c:pt>
                <c:pt idx="1615">
                  <c:v>09-2019</c:v>
                </c:pt>
                <c:pt idx="1616">
                  <c:v>10-2019</c:v>
                </c:pt>
                <c:pt idx="1617">
                  <c:v>11-2019</c:v>
                </c:pt>
                <c:pt idx="1618">
                  <c:v>12-2019</c:v>
                </c:pt>
                <c:pt idx="1619">
                  <c:v>01-2020</c:v>
                </c:pt>
                <c:pt idx="1620">
                  <c:v>02-2020</c:v>
                </c:pt>
                <c:pt idx="1621">
                  <c:v>03-2020</c:v>
                </c:pt>
                <c:pt idx="1622">
                  <c:v>04-2020</c:v>
                </c:pt>
                <c:pt idx="1623">
                  <c:v>05-2020</c:v>
                </c:pt>
                <c:pt idx="1624">
                  <c:v>06-2020</c:v>
                </c:pt>
                <c:pt idx="1625">
                  <c:v>07-2020</c:v>
                </c:pt>
              </c:strCache>
            </c:strRef>
          </c:cat>
          <c:val>
            <c:numRef>
              <c:f>VIXproxies_monthly!$C$12:$C$1637</c:f>
              <c:numCache>
                <c:formatCode>0.00</c:formatCode>
                <c:ptCount val="1626"/>
                <c:pt idx="0">
                  <c:v>3.9969836372792145</c:v>
                </c:pt>
                <c:pt idx="1">
                  <c:v>3.9384947426513088</c:v>
                </c:pt>
                <c:pt idx="2">
                  <c:v>4.2736470042117816</c:v>
                </c:pt>
                <c:pt idx="3">
                  <c:v>4.2852455973743986</c:v>
                </c:pt>
                <c:pt idx="4">
                  <c:v>3.3772521451339692</c:v>
                </c:pt>
                <c:pt idx="5">
                  <c:v>5.2224016505424018</c:v>
                </c:pt>
                <c:pt idx="6">
                  <c:v>5.0326988834686572</c:v>
                </c:pt>
                <c:pt idx="7">
                  <c:v>4.2441626489322948</c:v>
                </c:pt>
                <c:pt idx="8">
                  <c:v>5.0800941391678656</c:v>
                </c:pt>
                <c:pt idx="9">
                  <c:v>5.3923490462135328</c:v>
                </c:pt>
                <c:pt idx="10">
                  <c:v>5.6102366448958287</c:v>
                </c:pt>
                <c:pt idx="11">
                  <c:v>4.1549232726890803</c:v>
                </c:pt>
                <c:pt idx="12">
                  <c:v>4.0119593013933175</c:v>
                </c:pt>
                <c:pt idx="13">
                  <c:v>4.3305651789238429</c:v>
                </c:pt>
                <c:pt idx="14">
                  <c:v>3.5158370126152039</c:v>
                </c:pt>
                <c:pt idx="15">
                  <c:v>4.362829989284478</c:v>
                </c:pt>
                <c:pt idx="16">
                  <c:v>3.637344189643867</c:v>
                </c:pt>
                <c:pt idx="17">
                  <c:v>3.2318733909291684</c:v>
                </c:pt>
                <c:pt idx="18">
                  <c:v>3.1202400380355351</c:v>
                </c:pt>
                <c:pt idx="19">
                  <c:v>2.719110805112583</c:v>
                </c:pt>
                <c:pt idx="20">
                  <c:v>3.0069550608095219</c:v>
                </c:pt>
                <c:pt idx="21">
                  <c:v>2.0197721903644394</c:v>
                </c:pt>
                <c:pt idx="22">
                  <c:v>5.3879096152329797</c:v>
                </c:pt>
                <c:pt idx="23">
                  <c:v>4.2903518378420902</c:v>
                </c:pt>
                <c:pt idx="24">
                  <c:v>4.5851762593750269</c:v>
                </c:pt>
                <c:pt idx="25">
                  <c:v>2.5063517798708026</c:v>
                </c:pt>
                <c:pt idx="26">
                  <c:v>1.9114835540926496</c:v>
                </c:pt>
                <c:pt idx="27">
                  <c:v>1.9929568314065409</c:v>
                </c:pt>
                <c:pt idx="28">
                  <c:v>3.795815232447965</c:v>
                </c:pt>
                <c:pt idx="29">
                  <c:v>3.9670802168668731</c:v>
                </c:pt>
                <c:pt idx="30">
                  <c:v>4.9229609670447481</c:v>
                </c:pt>
                <c:pt idx="31">
                  <c:v>4.5578884439480305</c:v>
                </c:pt>
                <c:pt idx="32">
                  <c:v>5.4381966927767511</c:v>
                </c:pt>
                <c:pt idx="33">
                  <c:v>3.9780174793367475</c:v>
                </c:pt>
                <c:pt idx="34">
                  <c:v>3.2509001200817944</c:v>
                </c:pt>
                <c:pt idx="35">
                  <c:v>2.461649622521112</c:v>
                </c:pt>
                <c:pt idx="36">
                  <c:v>2.1100905791891038</c:v>
                </c:pt>
                <c:pt idx="37">
                  <c:v>3.4712644165935695</c:v>
                </c:pt>
                <c:pt idx="38">
                  <c:v>3.4166409595024754</c:v>
                </c:pt>
                <c:pt idx="39">
                  <c:v>3.1651300242542959</c:v>
                </c:pt>
                <c:pt idx="40">
                  <c:v>2.829408973917344</c:v>
                </c:pt>
                <c:pt idx="41">
                  <c:v>4.2235327476681181</c:v>
                </c:pt>
                <c:pt idx="42">
                  <c:v>3.0244428118415465</c:v>
                </c:pt>
                <c:pt idx="43">
                  <c:v>3.6115231814517865</c:v>
                </c:pt>
                <c:pt idx="44">
                  <c:v>2.6761088479558701</c:v>
                </c:pt>
                <c:pt idx="45">
                  <c:v>3.1096817471918534</c:v>
                </c:pt>
                <c:pt idx="46">
                  <c:v>3.8565664500865711</c:v>
                </c:pt>
                <c:pt idx="47">
                  <c:v>2.2037347407462633</c:v>
                </c:pt>
                <c:pt idx="48">
                  <c:v>2.038530429179537</c:v>
                </c:pt>
                <c:pt idx="49">
                  <c:v>2.8794087537666475</c:v>
                </c:pt>
                <c:pt idx="50">
                  <c:v>1.9981964435028081</c:v>
                </c:pt>
                <c:pt idx="51">
                  <c:v>1.7449023621012916</c:v>
                </c:pt>
                <c:pt idx="52">
                  <c:v>1.5896262680527564</c:v>
                </c:pt>
                <c:pt idx="53">
                  <c:v>2.8550183962006268</c:v>
                </c:pt>
                <c:pt idx="54">
                  <c:v>2.2040888571732729</c:v>
                </c:pt>
                <c:pt idx="55">
                  <c:v>2.1020315077934777</c:v>
                </c:pt>
                <c:pt idx="56">
                  <c:v>2.8999372640243304</c:v>
                </c:pt>
                <c:pt idx="57">
                  <c:v>2.9268538917945728</c:v>
                </c:pt>
                <c:pt idx="58">
                  <c:v>2.7281597009354734</c:v>
                </c:pt>
                <c:pt idx="59">
                  <c:v>1.7856176090887992</c:v>
                </c:pt>
                <c:pt idx="60">
                  <c:v>1.4211965255151602</c:v>
                </c:pt>
                <c:pt idx="61">
                  <c:v>1.6790453653430568</c:v>
                </c:pt>
                <c:pt idx="62">
                  <c:v>1.7566579077849314</c:v>
                </c:pt>
                <c:pt idx="63">
                  <c:v>2.7304736524529947</c:v>
                </c:pt>
                <c:pt idx="64">
                  <c:v>2.9901662412369872</c:v>
                </c:pt>
                <c:pt idx="65">
                  <c:v>2.1121353462747914</c:v>
                </c:pt>
                <c:pt idx="66">
                  <c:v>4.5108466243316228</c:v>
                </c:pt>
                <c:pt idx="67">
                  <c:v>3.155509547274681</c:v>
                </c:pt>
                <c:pt idx="68">
                  <c:v>4.3313312116777496</c:v>
                </c:pt>
                <c:pt idx="69">
                  <c:v>9.3410605919583016</c:v>
                </c:pt>
                <c:pt idx="70">
                  <c:v>7.8548448295894415</c:v>
                </c:pt>
                <c:pt idx="71">
                  <c:v>4.1362477942154285</c:v>
                </c:pt>
                <c:pt idx="72">
                  <c:v>2.8747220861170373</c:v>
                </c:pt>
                <c:pt idx="73">
                  <c:v>3.2376107932457954</c:v>
                </c:pt>
                <c:pt idx="74">
                  <c:v>3.5679300236260238</c:v>
                </c:pt>
                <c:pt idx="75">
                  <c:v>4.4357575486634762</c:v>
                </c:pt>
                <c:pt idx="76">
                  <c:v>3.1390614730164166</c:v>
                </c:pt>
                <c:pt idx="77">
                  <c:v>2.8016554454964657</c:v>
                </c:pt>
                <c:pt idx="78">
                  <c:v>3.5158369417593867</c:v>
                </c:pt>
                <c:pt idx="79">
                  <c:v>4.6820475863931588</c:v>
                </c:pt>
                <c:pt idx="80">
                  <c:v>4.1537060614940371</c:v>
                </c:pt>
                <c:pt idx="81">
                  <c:v>3.8380769624549309</c:v>
                </c:pt>
                <c:pt idx="82">
                  <c:v>2.3048718232221361</c:v>
                </c:pt>
                <c:pt idx="83">
                  <c:v>3.9663320676854581</c:v>
                </c:pt>
                <c:pt idx="84">
                  <c:v>3.6882395558332486</c:v>
                </c:pt>
                <c:pt idx="85">
                  <c:v>3.2205149953002623</c:v>
                </c:pt>
                <c:pt idx="86">
                  <c:v>2.7065253560715687</c:v>
                </c:pt>
                <c:pt idx="87">
                  <c:v>2.687495690732979</c:v>
                </c:pt>
                <c:pt idx="88">
                  <c:v>2.7002722266764145</c:v>
                </c:pt>
                <c:pt idx="89">
                  <c:v>2.9227416693227695</c:v>
                </c:pt>
                <c:pt idx="90">
                  <c:v>3.0622381686251341</c:v>
                </c:pt>
                <c:pt idx="91">
                  <c:v>3.2466899244243108</c:v>
                </c:pt>
                <c:pt idx="92">
                  <c:v>1.8673760412334541</c:v>
                </c:pt>
                <c:pt idx="93">
                  <c:v>2.6304240389518285</c:v>
                </c:pt>
                <c:pt idx="94">
                  <c:v>3.149672136804083</c:v>
                </c:pt>
                <c:pt idx="95">
                  <c:v>3.0301667949869797</c:v>
                </c:pt>
                <c:pt idx="96">
                  <c:v>3.9986071166197128</c:v>
                </c:pt>
                <c:pt idx="97">
                  <c:v>3.5915878451988337</c:v>
                </c:pt>
                <c:pt idx="98">
                  <c:v>4.0696201122036166</c:v>
                </c:pt>
                <c:pt idx="99">
                  <c:v>7.7336249470457261</c:v>
                </c:pt>
                <c:pt idx="100">
                  <c:v>5.5157754855570396</c:v>
                </c:pt>
                <c:pt idx="101">
                  <c:v>12.878927630484224</c:v>
                </c:pt>
                <c:pt idx="102">
                  <c:v>9.8152841837212073</c:v>
                </c:pt>
                <c:pt idx="103">
                  <c:v>6.7378355399119085</c:v>
                </c:pt>
                <c:pt idx="104">
                  <c:v>6.7780383240784348</c:v>
                </c:pt>
                <c:pt idx="105">
                  <c:v>4.8027320357801235</c:v>
                </c:pt>
                <c:pt idx="106">
                  <c:v>3.6170371504773531</c:v>
                </c:pt>
                <c:pt idx="107">
                  <c:v>5.523466997598157</c:v>
                </c:pt>
                <c:pt idx="108">
                  <c:v>2.2137190228518979</c:v>
                </c:pt>
                <c:pt idx="109">
                  <c:v>3.3849996488939258</c:v>
                </c:pt>
                <c:pt idx="110">
                  <c:v>2.6852070672451562</c:v>
                </c:pt>
                <c:pt idx="111">
                  <c:v>3.9999556870365454</c:v>
                </c:pt>
                <c:pt idx="112">
                  <c:v>3.3144454044319396</c:v>
                </c:pt>
                <c:pt idx="113">
                  <c:v>2.4941849580992055</c:v>
                </c:pt>
                <c:pt idx="114">
                  <c:v>4.7627326645513728</c:v>
                </c:pt>
                <c:pt idx="115">
                  <c:v>3.2615604637144493</c:v>
                </c:pt>
                <c:pt idx="116">
                  <c:v>3.4232638446450259</c:v>
                </c:pt>
                <c:pt idx="117">
                  <c:v>4.4559367468497664</c:v>
                </c:pt>
                <c:pt idx="118">
                  <c:v>3.7641392203264741</c:v>
                </c:pt>
                <c:pt idx="119">
                  <c:v>3.0922512066130721</c:v>
                </c:pt>
                <c:pt idx="120">
                  <c:v>2.9915611371854292</c:v>
                </c:pt>
                <c:pt idx="121">
                  <c:v>3.8992808852612812</c:v>
                </c:pt>
                <c:pt idx="122">
                  <c:v>2.9287705297516338</c:v>
                </c:pt>
                <c:pt idx="123">
                  <c:v>5.4719281608489698</c:v>
                </c:pt>
                <c:pt idx="124">
                  <c:v>3.085104993664451</c:v>
                </c:pt>
                <c:pt idx="125">
                  <c:v>2.7439947216720371</c:v>
                </c:pt>
                <c:pt idx="126">
                  <c:v>2.3888562662818047</c:v>
                </c:pt>
                <c:pt idx="127">
                  <c:v>4.5739091860188728</c:v>
                </c:pt>
                <c:pt idx="128">
                  <c:v>2.9128021071509611</c:v>
                </c:pt>
                <c:pt idx="129">
                  <c:v>3.9846605609861254</c:v>
                </c:pt>
                <c:pt idx="130">
                  <c:v>12.16413063826662</c:v>
                </c:pt>
                <c:pt idx="131">
                  <c:v>5.9745968925041293</c:v>
                </c:pt>
                <c:pt idx="132">
                  <c:v>4.3138988950326169</c:v>
                </c:pt>
                <c:pt idx="133">
                  <c:v>3.8814462011394673</c:v>
                </c:pt>
                <c:pt idx="134">
                  <c:v>2.5518494900643467</c:v>
                </c:pt>
                <c:pt idx="135">
                  <c:v>3.2444309735106094</c:v>
                </c:pt>
                <c:pt idx="136">
                  <c:v>6.6055471484021666</c:v>
                </c:pt>
                <c:pt idx="137">
                  <c:v>8.7124505301688799</c:v>
                </c:pt>
                <c:pt idx="138">
                  <c:v>9.1004764721115556</c:v>
                </c:pt>
                <c:pt idx="139">
                  <c:v>6.3915241150226967</c:v>
                </c:pt>
                <c:pt idx="140">
                  <c:v>6.7632490718230525</c:v>
                </c:pt>
                <c:pt idx="141">
                  <c:v>6.6177319609309713</c:v>
                </c:pt>
                <c:pt idx="142">
                  <c:v>7.1770809456892017</c:v>
                </c:pt>
                <c:pt idx="143">
                  <c:v>3.7277071382441873</c:v>
                </c:pt>
                <c:pt idx="144">
                  <c:v>3.28381875350432</c:v>
                </c:pt>
                <c:pt idx="145">
                  <c:v>4.2965884810903709</c:v>
                </c:pt>
                <c:pt idx="146">
                  <c:v>4.6668674397324352</c:v>
                </c:pt>
                <c:pt idx="147">
                  <c:v>3.3082054591260901</c:v>
                </c:pt>
                <c:pt idx="148">
                  <c:v>3.0706734566058955</c:v>
                </c:pt>
                <c:pt idx="149">
                  <c:v>2.915634707866539</c:v>
                </c:pt>
                <c:pt idx="150">
                  <c:v>4.0338011865757579</c:v>
                </c:pt>
                <c:pt idx="151">
                  <c:v>5.6961923400073431</c:v>
                </c:pt>
                <c:pt idx="152">
                  <c:v>5.9719957250423406</c:v>
                </c:pt>
                <c:pt idx="153">
                  <c:v>5.7564691251491702</c:v>
                </c:pt>
                <c:pt idx="154">
                  <c:v>3.4521171660417322</c:v>
                </c:pt>
                <c:pt idx="155">
                  <c:v>4.4739401270021482</c:v>
                </c:pt>
                <c:pt idx="156">
                  <c:v>5.2651445837896542</c:v>
                </c:pt>
                <c:pt idx="157">
                  <c:v>10.665134800909781</c:v>
                </c:pt>
                <c:pt idx="158">
                  <c:v>6.7238146183454521</c:v>
                </c:pt>
                <c:pt idx="159">
                  <c:v>6.4482741329494679</c:v>
                </c:pt>
                <c:pt idx="160">
                  <c:v>3.5591167940313504</c:v>
                </c:pt>
                <c:pt idx="161">
                  <c:v>2.9563420039658883</c:v>
                </c:pt>
                <c:pt idx="162">
                  <c:v>3.4581619929349752</c:v>
                </c:pt>
                <c:pt idx="163">
                  <c:v>3.7183719480415891</c:v>
                </c:pt>
                <c:pt idx="164">
                  <c:v>3.3412732270941263</c:v>
                </c:pt>
                <c:pt idx="165">
                  <c:v>2.5518611458612952</c:v>
                </c:pt>
                <c:pt idx="166">
                  <c:v>2.722459694524979</c:v>
                </c:pt>
                <c:pt idx="167">
                  <c:v>3.9092395492687149</c:v>
                </c:pt>
                <c:pt idx="168">
                  <c:v>3.0214658287692084</c:v>
                </c:pt>
                <c:pt idx="169">
                  <c:v>3.4425922951432981</c:v>
                </c:pt>
                <c:pt idx="170">
                  <c:v>3.6165686741060243</c:v>
                </c:pt>
                <c:pt idx="171">
                  <c:v>6.9305654984201439</c:v>
                </c:pt>
                <c:pt idx="172">
                  <c:v>3.8133231904804501</c:v>
                </c:pt>
                <c:pt idx="173">
                  <c:v>2.9488852900147227</c:v>
                </c:pt>
                <c:pt idx="174">
                  <c:v>2.2854469607951291</c:v>
                </c:pt>
                <c:pt idx="175">
                  <c:v>4.359428791386863</c:v>
                </c:pt>
                <c:pt idx="176">
                  <c:v>3.6089538267126655</c:v>
                </c:pt>
                <c:pt idx="177">
                  <c:v>3.0988860810004257</c:v>
                </c:pt>
                <c:pt idx="178">
                  <c:v>9.9907168500133992</c:v>
                </c:pt>
                <c:pt idx="179">
                  <c:v>5.0288744650977319</c:v>
                </c:pt>
                <c:pt idx="180">
                  <c:v>2.9611980156429292</c:v>
                </c:pt>
                <c:pt idx="181">
                  <c:v>3.4686036873768984</c:v>
                </c:pt>
                <c:pt idx="182">
                  <c:v>3.7267641144356656</c:v>
                </c:pt>
                <c:pt idx="183">
                  <c:v>4.1848309507826</c:v>
                </c:pt>
                <c:pt idx="184">
                  <c:v>3.8370719952755636</c:v>
                </c:pt>
                <c:pt idx="185">
                  <c:v>3.6278357240486141</c:v>
                </c:pt>
                <c:pt idx="186">
                  <c:v>1.7501918720858538</c:v>
                </c:pt>
                <c:pt idx="187">
                  <c:v>3.8163989523919244</c:v>
                </c:pt>
                <c:pt idx="188">
                  <c:v>3.3854733578970557</c:v>
                </c:pt>
                <c:pt idx="189">
                  <c:v>4.4609779157562759</c:v>
                </c:pt>
                <c:pt idx="190">
                  <c:v>3.3132953936152703</c:v>
                </c:pt>
                <c:pt idx="191">
                  <c:v>5.1287633418487921</c:v>
                </c:pt>
                <c:pt idx="192">
                  <c:v>3.1509857971743918</c:v>
                </c:pt>
                <c:pt idx="193">
                  <c:v>1.6972307430552862</c:v>
                </c:pt>
                <c:pt idx="194">
                  <c:v>3.8173846109131264</c:v>
                </c:pt>
                <c:pt idx="195">
                  <c:v>12.547968442187829</c:v>
                </c:pt>
                <c:pt idx="196">
                  <c:v>3.3110092416147578</c:v>
                </c:pt>
                <c:pt idx="197">
                  <c:v>6.9990161860820921</c:v>
                </c:pt>
                <c:pt idx="198">
                  <c:v>3.706937494672927</c:v>
                </c:pt>
                <c:pt idx="199">
                  <c:v>7.8068501180510887</c:v>
                </c:pt>
                <c:pt idx="200">
                  <c:v>3.2175397125252272</c:v>
                </c:pt>
                <c:pt idx="201">
                  <c:v>2.881187766519822</c:v>
                </c:pt>
                <c:pt idx="202">
                  <c:v>3.5793619194511006</c:v>
                </c:pt>
                <c:pt idx="203">
                  <c:v>2.9585220164866115</c:v>
                </c:pt>
                <c:pt idx="204">
                  <c:v>2.3029194537751838</c:v>
                </c:pt>
                <c:pt idx="205">
                  <c:v>1.8482783261033706</c:v>
                </c:pt>
                <c:pt idx="206">
                  <c:v>2.4584110613386039</c:v>
                </c:pt>
                <c:pt idx="207">
                  <c:v>3.5786711067412993</c:v>
                </c:pt>
                <c:pt idx="208">
                  <c:v>1.6486138171127278</c:v>
                </c:pt>
                <c:pt idx="209">
                  <c:v>1.787465562896714</c:v>
                </c:pt>
                <c:pt idx="210">
                  <c:v>1.8616524215447623</c:v>
                </c:pt>
                <c:pt idx="211">
                  <c:v>5.9262156414492999</c:v>
                </c:pt>
                <c:pt idx="212">
                  <c:v>4.1612330691764541</c:v>
                </c:pt>
                <c:pt idx="213">
                  <c:v>4.6268143913545359</c:v>
                </c:pt>
                <c:pt idx="214">
                  <c:v>4.1710828546750296</c:v>
                </c:pt>
                <c:pt idx="215">
                  <c:v>2.6501563045345073</c:v>
                </c:pt>
                <c:pt idx="216">
                  <c:v>2.1790393441193299</c:v>
                </c:pt>
                <c:pt idx="217">
                  <c:v>4.1225352305400618</c:v>
                </c:pt>
                <c:pt idx="218">
                  <c:v>4.1116529904838206</c:v>
                </c:pt>
                <c:pt idx="219">
                  <c:v>3.6761799426544668</c:v>
                </c:pt>
                <c:pt idx="220">
                  <c:v>5.1595709107777559</c:v>
                </c:pt>
                <c:pt idx="221">
                  <c:v>4.8736810332400697</c:v>
                </c:pt>
                <c:pt idx="222">
                  <c:v>6.9063797074739508</c:v>
                </c:pt>
                <c:pt idx="223">
                  <c:v>5.1203731061540898</c:v>
                </c:pt>
                <c:pt idx="224">
                  <c:v>6.1296469777680951</c:v>
                </c:pt>
                <c:pt idx="225">
                  <c:v>3.6539396844551715</c:v>
                </c:pt>
                <c:pt idx="226">
                  <c:v>3.3840044877826818</c:v>
                </c:pt>
                <c:pt idx="227">
                  <c:v>4.3032212921620321</c:v>
                </c:pt>
                <c:pt idx="228">
                  <c:v>2.4942334152199943</c:v>
                </c:pt>
                <c:pt idx="229">
                  <c:v>3.8066221876184705</c:v>
                </c:pt>
                <c:pt idx="230">
                  <c:v>2.130941842478344</c:v>
                </c:pt>
                <c:pt idx="231">
                  <c:v>1.8610495215708607</c:v>
                </c:pt>
                <c:pt idx="232">
                  <c:v>1.463876201339444</c:v>
                </c:pt>
                <c:pt idx="233">
                  <c:v>2.9669497766993831</c:v>
                </c:pt>
                <c:pt idx="234">
                  <c:v>2.0627155455668325</c:v>
                </c:pt>
                <c:pt idx="235">
                  <c:v>2.9239239870145615</c:v>
                </c:pt>
                <c:pt idx="236">
                  <c:v>3.511207627249064</c:v>
                </c:pt>
                <c:pt idx="237">
                  <c:v>2.4417730620747524</c:v>
                </c:pt>
                <c:pt idx="238">
                  <c:v>5.8960654685045402</c:v>
                </c:pt>
                <c:pt idx="239">
                  <c:v>2.8551531604320286</c:v>
                </c:pt>
                <c:pt idx="240">
                  <c:v>2.3034843667428202</c:v>
                </c:pt>
                <c:pt idx="241">
                  <c:v>3.3001399435408558</c:v>
                </c:pt>
                <c:pt idx="242">
                  <c:v>4.877904586776058</c:v>
                </c:pt>
                <c:pt idx="243">
                  <c:v>5.7913578541868747</c:v>
                </c:pt>
                <c:pt idx="244">
                  <c:v>3.7628696580099614</c:v>
                </c:pt>
                <c:pt idx="245">
                  <c:v>3.2882609400879872</c:v>
                </c:pt>
                <c:pt idx="246">
                  <c:v>3.0001807424835643</c:v>
                </c:pt>
                <c:pt idx="247">
                  <c:v>3.7941240046759588</c:v>
                </c:pt>
                <c:pt idx="248">
                  <c:v>2.6781644804253526</c:v>
                </c:pt>
                <c:pt idx="249">
                  <c:v>3.5274890197684456</c:v>
                </c:pt>
                <c:pt idx="250">
                  <c:v>3.0137504136360835</c:v>
                </c:pt>
                <c:pt idx="251">
                  <c:v>3.7746905924697987</c:v>
                </c:pt>
                <c:pt idx="252">
                  <c:v>3.5377242187598514</c:v>
                </c:pt>
                <c:pt idx="253">
                  <c:v>3.3772473256052327</c:v>
                </c:pt>
                <c:pt idx="254">
                  <c:v>4.8136919544435948</c:v>
                </c:pt>
                <c:pt idx="255">
                  <c:v>4.6349252059587753</c:v>
                </c:pt>
                <c:pt idx="256">
                  <c:v>4.0099761646852716</c:v>
                </c:pt>
                <c:pt idx="257">
                  <c:v>3.4994321281495093</c:v>
                </c:pt>
                <c:pt idx="258">
                  <c:v>3.8581683149819646</c:v>
                </c:pt>
                <c:pt idx="259">
                  <c:v>2.942033873168282</c:v>
                </c:pt>
                <c:pt idx="260">
                  <c:v>3.5374283271749838</c:v>
                </c:pt>
                <c:pt idx="261">
                  <c:v>2.5956972166553194</c:v>
                </c:pt>
                <c:pt idx="262">
                  <c:v>3.9838385092144484</c:v>
                </c:pt>
                <c:pt idx="263">
                  <c:v>3.5471836722425296</c:v>
                </c:pt>
                <c:pt idx="264">
                  <c:v>3.8600299204073534</c:v>
                </c:pt>
                <c:pt idx="265">
                  <c:v>13.689442076643104</c:v>
                </c:pt>
                <c:pt idx="266">
                  <c:v>4.7850243928506773</c:v>
                </c:pt>
                <c:pt idx="267">
                  <c:v>4.2512885699806358</c:v>
                </c:pt>
                <c:pt idx="268">
                  <c:v>3.7443167911427224</c:v>
                </c:pt>
                <c:pt idx="269">
                  <c:v>3.7116694240818373</c:v>
                </c:pt>
                <c:pt idx="270">
                  <c:v>6.4343537580947467</c:v>
                </c:pt>
                <c:pt idx="271">
                  <c:v>4.4211230187245016</c:v>
                </c:pt>
                <c:pt idx="272">
                  <c:v>6.9553184907688275</c:v>
                </c:pt>
                <c:pt idx="273">
                  <c:v>7.2867254140755691</c:v>
                </c:pt>
                <c:pt idx="274">
                  <c:v>5.5939666687519987</c:v>
                </c:pt>
                <c:pt idx="275">
                  <c:v>4.8242328066477054</c:v>
                </c:pt>
                <c:pt idx="276">
                  <c:v>4.2713154170391547</c:v>
                </c:pt>
                <c:pt idx="277">
                  <c:v>4.6531591821849378</c:v>
                </c:pt>
                <c:pt idx="278">
                  <c:v>3.0698112440648453</c:v>
                </c:pt>
                <c:pt idx="279">
                  <c:v>4.506732269664278</c:v>
                </c:pt>
                <c:pt idx="280">
                  <c:v>4.459477845037914</c:v>
                </c:pt>
                <c:pt idx="281">
                  <c:v>3.8106232142892318</c:v>
                </c:pt>
                <c:pt idx="282">
                  <c:v>3.5830561885697523</c:v>
                </c:pt>
                <c:pt idx="283">
                  <c:v>4.6720122598930853</c:v>
                </c:pt>
                <c:pt idx="284">
                  <c:v>3.0803103589498648</c:v>
                </c:pt>
                <c:pt idx="285">
                  <c:v>3.6516724191899699</c:v>
                </c:pt>
                <c:pt idx="286">
                  <c:v>3.5153312162286596</c:v>
                </c:pt>
                <c:pt idx="287">
                  <c:v>2.9822408401555474</c:v>
                </c:pt>
                <c:pt idx="288">
                  <c:v>4.3353973531153978</c:v>
                </c:pt>
                <c:pt idx="289">
                  <c:v>2.591448611189977</c:v>
                </c:pt>
                <c:pt idx="290">
                  <c:v>2.5894081013201848</c:v>
                </c:pt>
                <c:pt idx="291">
                  <c:v>1.7568708856162674</c:v>
                </c:pt>
                <c:pt idx="292">
                  <c:v>3.001518414704798</c:v>
                </c:pt>
                <c:pt idx="293">
                  <c:v>1.5308769254689725</c:v>
                </c:pt>
                <c:pt idx="294">
                  <c:v>3.8141221463650057</c:v>
                </c:pt>
                <c:pt idx="295">
                  <c:v>3.601930333841211</c:v>
                </c:pt>
                <c:pt idx="296">
                  <c:v>3.1390907660605594</c:v>
                </c:pt>
                <c:pt idx="297">
                  <c:v>2.2642909015752637</c:v>
                </c:pt>
                <c:pt idx="298">
                  <c:v>1.8647162322283783</c:v>
                </c:pt>
                <c:pt idx="299">
                  <c:v>4.6691738199180737</c:v>
                </c:pt>
                <c:pt idx="300">
                  <c:v>4.3646086022874853</c:v>
                </c:pt>
                <c:pt idx="301">
                  <c:v>2.9304965556881313</c:v>
                </c:pt>
                <c:pt idx="302">
                  <c:v>4.1485780653447986</c:v>
                </c:pt>
                <c:pt idx="303">
                  <c:v>3.7691741904900766</c:v>
                </c:pt>
                <c:pt idx="304">
                  <c:v>5.2304197188084256</c:v>
                </c:pt>
                <c:pt idx="305">
                  <c:v>5.8187645074758665</c:v>
                </c:pt>
                <c:pt idx="306">
                  <c:v>4.0120673498085742</c:v>
                </c:pt>
                <c:pt idx="307">
                  <c:v>2.6587749548470136</c:v>
                </c:pt>
                <c:pt idx="308">
                  <c:v>2.6973774875253058</c:v>
                </c:pt>
                <c:pt idx="309">
                  <c:v>3.426620970653413</c:v>
                </c:pt>
                <c:pt idx="310">
                  <c:v>2.667288356997608</c:v>
                </c:pt>
                <c:pt idx="311">
                  <c:v>2.2750893507581922</c:v>
                </c:pt>
                <c:pt idx="312">
                  <c:v>2.547650436696526</c:v>
                </c:pt>
                <c:pt idx="313">
                  <c:v>2.5749129198912879</c:v>
                </c:pt>
                <c:pt idx="314">
                  <c:v>1.7135851597879384</c:v>
                </c:pt>
                <c:pt idx="315">
                  <c:v>2.5310706251015596</c:v>
                </c:pt>
                <c:pt idx="316">
                  <c:v>1.7198573770228736</c:v>
                </c:pt>
                <c:pt idx="317">
                  <c:v>1.8239930724740518</c:v>
                </c:pt>
                <c:pt idx="318">
                  <c:v>3.4073655534185172</c:v>
                </c:pt>
                <c:pt idx="319">
                  <c:v>3.2764474610474594</c:v>
                </c:pt>
                <c:pt idx="320">
                  <c:v>2.3111595625951491</c:v>
                </c:pt>
                <c:pt idx="321">
                  <c:v>3.2332128158999982</c:v>
                </c:pt>
                <c:pt idx="322">
                  <c:v>2.0934671973962029</c:v>
                </c:pt>
                <c:pt idx="323">
                  <c:v>2.2169690430251836</c:v>
                </c:pt>
                <c:pt idx="324">
                  <c:v>1.2847056423094816</c:v>
                </c:pt>
                <c:pt idx="325">
                  <c:v>1.8626929483862873</c:v>
                </c:pt>
                <c:pt idx="326">
                  <c:v>2.3042541707531599</c:v>
                </c:pt>
                <c:pt idx="327">
                  <c:v>2.7514398709126828</c:v>
                </c:pt>
                <c:pt idx="328">
                  <c:v>2.1114830107908364</c:v>
                </c:pt>
                <c:pt idx="329">
                  <c:v>2.3916237760785037</c:v>
                </c:pt>
                <c:pt idx="330">
                  <c:v>1.832995947962788</c:v>
                </c:pt>
                <c:pt idx="331">
                  <c:v>2.0824068827315725</c:v>
                </c:pt>
                <c:pt idx="332">
                  <c:v>2.6526274106161232</c:v>
                </c:pt>
                <c:pt idx="333">
                  <c:v>2.7904556919956476</c:v>
                </c:pt>
                <c:pt idx="334">
                  <c:v>2.9842033522128371</c:v>
                </c:pt>
                <c:pt idx="335">
                  <c:v>3.5055481098213446</c:v>
                </c:pt>
                <c:pt idx="336">
                  <c:v>2.6687834952143596</c:v>
                </c:pt>
                <c:pt idx="337">
                  <c:v>2.8056247647832766</c:v>
                </c:pt>
                <c:pt idx="338">
                  <c:v>2.6600381855935828</c:v>
                </c:pt>
                <c:pt idx="339">
                  <c:v>2.4614644008902506</c:v>
                </c:pt>
                <c:pt idx="340">
                  <c:v>5.1679360296148857</c:v>
                </c:pt>
                <c:pt idx="341">
                  <c:v>2.3328672896102201</c:v>
                </c:pt>
                <c:pt idx="342">
                  <c:v>2.3637177838241743</c:v>
                </c:pt>
                <c:pt idx="343">
                  <c:v>2.6521779090101907</c:v>
                </c:pt>
                <c:pt idx="344">
                  <c:v>3.318332162242954</c:v>
                </c:pt>
                <c:pt idx="345">
                  <c:v>2.1434531417190943</c:v>
                </c:pt>
                <c:pt idx="346">
                  <c:v>2.7024243368767973</c:v>
                </c:pt>
                <c:pt idx="347">
                  <c:v>2.5449869467547375</c:v>
                </c:pt>
                <c:pt idx="348">
                  <c:v>1.9713755459347475</c:v>
                </c:pt>
                <c:pt idx="349">
                  <c:v>2.637177990564914</c:v>
                </c:pt>
                <c:pt idx="350">
                  <c:v>2.8816121387630691</c:v>
                </c:pt>
                <c:pt idx="351">
                  <c:v>2.3323565754457447</c:v>
                </c:pt>
                <c:pt idx="352">
                  <c:v>2.5790440741546083</c:v>
                </c:pt>
                <c:pt idx="353">
                  <c:v>6.8588399754179763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5.2441201901602783</c:v>
                </c:pt>
                <c:pt idx="359">
                  <c:v>3.793225157679148</c:v>
                </c:pt>
                <c:pt idx="360">
                  <c:v>2.7826176567295149</c:v>
                </c:pt>
                <c:pt idx="361">
                  <c:v>2.5823748050955557</c:v>
                </c:pt>
                <c:pt idx="362">
                  <c:v>3.7081761970868743</c:v>
                </c:pt>
                <c:pt idx="363">
                  <c:v>7.0055935796856881</c:v>
                </c:pt>
                <c:pt idx="364">
                  <c:v>4.1021907884348821</c:v>
                </c:pt>
                <c:pt idx="365">
                  <c:v>3.5705252717442009</c:v>
                </c:pt>
                <c:pt idx="366">
                  <c:v>4.2368430389052651</c:v>
                </c:pt>
                <c:pt idx="367">
                  <c:v>2.7443056174893012</c:v>
                </c:pt>
                <c:pt idx="368">
                  <c:v>3.7176595796818193</c:v>
                </c:pt>
                <c:pt idx="369">
                  <c:v>3.2160427755260099</c:v>
                </c:pt>
                <c:pt idx="370">
                  <c:v>3.5153902631583209</c:v>
                </c:pt>
                <c:pt idx="371">
                  <c:v>3.4436099464055636</c:v>
                </c:pt>
                <c:pt idx="372">
                  <c:v>3.4266192267478717</c:v>
                </c:pt>
                <c:pt idx="373">
                  <c:v>2.8579411646363675</c:v>
                </c:pt>
                <c:pt idx="374">
                  <c:v>4.4014984661352887</c:v>
                </c:pt>
                <c:pt idx="375">
                  <c:v>3.1748959601523947</c:v>
                </c:pt>
                <c:pt idx="376">
                  <c:v>3.3864679901962744</c:v>
                </c:pt>
                <c:pt idx="377">
                  <c:v>2.3398312995331514</c:v>
                </c:pt>
                <c:pt idx="378">
                  <c:v>3.2011127937087989</c:v>
                </c:pt>
                <c:pt idx="379">
                  <c:v>2.345001257414375</c:v>
                </c:pt>
                <c:pt idx="380">
                  <c:v>4.1182168851366976</c:v>
                </c:pt>
                <c:pt idx="381">
                  <c:v>2.9123348096635904</c:v>
                </c:pt>
                <c:pt idx="382">
                  <c:v>7.6551753750893186</c:v>
                </c:pt>
                <c:pt idx="383">
                  <c:v>3.9468852227471722</c:v>
                </c:pt>
                <c:pt idx="384">
                  <c:v>6.8068162914163093</c:v>
                </c:pt>
                <c:pt idx="385">
                  <c:v>3.8279595529763739</c:v>
                </c:pt>
                <c:pt idx="386">
                  <c:v>3.9377056725033692</c:v>
                </c:pt>
                <c:pt idx="387">
                  <c:v>4.4626850754714926</c:v>
                </c:pt>
                <c:pt idx="388">
                  <c:v>2.9515145875648892</c:v>
                </c:pt>
                <c:pt idx="389">
                  <c:v>3.0951969689854417</c:v>
                </c:pt>
                <c:pt idx="390">
                  <c:v>3.5069959544436315</c:v>
                </c:pt>
                <c:pt idx="391">
                  <c:v>5.5317943448412992</c:v>
                </c:pt>
                <c:pt idx="392">
                  <c:v>6.2463041475706529</c:v>
                </c:pt>
                <c:pt idx="393">
                  <c:v>7.572799816144907</c:v>
                </c:pt>
                <c:pt idx="394">
                  <c:v>9.5785323061747469</c:v>
                </c:pt>
                <c:pt idx="395">
                  <c:v>4.7965401565720613</c:v>
                </c:pt>
                <c:pt idx="396">
                  <c:v>3.3337452607974525</c:v>
                </c:pt>
                <c:pt idx="397">
                  <c:v>3.7064994663372519</c:v>
                </c:pt>
                <c:pt idx="398">
                  <c:v>3.4290662691764937</c:v>
                </c:pt>
                <c:pt idx="399">
                  <c:v>3.8530960083340768</c:v>
                </c:pt>
                <c:pt idx="400">
                  <c:v>2.3203620131978688</c:v>
                </c:pt>
                <c:pt idx="401">
                  <c:v>2.76723577278482</c:v>
                </c:pt>
                <c:pt idx="402">
                  <c:v>1.9724224351601451</c:v>
                </c:pt>
                <c:pt idx="403">
                  <c:v>3.068616288724817</c:v>
                </c:pt>
                <c:pt idx="404">
                  <c:v>4.5307442975758399</c:v>
                </c:pt>
                <c:pt idx="405">
                  <c:v>4.9509246126235666</c:v>
                </c:pt>
                <c:pt idx="406">
                  <c:v>3.3628632339458879</c:v>
                </c:pt>
                <c:pt idx="407">
                  <c:v>2.7825250719359205</c:v>
                </c:pt>
                <c:pt idx="408">
                  <c:v>2.4572175040693414</c:v>
                </c:pt>
                <c:pt idx="409">
                  <c:v>3.4491836057766379</c:v>
                </c:pt>
                <c:pt idx="410">
                  <c:v>2.2742112022413394</c:v>
                </c:pt>
                <c:pt idx="411">
                  <c:v>2.8337660533543478</c:v>
                </c:pt>
                <c:pt idx="412">
                  <c:v>5.6176012860940023</c:v>
                </c:pt>
                <c:pt idx="413">
                  <c:v>3.885677795995353</c:v>
                </c:pt>
                <c:pt idx="414">
                  <c:v>7.9386481426345208</c:v>
                </c:pt>
                <c:pt idx="415">
                  <c:v>3.5220520078468827</c:v>
                </c:pt>
                <c:pt idx="416">
                  <c:v>4.5176736624736407</c:v>
                </c:pt>
                <c:pt idx="417">
                  <c:v>6.0181140205330408</c:v>
                </c:pt>
                <c:pt idx="418">
                  <c:v>5.0858639243853148</c:v>
                </c:pt>
                <c:pt idx="419">
                  <c:v>3.7298748564465267</c:v>
                </c:pt>
                <c:pt idx="420">
                  <c:v>7.8622768467958384</c:v>
                </c:pt>
                <c:pt idx="421">
                  <c:v>5.5559208238675089</c:v>
                </c:pt>
                <c:pt idx="422">
                  <c:v>5.9630520190732792</c:v>
                </c:pt>
                <c:pt idx="423">
                  <c:v>5.4540789581886795</c:v>
                </c:pt>
                <c:pt idx="424">
                  <c:v>3.0646655951029955</c:v>
                </c:pt>
                <c:pt idx="425">
                  <c:v>3.8390372098678593</c:v>
                </c:pt>
                <c:pt idx="426">
                  <c:v>3.9922755738831452</c:v>
                </c:pt>
                <c:pt idx="427">
                  <c:v>3.6899194903812811</c:v>
                </c:pt>
                <c:pt idx="428">
                  <c:v>3.1032766314037596</c:v>
                </c:pt>
                <c:pt idx="429">
                  <c:v>6.8439946427341622</c:v>
                </c:pt>
                <c:pt idx="430">
                  <c:v>7.4106447800552413</c:v>
                </c:pt>
                <c:pt idx="431">
                  <c:v>3.2410162900598527</c:v>
                </c:pt>
                <c:pt idx="432">
                  <c:v>2.7072683563440667</c:v>
                </c:pt>
                <c:pt idx="433">
                  <c:v>4.8942424127932194</c:v>
                </c:pt>
                <c:pt idx="434">
                  <c:v>4.120645386239878</c:v>
                </c:pt>
                <c:pt idx="435">
                  <c:v>3.6500990649468799</c:v>
                </c:pt>
                <c:pt idx="436">
                  <c:v>6.2917361373941922</c:v>
                </c:pt>
                <c:pt idx="437">
                  <c:v>4.2603029423127019</c:v>
                </c:pt>
                <c:pt idx="438">
                  <c:v>4.5718324890194575</c:v>
                </c:pt>
                <c:pt idx="439">
                  <c:v>4.2132472460025197</c:v>
                </c:pt>
                <c:pt idx="440">
                  <c:v>3.2728376106242529</c:v>
                </c:pt>
                <c:pt idx="441">
                  <c:v>3.0081202619425116</c:v>
                </c:pt>
                <c:pt idx="442">
                  <c:v>2.2929346734706595</c:v>
                </c:pt>
                <c:pt idx="443">
                  <c:v>3.316009898178331</c:v>
                </c:pt>
                <c:pt idx="444">
                  <c:v>2.2932520712246598</c:v>
                </c:pt>
                <c:pt idx="445">
                  <c:v>2.5982579298386121</c:v>
                </c:pt>
                <c:pt idx="446">
                  <c:v>3.2544552725416138</c:v>
                </c:pt>
                <c:pt idx="447">
                  <c:v>2.8545616528300801</c:v>
                </c:pt>
                <c:pt idx="448">
                  <c:v>4.2390676839026753</c:v>
                </c:pt>
                <c:pt idx="449">
                  <c:v>3.7949888320575687</c:v>
                </c:pt>
                <c:pt idx="450">
                  <c:v>3.1127604288859851</c:v>
                </c:pt>
                <c:pt idx="451">
                  <c:v>3.671472532834521</c:v>
                </c:pt>
                <c:pt idx="452">
                  <c:v>4.2034134816559101</c:v>
                </c:pt>
                <c:pt idx="453">
                  <c:v>4.9950975024700579</c:v>
                </c:pt>
                <c:pt idx="454">
                  <c:v>2.7305509482082311</c:v>
                </c:pt>
                <c:pt idx="455">
                  <c:v>2.4539881017608867</c:v>
                </c:pt>
                <c:pt idx="456">
                  <c:v>1.9212463655918781</c:v>
                </c:pt>
                <c:pt idx="457">
                  <c:v>2.387585794080707</c:v>
                </c:pt>
                <c:pt idx="458">
                  <c:v>3.109498409828344</c:v>
                </c:pt>
                <c:pt idx="459">
                  <c:v>5.3478933600362666</c:v>
                </c:pt>
                <c:pt idx="460">
                  <c:v>5.2536779558126705</c:v>
                </c:pt>
                <c:pt idx="461">
                  <c:v>4.9708193248682191</c:v>
                </c:pt>
                <c:pt idx="462">
                  <c:v>2.9516606650578927</c:v>
                </c:pt>
                <c:pt idx="463">
                  <c:v>3.4503568164157969</c:v>
                </c:pt>
                <c:pt idx="464">
                  <c:v>4.1188227333567049</c:v>
                </c:pt>
                <c:pt idx="465">
                  <c:v>2.3835986625259826</c:v>
                </c:pt>
                <c:pt idx="466">
                  <c:v>2.4343252448265824</c:v>
                </c:pt>
                <c:pt idx="467">
                  <c:v>2.6944349032544839</c:v>
                </c:pt>
                <c:pt idx="468">
                  <c:v>3.9517548202217014</c:v>
                </c:pt>
                <c:pt idx="469">
                  <c:v>2.8063566002552132</c:v>
                </c:pt>
                <c:pt idx="470">
                  <c:v>3.3642092093363236</c:v>
                </c:pt>
                <c:pt idx="471">
                  <c:v>2.7666926504673413</c:v>
                </c:pt>
                <c:pt idx="472">
                  <c:v>2.5738563992302153</c:v>
                </c:pt>
                <c:pt idx="473">
                  <c:v>1.6619733134476016</c:v>
                </c:pt>
                <c:pt idx="474">
                  <c:v>2.6601539536658394</c:v>
                </c:pt>
                <c:pt idx="475">
                  <c:v>3.0005335102666884</c:v>
                </c:pt>
                <c:pt idx="476">
                  <c:v>3.4222743358836678</c:v>
                </c:pt>
                <c:pt idx="477">
                  <c:v>2.7512454770752961</c:v>
                </c:pt>
                <c:pt idx="478">
                  <c:v>3.1583938986472218</c:v>
                </c:pt>
                <c:pt idx="479">
                  <c:v>3.2935329065409378</c:v>
                </c:pt>
                <c:pt idx="480">
                  <c:v>3.3252899938415683</c:v>
                </c:pt>
                <c:pt idx="481">
                  <c:v>5.4379317364748134</c:v>
                </c:pt>
                <c:pt idx="482">
                  <c:v>2.7370109725711735</c:v>
                </c:pt>
                <c:pt idx="483">
                  <c:v>1.9538618683541409</c:v>
                </c:pt>
                <c:pt idx="484">
                  <c:v>2.9582797079248602</c:v>
                </c:pt>
                <c:pt idx="485">
                  <c:v>1.9622397282258857</c:v>
                </c:pt>
                <c:pt idx="486">
                  <c:v>2.2034371369122376</c:v>
                </c:pt>
                <c:pt idx="487">
                  <c:v>3.8869371171292015</c:v>
                </c:pt>
                <c:pt idx="488">
                  <c:v>2.4974229447084046</c:v>
                </c:pt>
                <c:pt idx="489">
                  <c:v>5.3278174520392998</c:v>
                </c:pt>
                <c:pt idx="490">
                  <c:v>2.147040769256606</c:v>
                </c:pt>
                <c:pt idx="491">
                  <c:v>3.1947578477849197</c:v>
                </c:pt>
                <c:pt idx="492">
                  <c:v>3.4339256089905259</c:v>
                </c:pt>
                <c:pt idx="493">
                  <c:v>7.9643695934392698</c:v>
                </c:pt>
                <c:pt idx="494">
                  <c:v>4.0973429239996504</c:v>
                </c:pt>
                <c:pt idx="495">
                  <c:v>2.9855040132643249</c:v>
                </c:pt>
                <c:pt idx="496">
                  <c:v>2.6504828866189643</c:v>
                </c:pt>
                <c:pt idx="497">
                  <c:v>2.7224612200360179</c:v>
                </c:pt>
                <c:pt idx="498">
                  <c:v>3.5094310852176598</c:v>
                </c:pt>
                <c:pt idx="499">
                  <c:v>3.3395170373000633</c:v>
                </c:pt>
                <c:pt idx="500">
                  <c:v>5.1309076479069464</c:v>
                </c:pt>
                <c:pt idx="501">
                  <c:v>2.4103402814865205</c:v>
                </c:pt>
                <c:pt idx="502">
                  <c:v>2.4896508930884265</c:v>
                </c:pt>
                <c:pt idx="503">
                  <c:v>2.3955657841850915</c:v>
                </c:pt>
                <c:pt idx="504">
                  <c:v>1.6400526943160492</c:v>
                </c:pt>
                <c:pt idx="505">
                  <c:v>3.3844955429633021</c:v>
                </c:pt>
                <c:pt idx="506">
                  <c:v>2.5167577641762957</c:v>
                </c:pt>
                <c:pt idx="507">
                  <c:v>1.9963529346598512</c:v>
                </c:pt>
                <c:pt idx="508">
                  <c:v>3.2657161581254526</c:v>
                </c:pt>
                <c:pt idx="509">
                  <c:v>1.5340424642563408</c:v>
                </c:pt>
                <c:pt idx="510">
                  <c:v>3.8872404666589344</c:v>
                </c:pt>
                <c:pt idx="511">
                  <c:v>3.5883673298799836</c:v>
                </c:pt>
                <c:pt idx="512">
                  <c:v>4.5516732366533814</c:v>
                </c:pt>
                <c:pt idx="513">
                  <c:v>2.9387603943573684</c:v>
                </c:pt>
                <c:pt idx="514">
                  <c:v>2.6366554495246439</c:v>
                </c:pt>
                <c:pt idx="515">
                  <c:v>3.1238525519220648</c:v>
                </c:pt>
                <c:pt idx="516">
                  <c:v>2.8127384328993492</c:v>
                </c:pt>
                <c:pt idx="517">
                  <c:v>3.5059204282986141</c:v>
                </c:pt>
                <c:pt idx="518">
                  <c:v>4.1737325098263005</c:v>
                </c:pt>
                <c:pt idx="519">
                  <c:v>4.8246079251375455</c:v>
                </c:pt>
                <c:pt idx="520">
                  <c:v>6.3366862897006335</c:v>
                </c:pt>
                <c:pt idx="521">
                  <c:v>4.3261478549465151</c:v>
                </c:pt>
                <c:pt idx="522">
                  <c:v>3.6077446237621382</c:v>
                </c:pt>
                <c:pt idx="523">
                  <c:v>2.7928676030381383</c:v>
                </c:pt>
                <c:pt idx="524">
                  <c:v>2.871869143957642</c:v>
                </c:pt>
                <c:pt idx="525">
                  <c:v>3.3239621509003654</c:v>
                </c:pt>
                <c:pt idx="526">
                  <c:v>6.7325429089039837</c:v>
                </c:pt>
                <c:pt idx="527">
                  <c:v>4.3993123544572281</c:v>
                </c:pt>
                <c:pt idx="528">
                  <c:v>5.5938295540688125</c:v>
                </c:pt>
                <c:pt idx="529">
                  <c:v>6.4236665421210351</c:v>
                </c:pt>
                <c:pt idx="530">
                  <c:v>4.9016563158707891</c:v>
                </c:pt>
                <c:pt idx="531">
                  <c:v>7.4140247459991659</c:v>
                </c:pt>
                <c:pt idx="532">
                  <c:v>3.1972498018909414</c:v>
                </c:pt>
                <c:pt idx="533">
                  <c:v>3.6947097874171382</c:v>
                </c:pt>
                <c:pt idx="534">
                  <c:v>5.8030078897578612</c:v>
                </c:pt>
                <c:pt idx="535">
                  <c:v>6.0536318522006498</c:v>
                </c:pt>
                <c:pt idx="536">
                  <c:v>24.014515977769779</c:v>
                </c:pt>
                <c:pt idx="537">
                  <c:v>20.03198430014174</c:v>
                </c:pt>
                <c:pt idx="538">
                  <c:v>10.786460912685477</c:v>
                </c:pt>
                <c:pt idx="539">
                  <c:v>3.7842682120188038</c:v>
                </c:pt>
                <c:pt idx="540">
                  <c:v>4.4692009014417353</c:v>
                </c:pt>
                <c:pt idx="541">
                  <c:v>3.7493185017312145</c:v>
                </c:pt>
                <c:pt idx="542">
                  <c:v>4.605511909255652</c:v>
                </c:pt>
                <c:pt idx="543">
                  <c:v>7.7331421011864032</c:v>
                </c:pt>
                <c:pt idx="544">
                  <c:v>12.295648921741586</c:v>
                </c:pt>
                <c:pt idx="545">
                  <c:v>7.4104254544987702</c:v>
                </c:pt>
                <c:pt idx="546">
                  <c:v>6.7561971768998861</c:v>
                </c:pt>
                <c:pt idx="547">
                  <c:v>5.7564714085373803</c:v>
                </c:pt>
                <c:pt idx="548">
                  <c:v>11.815616873995873</c:v>
                </c:pt>
                <c:pt idx="549">
                  <c:v>8.7869296545990796</c:v>
                </c:pt>
                <c:pt idx="550">
                  <c:v>9.3042048725158661</c:v>
                </c:pt>
                <c:pt idx="551">
                  <c:v>7.2043659283167996</c:v>
                </c:pt>
                <c:pt idx="552">
                  <c:v>5.0261754141579376</c:v>
                </c:pt>
                <c:pt idx="553">
                  <c:v>6.4180704051220872</c:v>
                </c:pt>
                <c:pt idx="554">
                  <c:v>8.235851394898404</c:v>
                </c:pt>
                <c:pt idx="555">
                  <c:v>7.6968160157534182</c:v>
                </c:pt>
                <c:pt idx="556">
                  <c:v>15.06493090297184</c:v>
                </c:pt>
                <c:pt idx="557">
                  <c:v>8.2918941528343186</c:v>
                </c:pt>
                <c:pt idx="558">
                  <c:v>6.7620750365289499</c:v>
                </c:pt>
                <c:pt idx="559">
                  <c:v>13.195934348536392</c:v>
                </c:pt>
                <c:pt idx="560">
                  <c:v>20.402847433572504</c:v>
                </c:pt>
                <c:pt idx="561">
                  <c:v>10.473346040621401</c:v>
                </c:pt>
                <c:pt idx="562">
                  <c:v>14.119094767302125</c:v>
                </c:pt>
                <c:pt idx="563">
                  <c:v>13.272292272868064</c:v>
                </c:pt>
                <c:pt idx="564">
                  <c:v>16.240313563975743</c:v>
                </c:pt>
                <c:pt idx="565">
                  <c:v>11.233723136594207</c:v>
                </c:pt>
                <c:pt idx="566">
                  <c:v>12.551340285776178</c:v>
                </c:pt>
                <c:pt idx="567">
                  <c:v>14.322783856102895</c:v>
                </c:pt>
                <c:pt idx="568">
                  <c:v>18.255963863455577</c:v>
                </c:pt>
                <c:pt idx="569">
                  <c:v>12.147902376150483</c:v>
                </c:pt>
                <c:pt idx="570">
                  <c:v>18.267706661549585</c:v>
                </c:pt>
                <c:pt idx="571">
                  <c:v>20.797360369627839</c:v>
                </c:pt>
                <c:pt idx="572">
                  <c:v>18.15619200389888</c:v>
                </c:pt>
                <c:pt idx="573">
                  <c:v>15.050273683262661</c:v>
                </c:pt>
                <c:pt idx="574">
                  <c:v>9.8274517479216339</c:v>
                </c:pt>
                <c:pt idx="575">
                  <c:v>7.5764511646250181</c:v>
                </c:pt>
                <c:pt idx="576">
                  <c:v>11.653465857817332</c:v>
                </c:pt>
                <c:pt idx="577">
                  <c:v>19.810887027488342</c:v>
                </c:pt>
                <c:pt idx="578">
                  <c:v>15.941068193778882</c:v>
                </c:pt>
                <c:pt idx="579">
                  <c:v>10.524625328837317</c:v>
                </c:pt>
                <c:pt idx="580">
                  <c:v>14.22434981602702</c:v>
                </c:pt>
                <c:pt idx="581">
                  <c:v>18.273767205051541</c:v>
                </c:pt>
                <c:pt idx="582">
                  <c:v>10.750085077467146</c:v>
                </c:pt>
                <c:pt idx="583">
                  <c:v>11.611079635584767</c:v>
                </c:pt>
                <c:pt idx="584">
                  <c:v>16.529680781964352</c:v>
                </c:pt>
                <c:pt idx="585">
                  <c:v>9.5884796164409902</c:v>
                </c:pt>
                <c:pt idx="586">
                  <c:v>7.4334562458701985</c:v>
                </c:pt>
                <c:pt idx="587">
                  <c:v>7.9592395375209053</c:v>
                </c:pt>
                <c:pt idx="588">
                  <c:v>7.5710803129329536</c:v>
                </c:pt>
                <c:pt idx="589">
                  <c:v>8.4918974794923177</c:v>
                </c:pt>
                <c:pt idx="590">
                  <c:v>4.408990691163531</c:v>
                </c:pt>
                <c:pt idx="591">
                  <c:v>7.6964208150243447</c:v>
                </c:pt>
                <c:pt idx="592">
                  <c:v>8.3475907336418924</c:v>
                </c:pt>
                <c:pt idx="593">
                  <c:v>10.495788020337411</c:v>
                </c:pt>
                <c:pt idx="594">
                  <c:v>7.99834262574874</c:v>
                </c:pt>
                <c:pt idx="595">
                  <c:v>6.9094286140678811</c:v>
                </c:pt>
                <c:pt idx="596">
                  <c:v>6.2835161143690872</c:v>
                </c:pt>
                <c:pt idx="597">
                  <c:v>4.4160882816614153</c:v>
                </c:pt>
                <c:pt idx="598">
                  <c:v>5.2700460991832578</c:v>
                </c:pt>
                <c:pt idx="599">
                  <c:v>4.5964911961608275</c:v>
                </c:pt>
                <c:pt idx="600">
                  <c:v>5.3911491207065714</c:v>
                </c:pt>
                <c:pt idx="601">
                  <c:v>6.3311887104615678</c:v>
                </c:pt>
                <c:pt idx="602">
                  <c:v>5.3853106967371591</c:v>
                </c:pt>
                <c:pt idx="603">
                  <c:v>5.6077272080717337</c:v>
                </c:pt>
                <c:pt idx="604">
                  <c:v>5.2000144278870355</c:v>
                </c:pt>
                <c:pt idx="605">
                  <c:v>3.8137915228376076</c:v>
                </c:pt>
                <c:pt idx="606">
                  <c:v>6.0898822255171101</c:v>
                </c:pt>
                <c:pt idx="607">
                  <c:v>5.0154456846300217</c:v>
                </c:pt>
                <c:pt idx="608">
                  <c:v>5.5931176300467698</c:v>
                </c:pt>
                <c:pt idx="609">
                  <c:v>5.4876831587134527</c:v>
                </c:pt>
                <c:pt idx="610">
                  <c:v>5.3816362533658548</c:v>
                </c:pt>
                <c:pt idx="611">
                  <c:v>4.2061870732724183</c:v>
                </c:pt>
                <c:pt idx="612">
                  <c:v>4.6109131565124919</c:v>
                </c:pt>
                <c:pt idx="613">
                  <c:v>7.1067403308737829</c:v>
                </c:pt>
                <c:pt idx="614">
                  <c:v>7.5515847131347202</c:v>
                </c:pt>
                <c:pt idx="615">
                  <c:v>5.3150891410853438</c:v>
                </c:pt>
                <c:pt idx="616">
                  <c:v>3.9825737183710732</c:v>
                </c:pt>
                <c:pt idx="617">
                  <c:v>3.7346965223043229</c:v>
                </c:pt>
                <c:pt idx="618">
                  <c:v>5.1073551863769966</c:v>
                </c:pt>
                <c:pt idx="619">
                  <c:v>3.4972554591326799</c:v>
                </c:pt>
                <c:pt idx="620">
                  <c:v>4.5106382912949243</c:v>
                </c:pt>
                <c:pt idx="621">
                  <c:v>5.4623917027495086</c:v>
                </c:pt>
                <c:pt idx="622">
                  <c:v>3.9191754186223071</c:v>
                </c:pt>
                <c:pt idx="623">
                  <c:v>3.9535026255555969</c:v>
                </c:pt>
                <c:pt idx="624">
                  <c:v>3.7389331760078814</c:v>
                </c:pt>
                <c:pt idx="625">
                  <c:v>5.6371796177425457</c:v>
                </c:pt>
                <c:pt idx="626">
                  <c:v>7.3231772803746864</c:v>
                </c:pt>
                <c:pt idx="627">
                  <c:v>6.0788315309469452</c:v>
                </c:pt>
                <c:pt idx="628">
                  <c:v>5.3914206436077681</c:v>
                </c:pt>
                <c:pt idx="629">
                  <c:v>5.1864210118627732</c:v>
                </c:pt>
                <c:pt idx="630">
                  <c:v>4.4374959093871853</c:v>
                </c:pt>
                <c:pt idx="631">
                  <c:v>12.375391908392908</c:v>
                </c:pt>
                <c:pt idx="632">
                  <c:v>17.906037636891497</c:v>
                </c:pt>
                <c:pt idx="633">
                  <c:v>14.979881123939354</c:v>
                </c:pt>
                <c:pt idx="634">
                  <c:v>8.431902331357735</c:v>
                </c:pt>
                <c:pt idx="635">
                  <c:v>10.006564507704844</c:v>
                </c:pt>
                <c:pt idx="636">
                  <c:v>8.7866640125918209</c:v>
                </c:pt>
                <c:pt idx="637">
                  <c:v>10.930492425306232</c:v>
                </c:pt>
                <c:pt idx="638">
                  <c:v>13.712965937628459</c:v>
                </c:pt>
                <c:pt idx="639">
                  <c:v>8.5994092903800663</c:v>
                </c:pt>
                <c:pt idx="640">
                  <c:v>9.8306217326466161</c:v>
                </c:pt>
                <c:pt idx="641">
                  <c:v>8.0844073631487259</c:v>
                </c:pt>
                <c:pt idx="642">
                  <c:v>7.7255154797622492</c:v>
                </c:pt>
                <c:pt idx="643">
                  <c:v>12.918007552500439</c:v>
                </c:pt>
                <c:pt idx="644">
                  <c:v>6.395428609393587</c:v>
                </c:pt>
                <c:pt idx="645">
                  <c:v>6.8761890663473277</c:v>
                </c:pt>
                <c:pt idx="646">
                  <c:v>4.7449732489096297</c:v>
                </c:pt>
                <c:pt idx="647">
                  <c:v>8.529145731694058</c:v>
                </c:pt>
                <c:pt idx="648">
                  <c:v>5.7088476646647015</c:v>
                </c:pt>
                <c:pt idx="649">
                  <c:v>8.7272044421434991</c:v>
                </c:pt>
                <c:pt idx="650">
                  <c:v>9.7702969076826882</c:v>
                </c:pt>
                <c:pt idx="651">
                  <c:v>5.8692673941516738</c:v>
                </c:pt>
                <c:pt idx="652">
                  <c:v>5.5158268630594254</c:v>
                </c:pt>
                <c:pt idx="653">
                  <c:v>6.1466269255021757</c:v>
                </c:pt>
                <c:pt idx="654">
                  <c:v>8.3550960392054243</c:v>
                </c:pt>
                <c:pt idx="655">
                  <c:v>11.945903456090086</c:v>
                </c:pt>
                <c:pt idx="656">
                  <c:v>4.216004450946417</c:v>
                </c:pt>
                <c:pt idx="657">
                  <c:v>3.4078868561617472</c:v>
                </c:pt>
                <c:pt idx="658">
                  <c:v>3.1123437419946614</c:v>
                </c:pt>
                <c:pt idx="659">
                  <c:v>3.7677536395767701</c:v>
                </c:pt>
                <c:pt idx="660">
                  <c:v>2.1274963627957368</c:v>
                </c:pt>
                <c:pt idx="661">
                  <c:v>2.6644983319535651</c:v>
                </c:pt>
                <c:pt idx="662">
                  <c:v>3.401334511559249</c:v>
                </c:pt>
                <c:pt idx="663">
                  <c:v>12.822300391632851</c:v>
                </c:pt>
                <c:pt idx="664">
                  <c:v>9.862753984139017</c:v>
                </c:pt>
                <c:pt idx="665">
                  <c:v>3.5600529377165162</c:v>
                </c:pt>
                <c:pt idx="666">
                  <c:v>5.9658970455285383</c:v>
                </c:pt>
                <c:pt idx="667">
                  <c:v>5.4482219175768902</c:v>
                </c:pt>
                <c:pt idx="668">
                  <c:v>3.8921557613805744</c:v>
                </c:pt>
                <c:pt idx="669">
                  <c:v>7.7919150941484316</c:v>
                </c:pt>
                <c:pt idx="670">
                  <c:v>2.2121993612654651</c:v>
                </c:pt>
                <c:pt idx="671">
                  <c:v>4.2645728234396456</c:v>
                </c:pt>
                <c:pt idx="672">
                  <c:v>5.2443433256341825</c:v>
                </c:pt>
                <c:pt idx="673">
                  <c:v>3.8960241636334847</c:v>
                </c:pt>
                <c:pt idx="674">
                  <c:v>4.0136667647115409</c:v>
                </c:pt>
                <c:pt idx="675">
                  <c:v>4.0141381426577736</c:v>
                </c:pt>
                <c:pt idx="676">
                  <c:v>3.4179396115179292</c:v>
                </c:pt>
                <c:pt idx="677">
                  <c:v>3.4068199334581797</c:v>
                </c:pt>
                <c:pt idx="678">
                  <c:v>2.2951452022641181</c:v>
                </c:pt>
                <c:pt idx="679">
                  <c:v>3.3359907729938341</c:v>
                </c:pt>
                <c:pt idx="680">
                  <c:v>3.2571883407945572</c:v>
                </c:pt>
                <c:pt idx="681">
                  <c:v>3.4969109963291349</c:v>
                </c:pt>
                <c:pt idx="682">
                  <c:v>8.1937787145106622</c:v>
                </c:pt>
                <c:pt idx="683">
                  <c:v>4.6822930250756407</c:v>
                </c:pt>
                <c:pt idx="684">
                  <c:v>3.5649613808560732</c:v>
                </c:pt>
                <c:pt idx="685">
                  <c:v>5.5410706761163047</c:v>
                </c:pt>
                <c:pt idx="686">
                  <c:v>4.8189158752842607</c:v>
                </c:pt>
                <c:pt idx="687">
                  <c:v>3.9118584571711779</c:v>
                </c:pt>
                <c:pt idx="688">
                  <c:v>3.5592456809930946</c:v>
                </c:pt>
                <c:pt idx="689">
                  <c:v>4.6349941467065516</c:v>
                </c:pt>
                <c:pt idx="690">
                  <c:v>2.4652319559992728</c:v>
                </c:pt>
                <c:pt idx="691">
                  <c:v>2.2649928226192388</c:v>
                </c:pt>
                <c:pt idx="692">
                  <c:v>3.3900318385360335</c:v>
                </c:pt>
                <c:pt idx="693">
                  <c:v>3.1762418363943739</c:v>
                </c:pt>
                <c:pt idx="694">
                  <c:v>2.7074262494206556</c:v>
                </c:pt>
                <c:pt idx="695">
                  <c:v>2.4707779892222206</c:v>
                </c:pt>
                <c:pt idx="696">
                  <c:v>2.7084331514944737</c:v>
                </c:pt>
                <c:pt idx="697">
                  <c:v>3.6651567209927682</c:v>
                </c:pt>
                <c:pt idx="698">
                  <c:v>4.9798053392343231</c:v>
                </c:pt>
                <c:pt idx="699">
                  <c:v>3.4942063214126322</c:v>
                </c:pt>
                <c:pt idx="700">
                  <c:v>3.6721025594021741</c:v>
                </c:pt>
                <c:pt idx="701">
                  <c:v>4.7580726599546583</c:v>
                </c:pt>
                <c:pt idx="702">
                  <c:v>4.2717575337371381</c:v>
                </c:pt>
                <c:pt idx="703">
                  <c:v>2.4347411967411108</c:v>
                </c:pt>
                <c:pt idx="704">
                  <c:v>2.8099507464055313</c:v>
                </c:pt>
                <c:pt idx="705">
                  <c:v>4.0874606668466162</c:v>
                </c:pt>
                <c:pt idx="706">
                  <c:v>2.9792682471130387</c:v>
                </c:pt>
                <c:pt idx="707">
                  <c:v>2.5342732134562107</c:v>
                </c:pt>
                <c:pt idx="708">
                  <c:v>2.5147943985651282</c:v>
                </c:pt>
                <c:pt idx="709">
                  <c:v>2.4575528366602666</c:v>
                </c:pt>
                <c:pt idx="710">
                  <c:v>2.7255909602386748</c:v>
                </c:pt>
                <c:pt idx="711">
                  <c:v>1.7006082589850018</c:v>
                </c:pt>
                <c:pt idx="712">
                  <c:v>2.5931990934689142</c:v>
                </c:pt>
                <c:pt idx="713">
                  <c:v>3.024709095706561</c:v>
                </c:pt>
                <c:pt idx="714">
                  <c:v>2.3230339147115355</c:v>
                </c:pt>
                <c:pt idx="715">
                  <c:v>3.3809538042849225</c:v>
                </c:pt>
                <c:pt idx="716">
                  <c:v>2.6435557148658702</c:v>
                </c:pt>
                <c:pt idx="717">
                  <c:v>2.1229341020068508</c:v>
                </c:pt>
                <c:pt idx="718">
                  <c:v>2.785642724234989</c:v>
                </c:pt>
                <c:pt idx="719">
                  <c:v>2.9040346360971654</c:v>
                </c:pt>
                <c:pt idx="720">
                  <c:v>2.1585215027266544</c:v>
                </c:pt>
                <c:pt idx="721">
                  <c:v>4.1846628331429523</c:v>
                </c:pt>
                <c:pt idx="722">
                  <c:v>3.2567302688272566</c:v>
                </c:pt>
                <c:pt idx="723">
                  <c:v>2.9983975223395576</c:v>
                </c:pt>
                <c:pt idx="724">
                  <c:v>2.7991113446149289</c:v>
                </c:pt>
                <c:pt idx="725">
                  <c:v>4.1345083825117586</c:v>
                </c:pt>
                <c:pt idx="726">
                  <c:v>4.4967303557918612</c:v>
                </c:pt>
                <c:pt idx="727">
                  <c:v>4.2977878916399863</c:v>
                </c:pt>
                <c:pt idx="728">
                  <c:v>3.1296002824023779</c:v>
                </c:pt>
                <c:pt idx="729">
                  <c:v>3.6593109636278895</c:v>
                </c:pt>
                <c:pt idx="730">
                  <c:v>3.9509562162419449</c:v>
                </c:pt>
                <c:pt idx="731">
                  <c:v>5.0631822195753529</c:v>
                </c:pt>
                <c:pt idx="732">
                  <c:v>7.719454587254206</c:v>
                </c:pt>
                <c:pt idx="733">
                  <c:v>3.7487142511111724</c:v>
                </c:pt>
                <c:pt idx="734">
                  <c:v>3.3279770958684498</c:v>
                </c:pt>
                <c:pt idx="735">
                  <c:v>3.535631194558241</c:v>
                </c:pt>
                <c:pt idx="736">
                  <c:v>3.7621112114420407</c:v>
                </c:pt>
                <c:pt idx="737">
                  <c:v>4.1450711169084391</c:v>
                </c:pt>
                <c:pt idx="738">
                  <c:v>4.130463624481143</c:v>
                </c:pt>
                <c:pt idx="739">
                  <c:v>12.466644368406063</c:v>
                </c:pt>
                <c:pt idx="740">
                  <c:v>7.7410822852541736</c:v>
                </c:pt>
                <c:pt idx="741">
                  <c:v>6.1623102845457387</c:v>
                </c:pt>
                <c:pt idx="742">
                  <c:v>5.1102744054363978</c:v>
                </c:pt>
                <c:pt idx="743">
                  <c:v>4.5854654632763285</c:v>
                </c:pt>
                <c:pt idx="744">
                  <c:v>3.7714707735823318</c:v>
                </c:pt>
                <c:pt idx="745">
                  <c:v>4.8873004340621415</c:v>
                </c:pt>
                <c:pt idx="746">
                  <c:v>4.7768649817619222</c:v>
                </c:pt>
                <c:pt idx="747">
                  <c:v>5.0869379471061302</c:v>
                </c:pt>
                <c:pt idx="748">
                  <c:v>4.3427610442194489</c:v>
                </c:pt>
                <c:pt idx="749">
                  <c:v>4.4155023349822073</c:v>
                </c:pt>
                <c:pt idx="750">
                  <c:v>2.8883381585766577</c:v>
                </c:pt>
                <c:pt idx="751">
                  <c:v>3.7299106187508029</c:v>
                </c:pt>
                <c:pt idx="752">
                  <c:v>2.9243696349757156</c:v>
                </c:pt>
                <c:pt idx="753">
                  <c:v>2.1076870574264239</c:v>
                </c:pt>
                <c:pt idx="754">
                  <c:v>3.2857779919921546</c:v>
                </c:pt>
                <c:pt idx="755">
                  <c:v>3.193170209668859</c:v>
                </c:pt>
                <c:pt idx="756">
                  <c:v>4.1560941522270873</c:v>
                </c:pt>
                <c:pt idx="757">
                  <c:v>4.3632538004768877</c:v>
                </c:pt>
                <c:pt idx="758">
                  <c:v>2.2462303828129473</c:v>
                </c:pt>
                <c:pt idx="759">
                  <c:v>3.3884630617280824</c:v>
                </c:pt>
                <c:pt idx="760">
                  <c:v>3.0164060987310557</c:v>
                </c:pt>
                <c:pt idx="761">
                  <c:v>5.1254123683729098</c:v>
                </c:pt>
                <c:pt idx="762">
                  <c:v>3.4770331394403859</c:v>
                </c:pt>
                <c:pt idx="763">
                  <c:v>4.8581739103298887</c:v>
                </c:pt>
                <c:pt idx="764">
                  <c:v>2.5264921683070125</c:v>
                </c:pt>
                <c:pt idx="765">
                  <c:v>7.5537071199751731</c:v>
                </c:pt>
                <c:pt idx="766">
                  <c:v>3.0218985530298661</c:v>
                </c:pt>
                <c:pt idx="767">
                  <c:v>3.6644214928803338</c:v>
                </c:pt>
                <c:pt idx="768">
                  <c:v>3.6360009186578806</c:v>
                </c:pt>
                <c:pt idx="769">
                  <c:v>3.2547483873151815</c:v>
                </c:pt>
                <c:pt idx="770">
                  <c:v>2.2914652667689146</c:v>
                </c:pt>
                <c:pt idx="771">
                  <c:v>3.0542909762802481</c:v>
                </c:pt>
                <c:pt idx="772">
                  <c:v>4.0921638478816469</c:v>
                </c:pt>
                <c:pt idx="773">
                  <c:v>2.1616973656389846</c:v>
                </c:pt>
                <c:pt idx="774">
                  <c:v>3.266351310305792</c:v>
                </c:pt>
                <c:pt idx="775">
                  <c:v>3.83912027267055</c:v>
                </c:pt>
                <c:pt idx="776">
                  <c:v>2.450386707129101</c:v>
                </c:pt>
                <c:pt idx="777">
                  <c:v>3.1314073922802304</c:v>
                </c:pt>
                <c:pt idx="778">
                  <c:v>1.9637780743951183</c:v>
                </c:pt>
                <c:pt idx="779">
                  <c:v>3.0945367672965212</c:v>
                </c:pt>
                <c:pt idx="780">
                  <c:v>2.1516798033928217</c:v>
                </c:pt>
                <c:pt idx="781">
                  <c:v>2.4212429005400065</c:v>
                </c:pt>
                <c:pt idx="782">
                  <c:v>2.5430892981773852</c:v>
                </c:pt>
                <c:pt idx="783">
                  <c:v>2.4785799772192139</c:v>
                </c:pt>
                <c:pt idx="784">
                  <c:v>7.6411684093521304</c:v>
                </c:pt>
                <c:pt idx="785">
                  <c:v>5.8473084034154237</c:v>
                </c:pt>
                <c:pt idx="786">
                  <c:v>3.3295869649170378</c:v>
                </c:pt>
                <c:pt idx="787">
                  <c:v>3.3618509637048395</c:v>
                </c:pt>
                <c:pt idx="788">
                  <c:v>4.1992408120228504</c:v>
                </c:pt>
                <c:pt idx="789">
                  <c:v>5.0538031584378462</c:v>
                </c:pt>
                <c:pt idx="790">
                  <c:v>4.8937219292281702</c:v>
                </c:pt>
                <c:pt idx="791">
                  <c:v>3.9885126672723503</c:v>
                </c:pt>
                <c:pt idx="792">
                  <c:v>2.5419138777850421</c:v>
                </c:pt>
                <c:pt idx="793">
                  <c:v>3.4198203929966846</c:v>
                </c:pt>
                <c:pt idx="794">
                  <c:v>2.6807652781000186</c:v>
                </c:pt>
                <c:pt idx="795">
                  <c:v>3.6853309100730693</c:v>
                </c:pt>
                <c:pt idx="796">
                  <c:v>3.3009473976072381</c:v>
                </c:pt>
                <c:pt idx="797">
                  <c:v>3.4615394520588665</c:v>
                </c:pt>
                <c:pt idx="798">
                  <c:v>2.2650274234984438</c:v>
                </c:pt>
                <c:pt idx="799">
                  <c:v>1.6346073105285364</c:v>
                </c:pt>
                <c:pt idx="800">
                  <c:v>3.9149180174547711</c:v>
                </c:pt>
                <c:pt idx="801">
                  <c:v>3.25710707773157</c:v>
                </c:pt>
                <c:pt idx="802">
                  <c:v>1.8396787731376731</c:v>
                </c:pt>
                <c:pt idx="803">
                  <c:v>2.2781448759549949</c:v>
                </c:pt>
                <c:pt idx="804">
                  <c:v>2.9877261776520401</c:v>
                </c:pt>
                <c:pt idx="805">
                  <c:v>2.4692378661060581</c:v>
                </c:pt>
                <c:pt idx="806">
                  <c:v>2.5887617008137305</c:v>
                </c:pt>
                <c:pt idx="807">
                  <c:v>2.2295070538835855</c:v>
                </c:pt>
                <c:pt idx="808">
                  <c:v>1.5332271667238355</c:v>
                </c:pt>
                <c:pt idx="809">
                  <c:v>1.8565976073965187</c:v>
                </c:pt>
                <c:pt idx="810">
                  <c:v>1.6478054295759554</c:v>
                </c:pt>
                <c:pt idx="811">
                  <c:v>2.0656059479387641</c:v>
                </c:pt>
                <c:pt idx="812">
                  <c:v>3.2367994354741403</c:v>
                </c:pt>
                <c:pt idx="813">
                  <c:v>1.8440960767846402</c:v>
                </c:pt>
                <c:pt idx="814">
                  <c:v>1.5065994419853195</c:v>
                </c:pt>
                <c:pt idx="815">
                  <c:v>2.0835487763436218</c:v>
                </c:pt>
                <c:pt idx="816">
                  <c:v>2.2491833670602408</c:v>
                </c:pt>
                <c:pt idx="817">
                  <c:v>2.6212533737094299</c:v>
                </c:pt>
                <c:pt idx="818">
                  <c:v>3.5641725055734654</c:v>
                </c:pt>
                <c:pt idx="819">
                  <c:v>2.3935485848508424</c:v>
                </c:pt>
                <c:pt idx="820">
                  <c:v>3.2908727033795926</c:v>
                </c:pt>
                <c:pt idx="821">
                  <c:v>2.3687140148779804</c:v>
                </c:pt>
                <c:pt idx="822">
                  <c:v>2.2569219380941075</c:v>
                </c:pt>
                <c:pt idx="823">
                  <c:v>6.8635362995954674</c:v>
                </c:pt>
                <c:pt idx="824">
                  <c:v>2.1797936489231962</c:v>
                </c:pt>
                <c:pt idx="825">
                  <c:v>2.1656514956202502</c:v>
                </c:pt>
                <c:pt idx="826">
                  <c:v>2.05822414162273</c:v>
                </c:pt>
                <c:pt idx="827">
                  <c:v>1.9359936015330061</c:v>
                </c:pt>
                <c:pt idx="828">
                  <c:v>1.9026166921197472</c:v>
                </c:pt>
                <c:pt idx="829">
                  <c:v>1.8017051502102139</c:v>
                </c:pt>
                <c:pt idx="830">
                  <c:v>2.5797618504639903</c:v>
                </c:pt>
                <c:pt idx="831">
                  <c:v>2.0864713445819674</c:v>
                </c:pt>
                <c:pt idx="832">
                  <c:v>3.1129932698734164</c:v>
                </c:pt>
                <c:pt idx="833">
                  <c:v>2.2042224585417363</c:v>
                </c:pt>
                <c:pt idx="834">
                  <c:v>3.4070392827916685</c:v>
                </c:pt>
                <c:pt idx="835">
                  <c:v>2.0567453256474466</c:v>
                </c:pt>
                <c:pt idx="836">
                  <c:v>2.2781647104895382</c:v>
                </c:pt>
                <c:pt idx="837">
                  <c:v>3.0808915429676493</c:v>
                </c:pt>
                <c:pt idx="838">
                  <c:v>2.8314139335879918</c:v>
                </c:pt>
                <c:pt idx="839">
                  <c:v>5.1243837660029348</c:v>
                </c:pt>
                <c:pt idx="840">
                  <c:v>2.7087448881052194</c:v>
                </c:pt>
                <c:pt idx="841">
                  <c:v>5.0892998710245418</c:v>
                </c:pt>
                <c:pt idx="842">
                  <c:v>2.4405355183690678</c:v>
                </c:pt>
                <c:pt idx="843">
                  <c:v>2.7280228071188883</c:v>
                </c:pt>
                <c:pt idx="844">
                  <c:v>1.9863715822952919</c:v>
                </c:pt>
                <c:pt idx="845">
                  <c:v>4.6028871303519496</c:v>
                </c:pt>
                <c:pt idx="846">
                  <c:v>3.4524532708195061</c:v>
                </c:pt>
                <c:pt idx="847">
                  <c:v>7.7805055734278881</c:v>
                </c:pt>
                <c:pt idx="848">
                  <c:v>5.266536593913635</c:v>
                </c:pt>
                <c:pt idx="849">
                  <c:v>4.2431344284775863</c:v>
                </c:pt>
                <c:pt idx="850">
                  <c:v>2.2339082989310399</c:v>
                </c:pt>
                <c:pt idx="851">
                  <c:v>3.4325462860949587</c:v>
                </c:pt>
                <c:pt idx="852">
                  <c:v>3.3404120634460264</c:v>
                </c:pt>
                <c:pt idx="853">
                  <c:v>2.9493117899516945</c:v>
                </c:pt>
                <c:pt idx="854">
                  <c:v>2.9324088808543243</c:v>
                </c:pt>
                <c:pt idx="855">
                  <c:v>4.1269486228331047</c:v>
                </c:pt>
                <c:pt idx="856">
                  <c:v>3.3284587357301851</c:v>
                </c:pt>
                <c:pt idx="857">
                  <c:v>1.9940993378568563</c:v>
                </c:pt>
                <c:pt idx="858">
                  <c:v>3.530878292343945</c:v>
                </c:pt>
                <c:pt idx="859">
                  <c:v>2.6263633359101535</c:v>
                </c:pt>
                <c:pt idx="860">
                  <c:v>4.0582096594028743</c:v>
                </c:pt>
                <c:pt idx="861">
                  <c:v>4.288929523295308</c:v>
                </c:pt>
                <c:pt idx="862">
                  <c:v>3.120647475131098</c:v>
                </c:pt>
                <c:pt idx="863">
                  <c:v>2.9498260148114013</c:v>
                </c:pt>
                <c:pt idx="864">
                  <c:v>3.2083570336358473</c:v>
                </c:pt>
                <c:pt idx="865">
                  <c:v>1.9619140898788772</c:v>
                </c:pt>
                <c:pt idx="866">
                  <c:v>1.5238889941338418</c:v>
                </c:pt>
                <c:pt idx="867">
                  <c:v>2.1207912207072015</c:v>
                </c:pt>
                <c:pt idx="868">
                  <c:v>2.2992357255776943</c:v>
                </c:pt>
                <c:pt idx="869">
                  <c:v>2.4502229269339417</c:v>
                </c:pt>
                <c:pt idx="870">
                  <c:v>4.5836123975503158</c:v>
                </c:pt>
                <c:pt idx="871">
                  <c:v>3.8345407147893877</c:v>
                </c:pt>
                <c:pt idx="872">
                  <c:v>6.9086130271283261</c:v>
                </c:pt>
                <c:pt idx="873">
                  <c:v>5.8907849079344299</c:v>
                </c:pt>
                <c:pt idx="874">
                  <c:v>3.5192962970525925</c:v>
                </c:pt>
                <c:pt idx="875">
                  <c:v>2.6472226952516595</c:v>
                </c:pt>
                <c:pt idx="876">
                  <c:v>2.7125388367918535</c:v>
                </c:pt>
                <c:pt idx="877">
                  <c:v>2.2335137327795196</c:v>
                </c:pt>
                <c:pt idx="878">
                  <c:v>2.7270028698932482</c:v>
                </c:pt>
                <c:pt idx="879">
                  <c:v>2.0226533547919585</c:v>
                </c:pt>
                <c:pt idx="880">
                  <c:v>2.5310313018551542</c:v>
                </c:pt>
                <c:pt idx="881">
                  <c:v>2.385853723496095</c:v>
                </c:pt>
                <c:pt idx="882">
                  <c:v>2.4141973858142363</c:v>
                </c:pt>
                <c:pt idx="883">
                  <c:v>2.0925154667588401</c:v>
                </c:pt>
                <c:pt idx="884">
                  <c:v>2.8430937171659338</c:v>
                </c:pt>
                <c:pt idx="885">
                  <c:v>4.0274825097341633</c:v>
                </c:pt>
                <c:pt idx="886">
                  <c:v>2.5216328534438039</c:v>
                </c:pt>
                <c:pt idx="887">
                  <c:v>2.4541998872514124</c:v>
                </c:pt>
                <c:pt idx="888">
                  <c:v>2.9966028752699363</c:v>
                </c:pt>
                <c:pt idx="889">
                  <c:v>2.2613588273297478</c:v>
                </c:pt>
                <c:pt idx="890">
                  <c:v>2.125630777052812</c:v>
                </c:pt>
                <c:pt idx="891">
                  <c:v>2.0712860303577738</c:v>
                </c:pt>
                <c:pt idx="892">
                  <c:v>3.0630001179408075</c:v>
                </c:pt>
                <c:pt idx="893">
                  <c:v>2.1015074067836212</c:v>
                </c:pt>
                <c:pt idx="894">
                  <c:v>3.493678576953299</c:v>
                </c:pt>
                <c:pt idx="895">
                  <c:v>4.054041357832503</c:v>
                </c:pt>
                <c:pt idx="896">
                  <c:v>2.5157334738317978</c:v>
                </c:pt>
                <c:pt idx="897">
                  <c:v>2.2756795597840003</c:v>
                </c:pt>
                <c:pt idx="898">
                  <c:v>1.6893494739760331</c:v>
                </c:pt>
                <c:pt idx="899">
                  <c:v>2.6139347841633498</c:v>
                </c:pt>
                <c:pt idx="900">
                  <c:v>3.4773026302539449</c:v>
                </c:pt>
                <c:pt idx="901">
                  <c:v>3.1018822551247793</c:v>
                </c:pt>
                <c:pt idx="902">
                  <c:v>2.579727410034828</c:v>
                </c:pt>
                <c:pt idx="903">
                  <c:v>1.9978135193742792</c:v>
                </c:pt>
                <c:pt idx="904">
                  <c:v>2.2625196582300573</c:v>
                </c:pt>
                <c:pt idx="905">
                  <c:v>3.1060602388781349</c:v>
                </c:pt>
                <c:pt idx="906">
                  <c:v>2.5412052046539246</c:v>
                </c:pt>
                <c:pt idx="907">
                  <c:v>4.0370729042607456</c:v>
                </c:pt>
                <c:pt idx="908">
                  <c:v>3.2574100474783414</c:v>
                </c:pt>
                <c:pt idx="909">
                  <c:v>2.4505899052191187</c:v>
                </c:pt>
                <c:pt idx="910">
                  <c:v>1.8960702223014296</c:v>
                </c:pt>
                <c:pt idx="911">
                  <c:v>2.3971998892673727</c:v>
                </c:pt>
                <c:pt idx="912">
                  <c:v>2.2998487136120911</c:v>
                </c:pt>
                <c:pt idx="913">
                  <c:v>2.0094431274448619</c:v>
                </c:pt>
                <c:pt idx="914">
                  <c:v>3.2006571242674191</c:v>
                </c:pt>
                <c:pt idx="915">
                  <c:v>2.0323607090854918</c:v>
                </c:pt>
                <c:pt idx="916">
                  <c:v>2.2981734743282369</c:v>
                </c:pt>
                <c:pt idx="917">
                  <c:v>2.4548529869782922</c:v>
                </c:pt>
                <c:pt idx="918">
                  <c:v>2.2269374588125599</c:v>
                </c:pt>
                <c:pt idx="919">
                  <c:v>2.888233581197166</c:v>
                </c:pt>
                <c:pt idx="920">
                  <c:v>1.5698839930307851</c:v>
                </c:pt>
                <c:pt idx="921">
                  <c:v>1.7561232446101736</c:v>
                </c:pt>
                <c:pt idx="922">
                  <c:v>2.1494709166974828</c:v>
                </c:pt>
                <c:pt idx="923">
                  <c:v>2.7871013046309536</c:v>
                </c:pt>
                <c:pt idx="924">
                  <c:v>1.6209486044236676</c:v>
                </c:pt>
                <c:pt idx="925">
                  <c:v>1.7083086830246399</c:v>
                </c:pt>
                <c:pt idx="926">
                  <c:v>2.9185918172845322</c:v>
                </c:pt>
                <c:pt idx="927">
                  <c:v>9.9785940882339368</c:v>
                </c:pt>
                <c:pt idx="928">
                  <c:v>7.7331370428468285</c:v>
                </c:pt>
                <c:pt idx="929">
                  <c:v>4.137838224986889</c:v>
                </c:pt>
                <c:pt idx="930">
                  <c:v>2.8764318560089523</c:v>
                </c:pt>
                <c:pt idx="931">
                  <c:v>3.3316716615461979</c:v>
                </c:pt>
                <c:pt idx="932">
                  <c:v>6.0060815948756199</c:v>
                </c:pt>
                <c:pt idx="933">
                  <c:v>2.9034516996943429</c:v>
                </c:pt>
                <c:pt idx="934">
                  <c:v>2.3720612019140583</c:v>
                </c:pt>
                <c:pt idx="935">
                  <c:v>2.4939263343786657</c:v>
                </c:pt>
                <c:pt idx="936">
                  <c:v>1.9155661060383284</c:v>
                </c:pt>
                <c:pt idx="937">
                  <c:v>1.7792685024715109</c:v>
                </c:pt>
                <c:pt idx="938">
                  <c:v>1.5008785687951398</c:v>
                </c:pt>
                <c:pt idx="939">
                  <c:v>1.7557713008311771</c:v>
                </c:pt>
                <c:pt idx="940">
                  <c:v>1.5912503459882057</c:v>
                </c:pt>
                <c:pt idx="941">
                  <c:v>2.3548622416482501</c:v>
                </c:pt>
                <c:pt idx="942">
                  <c:v>1.5292230246668905</c:v>
                </c:pt>
                <c:pt idx="943">
                  <c:v>1.8465795208486862</c:v>
                </c:pt>
                <c:pt idx="944">
                  <c:v>2.1908638751463259</c:v>
                </c:pt>
                <c:pt idx="945">
                  <c:v>5.7343666715193446</c:v>
                </c:pt>
                <c:pt idx="946">
                  <c:v>1.6054726945622457</c:v>
                </c:pt>
                <c:pt idx="947">
                  <c:v>1.2578638796448003</c:v>
                </c:pt>
                <c:pt idx="948">
                  <c:v>0.83839131833547909</c:v>
                </c:pt>
                <c:pt idx="949">
                  <c:v>1.0441768445239554</c:v>
                </c:pt>
                <c:pt idx="950">
                  <c:v>1.6280781447456876</c:v>
                </c:pt>
                <c:pt idx="951">
                  <c:v>1.5683190666725677</c:v>
                </c:pt>
                <c:pt idx="952">
                  <c:v>2.0095971357460587</c:v>
                </c:pt>
                <c:pt idx="953">
                  <c:v>1.3879806891502662</c:v>
                </c:pt>
                <c:pt idx="954">
                  <c:v>2.0837051783862601</c:v>
                </c:pt>
                <c:pt idx="955">
                  <c:v>1.1777034597684373</c:v>
                </c:pt>
                <c:pt idx="956">
                  <c:v>1.3885110722027958</c:v>
                </c:pt>
                <c:pt idx="957">
                  <c:v>1.4941597395854835</c:v>
                </c:pt>
                <c:pt idx="958">
                  <c:v>1.9161054414303158</c:v>
                </c:pt>
                <c:pt idx="959">
                  <c:v>1.0874589128959062</c:v>
                </c:pt>
                <c:pt idx="960">
                  <c:v>2.0370284578094826</c:v>
                </c:pt>
                <c:pt idx="961">
                  <c:v>1.1897809211629842</c:v>
                </c:pt>
                <c:pt idx="962">
                  <c:v>1.0675008531153116</c:v>
                </c:pt>
                <c:pt idx="963">
                  <c:v>1.8662408062636013</c:v>
                </c:pt>
                <c:pt idx="964">
                  <c:v>4.2455186286390862</c:v>
                </c:pt>
                <c:pt idx="965">
                  <c:v>2.3210008313386856</c:v>
                </c:pt>
                <c:pt idx="966">
                  <c:v>0.94297274693425159</c:v>
                </c:pt>
                <c:pt idx="967">
                  <c:v>1.624675637932171</c:v>
                </c:pt>
                <c:pt idx="968">
                  <c:v>1.2694596983614492</c:v>
                </c:pt>
                <c:pt idx="969">
                  <c:v>1.2035312887523535</c:v>
                </c:pt>
                <c:pt idx="970">
                  <c:v>1.7732232032340667</c:v>
                </c:pt>
                <c:pt idx="971">
                  <c:v>1.2576888701624263</c:v>
                </c:pt>
                <c:pt idx="972">
                  <c:v>1.8386396597388668</c:v>
                </c:pt>
                <c:pt idx="973">
                  <c:v>3.0856765854047952</c:v>
                </c:pt>
                <c:pt idx="974">
                  <c:v>1.864629981227157</c:v>
                </c:pt>
                <c:pt idx="975">
                  <c:v>4.3390132436524143</c:v>
                </c:pt>
                <c:pt idx="976">
                  <c:v>2.2646280519456021</c:v>
                </c:pt>
                <c:pt idx="977">
                  <c:v>3.2529940935463069</c:v>
                </c:pt>
                <c:pt idx="978">
                  <c:v>5.4981079356606388</c:v>
                </c:pt>
                <c:pt idx="979">
                  <c:v>4.0968108000148522</c:v>
                </c:pt>
                <c:pt idx="980">
                  <c:v>5.0599213100308429</c:v>
                </c:pt>
                <c:pt idx="981">
                  <c:v>2.8539976170471246</c:v>
                </c:pt>
                <c:pt idx="982">
                  <c:v>2.5655789634980555</c:v>
                </c:pt>
                <c:pt idx="983">
                  <c:v>2.200259628971275</c:v>
                </c:pt>
                <c:pt idx="984">
                  <c:v>2.0857951616917525</c:v>
                </c:pt>
                <c:pt idx="985">
                  <c:v>2.1282205491919046</c:v>
                </c:pt>
                <c:pt idx="986">
                  <c:v>2.8093388747533505</c:v>
                </c:pt>
                <c:pt idx="987">
                  <c:v>2.8232366807780624</c:v>
                </c:pt>
                <c:pt idx="988">
                  <c:v>3.3294503704206466</c:v>
                </c:pt>
                <c:pt idx="989">
                  <c:v>1.1221881872412347</c:v>
                </c:pt>
                <c:pt idx="990">
                  <c:v>1.7434057288778866</c:v>
                </c:pt>
                <c:pt idx="991">
                  <c:v>1.7945318327219666</c:v>
                </c:pt>
                <c:pt idx="992">
                  <c:v>2.0623049040284172</c:v>
                </c:pt>
                <c:pt idx="993">
                  <c:v>3.1700300816840179</c:v>
                </c:pt>
                <c:pt idx="994">
                  <c:v>1.5791759802011027</c:v>
                </c:pt>
                <c:pt idx="995">
                  <c:v>2.0288680631225651</c:v>
                </c:pt>
                <c:pt idx="996">
                  <c:v>2.8487996096935553</c:v>
                </c:pt>
                <c:pt idx="997">
                  <c:v>3.8212570293440957</c:v>
                </c:pt>
                <c:pt idx="998">
                  <c:v>3.6867186730502448</c:v>
                </c:pt>
                <c:pt idx="999">
                  <c:v>1.9971389908216852</c:v>
                </c:pt>
                <c:pt idx="1000">
                  <c:v>2.2919106824427935</c:v>
                </c:pt>
                <c:pt idx="1001">
                  <c:v>2.798289758811924</c:v>
                </c:pt>
                <c:pt idx="1002">
                  <c:v>1.8087723683324082</c:v>
                </c:pt>
                <c:pt idx="1003">
                  <c:v>1.3963820024781157</c:v>
                </c:pt>
                <c:pt idx="1004">
                  <c:v>1.6139052543551717</c:v>
                </c:pt>
                <c:pt idx="1005">
                  <c:v>1.1893367128485863</c:v>
                </c:pt>
                <c:pt idx="1006">
                  <c:v>1.575344037660763</c:v>
                </c:pt>
                <c:pt idx="1007">
                  <c:v>2.5153180926905012</c:v>
                </c:pt>
                <c:pt idx="1008">
                  <c:v>2.2221183520272136</c:v>
                </c:pt>
                <c:pt idx="1009">
                  <c:v>2.2556880787337947</c:v>
                </c:pt>
                <c:pt idx="1010">
                  <c:v>2.3345154334912799</c:v>
                </c:pt>
                <c:pt idx="1011">
                  <c:v>2.116697744385466</c:v>
                </c:pt>
                <c:pt idx="1012">
                  <c:v>2.5063487944178133</c:v>
                </c:pt>
                <c:pt idx="1013">
                  <c:v>4.7280435329147457</c:v>
                </c:pt>
                <c:pt idx="1014">
                  <c:v>2.9751389636915633</c:v>
                </c:pt>
                <c:pt idx="1015">
                  <c:v>3.1838117950490625</c:v>
                </c:pt>
                <c:pt idx="1016">
                  <c:v>3.9717068382415586</c:v>
                </c:pt>
                <c:pt idx="1017">
                  <c:v>2.1605428167978382</c:v>
                </c:pt>
                <c:pt idx="1018">
                  <c:v>3.4565290277873562</c:v>
                </c:pt>
                <c:pt idx="1019">
                  <c:v>3.2729968811035302</c:v>
                </c:pt>
                <c:pt idx="1020">
                  <c:v>3.1112806647013223</c:v>
                </c:pt>
                <c:pt idx="1021">
                  <c:v>3.2546272588090526</c:v>
                </c:pt>
                <c:pt idx="1022">
                  <c:v>3.6156463794665337</c:v>
                </c:pt>
                <c:pt idx="1023">
                  <c:v>9.1576473479437741</c:v>
                </c:pt>
                <c:pt idx="1024">
                  <c:v>5.1566948107571022</c:v>
                </c:pt>
                <c:pt idx="1025">
                  <c:v>4.4546133140837192</c:v>
                </c:pt>
                <c:pt idx="1026">
                  <c:v>7.1623493066165045</c:v>
                </c:pt>
                <c:pt idx="1027">
                  <c:v>3.2502922682991877</c:v>
                </c:pt>
                <c:pt idx="1028">
                  <c:v>3.2975417663258537</c:v>
                </c:pt>
                <c:pt idx="1029">
                  <c:v>2.8579587283636316</c:v>
                </c:pt>
                <c:pt idx="1030">
                  <c:v>2.0349790156239189</c:v>
                </c:pt>
                <c:pt idx="1031">
                  <c:v>2.3528416583821974</c:v>
                </c:pt>
                <c:pt idx="1032">
                  <c:v>2.2502851168596227</c:v>
                </c:pt>
                <c:pt idx="1033">
                  <c:v>2.1329688053117128</c:v>
                </c:pt>
                <c:pt idx="1034">
                  <c:v>1.6089051709744098</c:v>
                </c:pt>
                <c:pt idx="1035">
                  <c:v>2.1772456876083082</c:v>
                </c:pt>
                <c:pt idx="1036">
                  <c:v>3.1021088367782785</c:v>
                </c:pt>
                <c:pt idx="1037">
                  <c:v>2.1363577597308097</c:v>
                </c:pt>
                <c:pt idx="1038">
                  <c:v>6.4187315044976261</c:v>
                </c:pt>
                <c:pt idx="1039">
                  <c:v>2.3413931666689165</c:v>
                </c:pt>
                <c:pt idx="1040">
                  <c:v>2.4603144068083753</c:v>
                </c:pt>
                <c:pt idx="1041">
                  <c:v>4.4265528827373739</c:v>
                </c:pt>
                <c:pt idx="1042">
                  <c:v>3.0153933241964839</c:v>
                </c:pt>
                <c:pt idx="1043">
                  <c:v>2.2413464262255594</c:v>
                </c:pt>
                <c:pt idx="1044">
                  <c:v>1.6313005159591638</c:v>
                </c:pt>
                <c:pt idx="1045">
                  <c:v>2.8731420780662535</c:v>
                </c:pt>
                <c:pt idx="1046">
                  <c:v>2.0105495475572717</c:v>
                </c:pt>
                <c:pt idx="1047">
                  <c:v>4.2787725723453072</c:v>
                </c:pt>
                <c:pt idx="1048">
                  <c:v>1.8990720620461508</c:v>
                </c:pt>
                <c:pt idx="1049">
                  <c:v>2.4616092726560033</c:v>
                </c:pt>
                <c:pt idx="1050">
                  <c:v>2.3853085107206655</c:v>
                </c:pt>
                <c:pt idx="1051">
                  <c:v>2.2116185374636803</c:v>
                </c:pt>
                <c:pt idx="1052">
                  <c:v>3.6651661608548531</c:v>
                </c:pt>
                <c:pt idx="1053">
                  <c:v>2.0206203950973181</c:v>
                </c:pt>
                <c:pt idx="1054">
                  <c:v>2.4618891530082907</c:v>
                </c:pt>
                <c:pt idx="1055">
                  <c:v>2.4722328380570242</c:v>
                </c:pt>
                <c:pt idx="1056">
                  <c:v>3.544575133777113</c:v>
                </c:pt>
                <c:pt idx="1057">
                  <c:v>4.0378144877855906</c:v>
                </c:pt>
                <c:pt idx="1058">
                  <c:v>3.8850899331288082</c:v>
                </c:pt>
                <c:pt idx="1059">
                  <c:v>5.6651899067030387</c:v>
                </c:pt>
                <c:pt idx="1060">
                  <c:v>4.9116464497228689</c:v>
                </c:pt>
                <c:pt idx="1061">
                  <c:v>4.339839834042631</c:v>
                </c:pt>
                <c:pt idx="1062">
                  <c:v>3.2924974429615097</c:v>
                </c:pt>
                <c:pt idx="1063">
                  <c:v>2.9991833960608321</c:v>
                </c:pt>
                <c:pt idx="1064">
                  <c:v>3.5245618746990024</c:v>
                </c:pt>
                <c:pt idx="1065">
                  <c:v>6.5764886323342227</c:v>
                </c:pt>
                <c:pt idx="1066">
                  <c:v>7.550872256616552</c:v>
                </c:pt>
                <c:pt idx="1067">
                  <c:v>7.6140696266325252</c:v>
                </c:pt>
                <c:pt idx="1068">
                  <c:v>4.4355133844142616</c:v>
                </c:pt>
                <c:pt idx="1069">
                  <c:v>4.1846068202179598</c:v>
                </c:pt>
                <c:pt idx="1070">
                  <c:v>4.1709903828035353</c:v>
                </c:pt>
                <c:pt idx="1071">
                  <c:v>4.7633235461369008</c:v>
                </c:pt>
                <c:pt idx="1072">
                  <c:v>4.9107095103578953</c:v>
                </c:pt>
                <c:pt idx="1073">
                  <c:v>6.9688512347329317</c:v>
                </c:pt>
                <c:pt idx="1074">
                  <c:v>6.7927599656445894</c:v>
                </c:pt>
                <c:pt idx="1075">
                  <c:v>8.5912931213457018</c:v>
                </c:pt>
                <c:pt idx="1076">
                  <c:v>9.7026326675822094</c:v>
                </c:pt>
                <c:pt idx="1077">
                  <c:v>5.970616429283476</c:v>
                </c:pt>
                <c:pt idx="1078">
                  <c:v>6.3100027261176646</c:v>
                </c:pt>
                <c:pt idx="1079">
                  <c:v>5.9560333658473867</c:v>
                </c:pt>
                <c:pt idx="1080">
                  <c:v>4.5880866296655523</c:v>
                </c:pt>
                <c:pt idx="1081">
                  <c:v>4.8630778335165363</c:v>
                </c:pt>
                <c:pt idx="1082">
                  <c:v>4.8138117978094046</c:v>
                </c:pt>
                <c:pt idx="1083">
                  <c:v>4.2432020544601121</c:v>
                </c:pt>
                <c:pt idx="1084">
                  <c:v>3.6387323130910625</c:v>
                </c:pt>
                <c:pt idx="1085">
                  <c:v>3.2773892691342001</c:v>
                </c:pt>
                <c:pt idx="1086">
                  <c:v>4.9396812707238862</c:v>
                </c:pt>
                <c:pt idx="1087">
                  <c:v>4.8597172212686788</c:v>
                </c:pt>
                <c:pt idx="1088">
                  <c:v>4.5650828884363683</c:v>
                </c:pt>
                <c:pt idx="1089">
                  <c:v>2.86989469086787</c:v>
                </c:pt>
                <c:pt idx="1090">
                  <c:v>3.7262683253368158</c:v>
                </c:pt>
                <c:pt idx="1091">
                  <c:v>3.7961130897638959</c:v>
                </c:pt>
                <c:pt idx="1092">
                  <c:v>3.5751613332256023</c:v>
                </c:pt>
                <c:pt idx="1093">
                  <c:v>3.5842463251617231</c:v>
                </c:pt>
                <c:pt idx="1094">
                  <c:v>3.2433321649751519</c:v>
                </c:pt>
                <c:pt idx="1095">
                  <c:v>3.1232101578132059</c:v>
                </c:pt>
                <c:pt idx="1096">
                  <c:v>3.0649228518756222</c:v>
                </c:pt>
                <c:pt idx="1097">
                  <c:v>2.2548459045348328</c:v>
                </c:pt>
                <c:pt idx="1098">
                  <c:v>2.7908687755706447</c:v>
                </c:pt>
                <c:pt idx="1099">
                  <c:v>3.0100175442423645</c:v>
                </c:pt>
                <c:pt idx="1100">
                  <c:v>3.6188679761528704</c:v>
                </c:pt>
                <c:pt idx="1101">
                  <c:v>3.4263701234760755</c:v>
                </c:pt>
                <c:pt idx="1102">
                  <c:v>2.1854041990462512</c:v>
                </c:pt>
                <c:pt idx="1103">
                  <c:v>2.4449673452829694</c:v>
                </c:pt>
                <c:pt idx="1104">
                  <c:v>1.8084086225262876</c:v>
                </c:pt>
                <c:pt idx="1105">
                  <c:v>2.6217322516312294</c:v>
                </c:pt>
                <c:pt idx="1106">
                  <c:v>3.2197203999747774</c:v>
                </c:pt>
                <c:pt idx="1107">
                  <c:v>2.5275598500377585</c:v>
                </c:pt>
                <c:pt idx="1108">
                  <c:v>2.2277819105943095</c:v>
                </c:pt>
                <c:pt idx="1109">
                  <c:v>2.4767407965926012</c:v>
                </c:pt>
                <c:pt idx="1110">
                  <c:v>2.42677523743729</c:v>
                </c:pt>
                <c:pt idx="1111">
                  <c:v>2.2047732103639017</c:v>
                </c:pt>
                <c:pt idx="1112">
                  <c:v>2.5773534130571987</c:v>
                </c:pt>
                <c:pt idx="1113">
                  <c:v>3.7678358006733372</c:v>
                </c:pt>
                <c:pt idx="1114">
                  <c:v>2.5640986528377909</c:v>
                </c:pt>
                <c:pt idx="1115">
                  <c:v>2.7473714816318773</c:v>
                </c:pt>
                <c:pt idx="1116">
                  <c:v>2.5944394767817811</c:v>
                </c:pt>
                <c:pt idx="1117">
                  <c:v>2.4958085646651713</c:v>
                </c:pt>
                <c:pt idx="1118">
                  <c:v>3.8363300939408691</c:v>
                </c:pt>
                <c:pt idx="1119">
                  <c:v>3.3699291699674792</c:v>
                </c:pt>
                <c:pt idx="1120">
                  <c:v>3.2591477490521159</c:v>
                </c:pt>
                <c:pt idx="1121">
                  <c:v>2.7335147825717581</c:v>
                </c:pt>
                <c:pt idx="1122">
                  <c:v>3.1914675559033152</c:v>
                </c:pt>
                <c:pt idx="1123">
                  <c:v>3.1550395629142014</c:v>
                </c:pt>
                <c:pt idx="1124">
                  <c:v>4.2076331584763169</c:v>
                </c:pt>
                <c:pt idx="1125">
                  <c:v>5.7650629994048721</c:v>
                </c:pt>
                <c:pt idx="1126">
                  <c:v>4.171892241574592</c:v>
                </c:pt>
                <c:pt idx="1127">
                  <c:v>3.1218193210370488</c:v>
                </c:pt>
                <c:pt idx="1128">
                  <c:v>2.8001299593615721</c:v>
                </c:pt>
                <c:pt idx="1129">
                  <c:v>2.6449598888159147</c:v>
                </c:pt>
                <c:pt idx="1130">
                  <c:v>2.608965001207574</c:v>
                </c:pt>
                <c:pt idx="1131">
                  <c:v>3.056293289577785</c:v>
                </c:pt>
                <c:pt idx="1132">
                  <c:v>2.2957529754025301</c:v>
                </c:pt>
                <c:pt idx="1133">
                  <c:v>2.7183895638231239</c:v>
                </c:pt>
                <c:pt idx="1134">
                  <c:v>2.0167786614245053</c:v>
                </c:pt>
                <c:pt idx="1135">
                  <c:v>3.6076981830731194</c:v>
                </c:pt>
                <c:pt idx="1136">
                  <c:v>4.9857233195456976</c:v>
                </c:pt>
                <c:pt idx="1137">
                  <c:v>3.9318242611419314</c:v>
                </c:pt>
                <c:pt idx="1138">
                  <c:v>2.1895085629193867</c:v>
                </c:pt>
                <c:pt idx="1139">
                  <c:v>4.2959336893942055</c:v>
                </c:pt>
                <c:pt idx="1140">
                  <c:v>4.4630786044577109</c:v>
                </c:pt>
                <c:pt idx="1141">
                  <c:v>6.5585391261841526</c:v>
                </c:pt>
                <c:pt idx="1142">
                  <c:v>5.2877130813183166</c:v>
                </c:pt>
                <c:pt idx="1143">
                  <c:v>3.8446639399256175</c:v>
                </c:pt>
                <c:pt idx="1144">
                  <c:v>3.7448469378474507</c:v>
                </c:pt>
                <c:pt idx="1145">
                  <c:v>3.5136565674154725</c:v>
                </c:pt>
                <c:pt idx="1146">
                  <c:v>4.2324230405117946</c:v>
                </c:pt>
                <c:pt idx="1147">
                  <c:v>5.2497536478806719</c:v>
                </c:pt>
                <c:pt idx="1148">
                  <c:v>4.7718961478677828</c:v>
                </c:pt>
                <c:pt idx="1149">
                  <c:v>4.459462970076526</c:v>
                </c:pt>
                <c:pt idx="1150">
                  <c:v>5.5138886144028092</c:v>
                </c:pt>
                <c:pt idx="1151">
                  <c:v>3.9641295946980732</c:v>
                </c:pt>
                <c:pt idx="1152">
                  <c:v>4.0064165057472332</c:v>
                </c:pt>
                <c:pt idx="1153">
                  <c:v>4.5952203926014619</c:v>
                </c:pt>
                <c:pt idx="1154">
                  <c:v>2.909321634501258</c:v>
                </c:pt>
                <c:pt idx="1155">
                  <c:v>3.114678998406728</c:v>
                </c:pt>
                <c:pt idx="1156">
                  <c:v>3.2221448290904089</c:v>
                </c:pt>
                <c:pt idx="1157">
                  <c:v>3.8760834843756653</c:v>
                </c:pt>
                <c:pt idx="1158">
                  <c:v>4.1431175515584258</c:v>
                </c:pt>
                <c:pt idx="1159">
                  <c:v>5.2475602433082988</c:v>
                </c:pt>
                <c:pt idx="1160">
                  <c:v>4.5418458182796426</c:v>
                </c:pt>
                <c:pt idx="1161">
                  <c:v>3.8888640037587909</c:v>
                </c:pt>
                <c:pt idx="1162">
                  <c:v>3.0097172345384298</c:v>
                </c:pt>
                <c:pt idx="1163">
                  <c:v>5.1327574485308318</c:v>
                </c:pt>
                <c:pt idx="1164">
                  <c:v>4.2599607713570737</c:v>
                </c:pt>
                <c:pt idx="1165">
                  <c:v>4.3276759738438084</c:v>
                </c:pt>
                <c:pt idx="1166">
                  <c:v>3.5067625734663901</c:v>
                </c:pt>
                <c:pt idx="1167">
                  <c:v>2.8593736233258369</c:v>
                </c:pt>
                <c:pt idx="1168">
                  <c:v>3.9276932043469288</c:v>
                </c:pt>
                <c:pt idx="1169">
                  <c:v>3.1314034185596431</c:v>
                </c:pt>
                <c:pt idx="1170">
                  <c:v>7.8196544927493097</c:v>
                </c:pt>
                <c:pt idx="1171">
                  <c:v>4.7266491626384877</c:v>
                </c:pt>
                <c:pt idx="1172">
                  <c:v>7.6496952989175977</c:v>
                </c:pt>
                <c:pt idx="1173">
                  <c:v>7.5453667435228651</c:v>
                </c:pt>
                <c:pt idx="1174">
                  <c:v>5.0952837839186049</c:v>
                </c:pt>
                <c:pt idx="1175">
                  <c:v>5.8191873267278806</c:v>
                </c:pt>
                <c:pt idx="1176">
                  <c:v>4.4678036120907114</c:v>
                </c:pt>
                <c:pt idx="1177">
                  <c:v>3.9909108629586592</c:v>
                </c:pt>
                <c:pt idx="1178">
                  <c:v>3.4907817252349314</c:v>
                </c:pt>
                <c:pt idx="1179">
                  <c:v>3.3642046794014488</c:v>
                </c:pt>
                <c:pt idx="1180">
                  <c:v>3.7501706506758832</c:v>
                </c:pt>
                <c:pt idx="1181">
                  <c:v>4.8560899969332594</c:v>
                </c:pt>
                <c:pt idx="1182">
                  <c:v>3.7746438609447184</c:v>
                </c:pt>
                <c:pt idx="1183">
                  <c:v>3.323408094182799</c:v>
                </c:pt>
                <c:pt idx="1184">
                  <c:v>3.4062757736309486</c:v>
                </c:pt>
                <c:pt idx="1185">
                  <c:v>2.9367773586366948</c:v>
                </c:pt>
                <c:pt idx="1186">
                  <c:v>2.3469432896936673</c:v>
                </c:pt>
                <c:pt idx="1187">
                  <c:v>2.8816816086938615</c:v>
                </c:pt>
                <c:pt idx="1188">
                  <c:v>4.5246616510971798</c:v>
                </c:pt>
                <c:pt idx="1189">
                  <c:v>3.7545250731016218</c:v>
                </c:pt>
                <c:pt idx="1190">
                  <c:v>3.298719805913441</c:v>
                </c:pt>
                <c:pt idx="1191">
                  <c:v>2.8317828712655269</c:v>
                </c:pt>
                <c:pt idx="1192">
                  <c:v>4.1750140412783097</c:v>
                </c:pt>
                <c:pt idx="1193">
                  <c:v>2.993146902884197</c:v>
                </c:pt>
                <c:pt idx="1194">
                  <c:v>5.2825633712961277</c:v>
                </c:pt>
                <c:pt idx="1195">
                  <c:v>3.1545566813975574</c:v>
                </c:pt>
                <c:pt idx="1196">
                  <c:v>3.6749872247406223</c:v>
                </c:pt>
                <c:pt idx="1197">
                  <c:v>3.2564906117483376</c:v>
                </c:pt>
                <c:pt idx="1198">
                  <c:v>3.5008338527020055</c:v>
                </c:pt>
                <c:pt idx="1199">
                  <c:v>3.8258439753349607</c:v>
                </c:pt>
                <c:pt idx="1200">
                  <c:v>2.7963042200225892</c:v>
                </c:pt>
                <c:pt idx="1201">
                  <c:v>2.904164236672095</c:v>
                </c:pt>
                <c:pt idx="1202">
                  <c:v>2.1952614854409314</c:v>
                </c:pt>
                <c:pt idx="1203">
                  <c:v>2.7194192236831234</c:v>
                </c:pt>
                <c:pt idx="1204">
                  <c:v>2.7792346100380483</c:v>
                </c:pt>
                <c:pt idx="1205">
                  <c:v>2.7420549273738226</c:v>
                </c:pt>
                <c:pt idx="1206">
                  <c:v>2.5555914083615994</c:v>
                </c:pt>
                <c:pt idx="1207">
                  <c:v>2.9108070092765881</c:v>
                </c:pt>
                <c:pt idx="1208">
                  <c:v>2.9541612265427575</c:v>
                </c:pt>
                <c:pt idx="1209">
                  <c:v>2.7936984490729291</c:v>
                </c:pt>
                <c:pt idx="1210">
                  <c:v>3.4521457446488188</c:v>
                </c:pt>
                <c:pt idx="1211">
                  <c:v>4.4844924279265284</c:v>
                </c:pt>
                <c:pt idx="1212">
                  <c:v>2.9677441964877285</c:v>
                </c:pt>
                <c:pt idx="1213">
                  <c:v>3.6097209665163965</c:v>
                </c:pt>
                <c:pt idx="1214">
                  <c:v>5.0675121554453391</c:v>
                </c:pt>
                <c:pt idx="1215">
                  <c:v>3.6262600729991634</c:v>
                </c:pt>
                <c:pt idx="1216">
                  <c:v>4.0809024589225684</c:v>
                </c:pt>
                <c:pt idx="1217">
                  <c:v>4.8617718034041815</c:v>
                </c:pt>
                <c:pt idx="1218">
                  <c:v>3.2906115250156271</c:v>
                </c:pt>
                <c:pt idx="1219">
                  <c:v>6.3544364140321399</c:v>
                </c:pt>
                <c:pt idx="1220">
                  <c:v>3.0069370162671287</c:v>
                </c:pt>
                <c:pt idx="1221">
                  <c:v>4.2424458372241034</c:v>
                </c:pt>
                <c:pt idx="1222">
                  <c:v>3.5846096422769973</c:v>
                </c:pt>
                <c:pt idx="1223">
                  <c:v>4.2670821473117782</c:v>
                </c:pt>
                <c:pt idx="1224">
                  <c:v>3.7614001093445038</c:v>
                </c:pt>
                <c:pt idx="1225">
                  <c:v>4.50572162341071</c:v>
                </c:pt>
                <c:pt idx="1226">
                  <c:v>6.6326234563894388</c:v>
                </c:pt>
                <c:pt idx="1227">
                  <c:v>5.1155713465927528</c:v>
                </c:pt>
                <c:pt idx="1228">
                  <c:v>3.1854322423712409</c:v>
                </c:pt>
                <c:pt idx="1229">
                  <c:v>2.7366900202544868</c:v>
                </c:pt>
                <c:pt idx="1230">
                  <c:v>4.2459593407017309</c:v>
                </c:pt>
                <c:pt idx="1231">
                  <c:v>5.1328957465139338</c:v>
                </c:pt>
                <c:pt idx="1232">
                  <c:v>26.886900022999107</c:v>
                </c:pt>
                <c:pt idx="1233">
                  <c:v>8.2190278064131608</c:v>
                </c:pt>
                <c:pt idx="1234">
                  <c:v>8.3183282744686178</c:v>
                </c:pt>
                <c:pt idx="1235">
                  <c:v>9.7653386466955059</c:v>
                </c:pt>
                <c:pt idx="1236">
                  <c:v>4.4478052181042909</c:v>
                </c:pt>
                <c:pt idx="1237">
                  <c:v>4.1047423765856248</c:v>
                </c:pt>
                <c:pt idx="1238">
                  <c:v>6.0291976631554807</c:v>
                </c:pt>
                <c:pt idx="1239">
                  <c:v>5.1793598900594437</c:v>
                </c:pt>
                <c:pt idx="1240">
                  <c:v>4.8821635111241406</c:v>
                </c:pt>
                <c:pt idx="1241">
                  <c:v>4.4834409048103394</c:v>
                </c:pt>
                <c:pt idx="1242">
                  <c:v>3.7223041883993173</c:v>
                </c:pt>
                <c:pt idx="1243">
                  <c:v>3.4266005517106177</c:v>
                </c:pt>
                <c:pt idx="1244">
                  <c:v>4.0965280802753457</c:v>
                </c:pt>
                <c:pt idx="1245">
                  <c:v>3.7396276200731386</c:v>
                </c:pt>
                <c:pt idx="1246">
                  <c:v>2.5464195452856546</c:v>
                </c:pt>
                <c:pt idx="1247">
                  <c:v>2.7812070315459407</c:v>
                </c:pt>
                <c:pt idx="1248">
                  <c:v>3.4574585474514303</c:v>
                </c:pt>
                <c:pt idx="1249">
                  <c:v>3.6417471251484002</c:v>
                </c:pt>
                <c:pt idx="1250">
                  <c:v>2.9625914912249431</c:v>
                </c:pt>
                <c:pt idx="1251">
                  <c:v>3.2643472141998902</c:v>
                </c:pt>
                <c:pt idx="1252">
                  <c:v>3.8666607200099175</c:v>
                </c:pt>
                <c:pt idx="1253">
                  <c:v>2.6277401760845502</c:v>
                </c:pt>
                <c:pt idx="1254">
                  <c:v>3.7834346695628391</c:v>
                </c:pt>
                <c:pt idx="1255">
                  <c:v>2.4022209195831703</c:v>
                </c:pt>
                <c:pt idx="1256">
                  <c:v>7.6575163900474301</c:v>
                </c:pt>
                <c:pt idx="1257">
                  <c:v>2.9544688900414124</c:v>
                </c:pt>
                <c:pt idx="1258">
                  <c:v>3.0900660491602414</c:v>
                </c:pt>
                <c:pt idx="1259">
                  <c:v>5.2891064326020016</c:v>
                </c:pt>
                <c:pt idx="1260">
                  <c:v>3.2559235254042305</c:v>
                </c:pt>
                <c:pt idx="1261">
                  <c:v>3.2447830172377308</c:v>
                </c:pt>
                <c:pt idx="1262">
                  <c:v>3.1303999715041391</c:v>
                </c:pt>
                <c:pt idx="1263">
                  <c:v>3.2432016915167194</c:v>
                </c:pt>
                <c:pt idx="1264">
                  <c:v>3.7616013307906546</c:v>
                </c:pt>
                <c:pt idx="1265">
                  <c:v>3.6909446724219572</c:v>
                </c:pt>
                <c:pt idx="1266">
                  <c:v>7.5317006673743085</c:v>
                </c:pt>
                <c:pt idx="1267">
                  <c:v>4.4130057423009017</c:v>
                </c:pt>
                <c:pt idx="1268">
                  <c:v>6.8527870547255443</c:v>
                </c:pt>
                <c:pt idx="1269">
                  <c:v>4.8839966206692251</c:v>
                </c:pt>
                <c:pt idx="1270">
                  <c:v>2.8350140072403525</c:v>
                </c:pt>
                <c:pt idx="1271">
                  <c:v>5.7101507170339909</c:v>
                </c:pt>
                <c:pt idx="1272">
                  <c:v>4.8187796156352416</c:v>
                </c:pt>
                <c:pt idx="1273">
                  <c:v>3.7688740008350381</c:v>
                </c:pt>
                <c:pt idx="1274">
                  <c:v>4.6598146017165361</c:v>
                </c:pt>
                <c:pt idx="1275">
                  <c:v>3.9869001520816298</c:v>
                </c:pt>
                <c:pt idx="1276">
                  <c:v>3.344046230473722</c:v>
                </c:pt>
                <c:pt idx="1277">
                  <c:v>3.2618308468995432</c:v>
                </c:pt>
                <c:pt idx="1278">
                  <c:v>4.5985974908580713</c:v>
                </c:pt>
                <c:pt idx="1279">
                  <c:v>2.1920259319190207</c:v>
                </c:pt>
                <c:pt idx="1280">
                  <c:v>3.4203719556234273</c:v>
                </c:pt>
                <c:pt idx="1281">
                  <c:v>4.5337879064334325</c:v>
                </c:pt>
                <c:pt idx="1282">
                  <c:v>3.9770453753837116</c:v>
                </c:pt>
                <c:pt idx="1283">
                  <c:v>2.9926121865327953</c:v>
                </c:pt>
                <c:pt idx="1284">
                  <c:v>3.095860220189687</c:v>
                </c:pt>
                <c:pt idx="1285">
                  <c:v>2.1666034174080293</c:v>
                </c:pt>
                <c:pt idx="1286">
                  <c:v>4.1278739391186408</c:v>
                </c:pt>
                <c:pt idx="1287">
                  <c:v>2.6949137618153105</c:v>
                </c:pt>
                <c:pt idx="1288">
                  <c:v>2.7835098902451141</c:v>
                </c:pt>
                <c:pt idx="1289">
                  <c:v>2.9461329015810458</c:v>
                </c:pt>
                <c:pt idx="1290">
                  <c:v>1.8936475793592222</c:v>
                </c:pt>
                <c:pt idx="1291">
                  <c:v>3.0188407750264159</c:v>
                </c:pt>
                <c:pt idx="1292">
                  <c:v>3.1444996303421062</c:v>
                </c:pt>
                <c:pt idx="1293">
                  <c:v>2.2073935278208596</c:v>
                </c:pt>
                <c:pt idx="1294">
                  <c:v>2.2112518293178769</c:v>
                </c:pt>
                <c:pt idx="1295">
                  <c:v>1.9091523236346564</c:v>
                </c:pt>
                <c:pt idx="1296">
                  <c:v>3.4697029227593199</c:v>
                </c:pt>
                <c:pt idx="1297">
                  <c:v>3.2154993044864075</c:v>
                </c:pt>
                <c:pt idx="1298">
                  <c:v>3.1986998282628907</c:v>
                </c:pt>
                <c:pt idx="1299">
                  <c:v>2.8858169126995907</c:v>
                </c:pt>
                <c:pt idx="1300">
                  <c:v>2.4517871248414993</c:v>
                </c:pt>
                <c:pt idx="1301">
                  <c:v>2.526147152391264</c:v>
                </c:pt>
                <c:pt idx="1302">
                  <c:v>1.5490411275483216</c:v>
                </c:pt>
                <c:pt idx="1303">
                  <c:v>2.2122466210153298</c:v>
                </c:pt>
                <c:pt idx="1304">
                  <c:v>1.7640600687231334</c:v>
                </c:pt>
                <c:pt idx="1305">
                  <c:v>2.443557880980177</c:v>
                </c:pt>
                <c:pt idx="1306">
                  <c:v>1.6661145525447933</c:v>
                </c:pt>
                <c:pt idx="1307">
                  <c:v>1.9820134312067299</c:v>
                </c:pt>
                <c:pt idx="1308">
                  <c:v>3.2145798705514861</c:v>
                </c:pt>
                <c:pt idx="1309">
                  <c:v>2.8894451411208535</c:v>
                </c:pt>
                <c:pt idx="1310">
                  <c:v>3.7970831877367419</c:v>
                </c:pt>
                <c:pt idx="1311">
                  <c:v>2.7929397615459681</c:v>
                </c:pt>
                <c:pt idx="1312">
                  <c:v>2.8303969856885698</c:v>
                </c:pt>
                <c:pt idx="1313">
                  <c:v>1.7140331177989747</c:v>
                </c:pt>
                <c:pt idx="1314">
                  <c:v>2.2834934118693919</c:v>
                </c:pt>
                <c:pt idx="1315">
                  <c:v>2.8419675385622081</c:v>
                </c:pt>
                <c:pt idx="1316">
                  <c:v>3.4542136885278532</c:v>
                </c:pt>
                <c:pt idx="1317">
                  <c:v>2.8249302234533467</c:v>
                </c:pt>
                <c:pt idx="1318">
                  <c:v>2.7063763265676948</c:v>
                </c:pt>
                <c:pt idx="1319">
                  <c:v>1.6578908536727659</c:v>
                </c:pt>
                <c:pt idx="1320">
                  <c:v>2.0499492857798911</c:v>
                </c:pt>
                <c:pt idx="1321">
                  <c:v>2.1744566480304659</c:v>
                </c:pt>
                <c:pt idx="1322">
                  <c:v>1.5117943422899949</c:v>
                </c:pt>
                <c:pt idx="1323">
                  <c:v>3.1580081217938245</c:v>
                </c:pt>
                <c:pt idx="1324">
                  <c:v>2.6610714702719762</c:v>
                </c:pt>
                <c:pt idx="1325">
                  <c:v>2.7588810828256261</c:v>
                </c:pt>
                <c:pt idx="1326">
                  <c:v>1.4701169508830374</c:v>
                </c:pt>
                <c:pt idx="1327">
                  <c:v>1.7871567399477291</c:v>
                </c:pt>
                <c:pt idx="1328">
                  <c:v>2.2567615963707746</c:v>
                </c:pt>
                <c:pt idx="1329">
                  <c:v>2.2168769004837197</c:v>
                </c:pt>
                <c:pt idx="1330">
                  <c:v>2.9106286198527345</c:v>
                </c:pt>
                <c:pt idx="1331">
                  <c:v>3.7400683850632497</c:v>
                </c:pt>
                <c:pt idx="1332">
                  <c:v>3.6493593554342159</c:v>
                </c:pt>
                <c:pt idx="1333">
                  <c:v>4.2719572982353391</c:v>
                </c:pt>
                <c:pt idx="1334">
                  <c:v>3.1958717056485431</c:v>
                </c:pt>
                <c:pt idx="1335">
                  <c:v>3.3960814732997764</c:v>
                </c:pt>
                <c:pt idx="1336">
                  <c:v>2.03780943125623</c:v>
                </c:pt>
                <c:pt idx="1337">
                  <c:v>4.8663188629240794</c:v>
                </c:pt>
                <c:pt idx="1338">
                  <c:v>3.4020253694592553</c:v>
                </c:pt>
                <c:pt idx="1339">
                  <c:v>2.3962049505549903</c:v>
                </c:pt>
                <c:pt idx="1340">
                  <c:v>2.4545492313014661</c:v>
                </c:pt>
                <c:pt idx="1341">
                  <c:v>2.1777796527545874</c:v>
                </c:pt>
                <c:pt idx="1342">
                  <c:v>4.2117371274418938</c:v>
                </c:pt>
                <c:pt idx="1343">
                  <c:v>3.5388489244037271</c:v>
                </c:pt>
                <c:pt idx="1344">
                  <c:v>3.9424226662006898</c:v>
                </c:pt>
                <c:pt idx="1345">
                  <c:v>4.4850357252768136</c:v>
                </c:pt>
                <c:pt idx="1346">
                  <c:v>5.4649211027277955</c:v>
                </c:pt>
                <c:pt idx="1347">
                  <c:v>4.4046241020957062</c:v>
                </c:pt>
                <c:pt idx="1348">
                  <c:v>4.4478470005078288</c:v>
                </c:pt>
                <c:pt idx="1349">
                  <c:v>4.2773025146411703</c:v>
                </c:pt>
                <c:pt idx="1350">
                  <c:v>4.9196122092373127</c:v>
                </c:pt>
                <c:pt idx="1351">
                  <c:v>5.1155125298426301</c:v>
                </c:pt>
                <c:pt idx="1352">
                  <c:v>9.8715694551345958</c:v>
                </c:pt>
                <c:pt idx="1353">
                  <c:v>5.1940091204816818</c:v>
                </c:pt>
                <c:pt idx="1354">
                  <c:v>4.8409660567644464</c:v>
                </c:pt>
                <c:pt idx="1355">
                  <c:v>5.0915216596967792</c:v>
                </c:pt>
                <c:pt idx="1356">
                  <c:v>2.9163339476525527</c:v>
                </c:pt>
                <c:pt idx="1357">
                  <c:v>3.2779195068661822</c:v>
                </c:pt>
                <c:pt idx="1358">
                  <c:v>4.1113850203585525</c:v>
                </c:pt>
                <c:pt idx="1359">
                  <c:v>3.1487097049993928</c:v>
                </c:pt>
                <c:pt idx="1360">
                  <c:v>4.6069721622546682</c:v>
                </c:pt>
                <c:pt idx="1361">
                  <c:v>4.8266956017647855</c:v>
                </c:pt>
                <c:pt idx="1362">
                  <c:v>9.2905884429971053</c:v>
                </c:pt>
                <c:pt idx="1363">
                  <c:v>10.127747881399539</c:v>
                </c:pt>
                <c:pt idx="1364">
                  <c:v>7.1511406913552431</c:v>
                </c:pt>
                <c:pt idx="1365">
                  <c:v>4.3140711952119544</c:v>
                </c:pt>
                <c:pt idx="1366">
                  <c:v>5.7371636101918373</c:v>
                </c:pt>
                <c:pt idx="1367">
                  <c:v>5.8511676677851163</c:v>
                </c:pt>
                <c:pt idx="1368">
                  <c:v>6.018266564223488</c:v>
                </c:pt>
                <c:pt idx="1369">
                  <c:v>5.7342387265168133</c:v>
                </c:pt>
                <c:pt idx="1370">
                  <c:v>5.2805858232212204</c:v>
                </c:pt>
                <c:pt idx="1371">
                  <c:v>5.6730875296042624</c:v>
                </c:pt>
                <c:pt idx="1372">
                  <c:v>4.8826826135498713</c:v>
                </c:pt>
                <c:pt idx="1373">
                  <c:v>4.0512996630149054</c:v>
                </c:pt>
                <c:pt idx="1374">
                  <c:v>5.3466743528046319</c:v>
                </c:pt>
                <c:pt idx="1375">
                  <c:v>5.2934493114565688</c:v>
                </c:pt>
                <c:pt idx="1376">
                  <c:v>7.0148229256622727</c:v>
                </c:pt>
                <c:pt idx="1377">
                  <c:v>3.7454699088823209</c:v>
                </c:pt>
                <c:pt idx="1378">
                  <c:v>3.2401022618733619</c:v>
                </c:pt>
                <c:pt idx="1379">
                  <c:v>7.3148680106734307</c:v>
                </c:pt>
                <c:pt idx="1380">
                  <c:v>5.6033796347858509</c:v>
                </c:pt>
                <c:pt idx="1381">
                  <c:v>8.1032711972190583</c:v>
                </c:pt>
                <c:pt idx="1382">
                  <c:v>9.1332670532081384</c:v>
                </c:pt>
                <c:pt idx="1383">
                  <c:v>7.3580621173527367</c:v>
                </c:pt>
                <c:pt idx="1384">
                  <c:v>4.9424448419778448</c:v>
                </c:pt>
                <c:pt idx="1385">
                  <c:v>4.6492947185164004</c:v>
                </c:pt>
                <c:pt idx="1386">
                  <c:v>3.0428052150071836</c:v>
                </c:pt>
                <c:pt idx="1387">
                  <c:v>3.9112428654418534</c:v>
                </c:pt>
                <c:pt idx="1388">
                  <c:v>7.6374953935854633</c:v>
                </c:pt>
                <c:pt idx="1389">
                  <c:v>5.5683299858589352</c:v>
                </c:pt>
                <c:pt idx="1390">
                  <c:v>7.4671297174706543</c:v>
                </c:pt>
                <c:pt idx="1391">
                  <c:v>7.1564551447568512</c:v>
                </c:pt>
                <c:pt idx="1392">
                  <c:v>4.6492701393323852</c:v>
                </c:pt>
                <c:pt idx="1393">
                  <c:v>8.5393698540434144</c:v>
                </c:pt>
                <c:pt idx="1394">
                  <c:v>8.6599719015877241</c:v>
                </c:pt>
                <c:pt idx="1395">
                  <c:v>5.1527631675833163</c:v>
                </c:pt>
                <c:pt idx="1396">
                  <c:v>3.9415762296259498</c:v>
                </c:pt>
                <c:pt idx="1397">
                  <c:v>5.5137972435161622</c:v>
                </c:pt>
                <c:pt idx="1398">
                  <c:v>4.6147881592820292</c:v>
                </c:pt>
                <c:pt idx="1399">
                  <c:v>8.487370190697872</c:v>
                </c:pt>
                <c:pt idx="1400">
                  <c:v>5.8138610459541562</c:v>
                </c:pt>
                <c:pt idx="1401">
                  <c:v>4.5035372479398994</c:v>
                </c:pt>
                <c:pt idx="1402">
                  <c:v>4.3460741813948429</c:v>
                </c:pt>
                <c:pt idx="1403">
                  <c:v>4.777468742455361</c:v>
                </c:pt>
                <c:pt idx="1404">
                  <c:v>5.1855061995897938</c:v>
                </c:pt>
                <c:pt idx="1405">
                  <c:v>4.5260246052933049</c:v>
                </c:pt>
                <c:pt idx="1406">
                  <c:v>4.7390748762553629</c:v>
                </c:pt>
                <c:pt idx="1407">
                  <c:v>6.5532684318409515</c:v>
                </c:pt>
                <c:pt idx="1408">
                  <c:v>6.0164908783905311</c:v>
                </c:pt>
                <c:pt idx="1409">
                  <c:v>12.572931951791356</c:v>
                </c:pt>
                <c:pt idx="1410">
                  <c:v>9.9262270694421968</c:v>
                </c:pt>
                <c:pt idx="1411">
                  <c:v>8.4167305977514886</c:v>
                </c:pt>
                <c:pt idx="1412">
                  <c:v>10.84453222075817</c:v>
                </c:pt>
                <c:pt idx="1413">
                  <c:v>6.7141086469962961</c:v>
                </c:pt>
                <c:pt idx="1414">
                  <c:v>5.0853055862516614</c:v>
                </c:pt>
                <c:pt idx="1415">
                  <c:v>7.3444964721257762</c:v>
                </c:pt>
                <c:pt idx="1416">
                  <c:v>5.1890067949503349</c:v>
                </c:pt>
                <c:pt idx="1417">
                  <c:v>8.0227466799713163</c:v>
                </c:pt>
                <c:pt idx="1418">
                  <c:v>5.3874492570327916</c:v>
                </c:pt>
                <c:pt idx="1419">
                  <c:v>4.7020352780054244</c:v>
                </c:pt>
                <c:pt idx="1420">
                  <c:v>4.5715211100358495</c:v>
                </c:pt>
                <c:pt idx="1421">
                  <c:v>4.6141963372897479</c:v>
                </c:pt>
                <c:pt idx="1422">
                  <c:v>3.1587927007653724</c:v>
                </c:pt>
                <c:pt idx="1423">
                  <c:v>4.4231255793352418</c:v>
                </c:pt>
                <c:pt idx="1424">
                  <c:v>3.6579299348639083</c:v>
                </c:pt>
                <c:pt idx="1425">
                  <c:v>3.110593371123934</c:v>
                </c:pt>
                <c:pt idx="1426">
                  <c:v>2.8589896023511381</c:v>
                </c:pt>
                <c:pt idx="1427">
                  <c:v>3.1842929199417354</c:v>
                </c:pt>
                <c:pt idx="1428">
                  <c:v>2.5220723573368775</c:v>
                </c:pt>
                <c:pt idx="1429">
                  <c:v>4.5391434039912113</c:v>
                </c:pt>
                <c:pt idx="1430">
                  <c:v>3.5765541097465445</c:v>
                </c:pt>
                <c:pt idx="1431">
                  <c:v>3.1950671265195534</c:v>
                </c:pt>
                <c:pt idx="1432">
                  <c:v>2.8155323128324778</c:v>
                </c:pt>
                <c:pt idx="1433">
                  <c:v>2.7499019961160931</c:v>
                </c:pt>
                <c:pt idx="1434">
                  <c:v>3.8873233587404918</c:v>
                </c:pt>
                <c:pt idx="1435">
                  <c:v>2.7134632126873273</c:v>
                </c:pt>
                <c:pt idx="1436">
                  <c:v>3.5797138859104023</c:v>
                </c:pt>
                <c:pt idx="1437">
                  <c:v>2.8757071672732422</c:v>
                </c:pt>
                <c:pt idx="1438">
                  <c:v>2.6698561275605859</c:v>
                </c:pt>
                <c:pt idx="1439">
                  <c:v>2.8830586283759074</c:v>
                </c:pt>
                <c:pt idx="1440">
                  <c:v>2.933325732722825</c:v>
                </c:pt>
                <c:pt idx="1441">
                  <c:v>2.9730135470179992</c:v>
                </c:pt>
                <c:pt idx="1442">
                  <c:v>4.3570302044408029</c:v>
                </c:pt>
                <c:pt idx="1443">
                  <c:v>2.9284180052851654</c:v>
                </c:pt>
                <c:pt idx="1444">
                  <c:v>2.3831347216258916</c:v>
                </c:pt>
                <c:pt idx="1445">
                  <c:v>2.4843164820733925</c:v>
                </c:pt>
                <c:pt idx="1446">
                  <c:v>2.6887833636000718</c:v>
                </c:pt>
                <c:pt idx="1447">
                  <c:v>2.6272886537572919</c:v>
                </c:pt>
                <c:pt idx="1448">
                  <c:v>4.3525266428327223</c:v>
                </c:pt>
                <c:pt idx="1449">
                  <c:v>2.2498129071348756</c:v>
                </c:pt>
                <c:pt idx="1450">
                  <c:v>2.1321826893100315</c:v>
                </c:pt>
                <c:pt idx="1451">
                  <c:v>3.1498795059930238</c:v>
                </c:pt>
                <c:pt idx="1452">
                  <c:v>2.6163575652524518</c:v>
                </c:pt>
                <c:pt idx="1453">
                  <c:v>2.3754065688802526</c:v>
                </c:pt>
                <c:pt idx="1454">
                  <c:v>2.4991424012850074</c:v>
                </c:pt>
                <c:pt idx="1455">
                  <c:v>3.7077541943797132</c:v>
                </c:pt>
                <c:pt idx="1456">
                  <c:v>4.6934937545811577</c:v>
                </c:pt>
                <c:pt idx="1457">
                  <c:v>3.9067873246043407</c:v>
                </c:pt>
                <c:pt idx="1458">
                  <c:v>2.1679217148013761</c:v>
                </c:pt>
                <c:pt idx="1459">
                  <c:v>2.2555659587841359</c:v>
                </c:pt>
                <c:pt idx="1460">
                  <c:v>2.0628925484338354</c:v>
                </c:pt>
                <c:pt idx="1461">
                  <c:v>2.465722756612597</c:v>
                </c:pt>
                <c:pt idx="1462">
                  <c:v>1.9179129896774105</c:v>
                </c:pt>
                <c:pt idx="1463">
                  <c:v>2.1531392411623078</c:v>
                </c:pt>
                <c:pt idx="1464">
                  <c:v>3.9161371582654838</c:v>
                </c:pt>
                <c:pt idx="1465">
                  <c:v>4.071419584080247</c:v>
                </c:pt>
                <c:pt idx="1466">
                  <c:v>2.2736726100519502</c:v>
                </c:pt>
                <c:pt idx="1467">
                  <c:v>2.6073336077323641</c:v>
                </c:pt>
                <c:pt idx="1468">
                  <c:v>3.9130544383605286</c:v>
                </c:pt>
                <c:pt idx="1469">
                  <c:v>4.9986395671004891</c:v>
                </c:pt>
                <c:pt idx="1470">
                  <c:v>7.3188848544468126</c:v>
                </c:pt>
                <c:pt idx="1471">
                  <c:v>4.3587848394384663</c:v>
                </c:pt>
                <c:pt idx="1472">
                  <c:v>4.18135091059911</c:v>
                </c:pt>
                <c:pt idx="1473">
                  <c:v>7.6351529567508392</c:v>
                </c:pt>
                <c:pt idx="1474">
                  <c:v>4.9656992385001502</c:v>
                </c:pt>
                <c:pt idx="1475">
                  <c:v>6.992324470016146</c:v>
                </c:pt>
                <c:pt idx="1476">
                  <c:v>5.7753466306335008</c:v>
                </c:pt>
                <c:pt idx="1477">
                  <c:v>8.1675026269371251</c:v>
                </c:pt>
                <c:pt idx="1478">
                  <c:v>5.4155449690903508</c:v>
                </c:pt>
                <c:pt idx="1479">
                  <c:v>4.1426345838226268</c:v>
                </c:pt>
                <c:pt idx="1480">
                  <c:v>5.6638947261772419</c:v>
                </c:pt>
                <c:pt idx="1481">
                  <c:v>6.8379100170124589</c:v>
                </c:pt>
                <c:pt idx="1482">
                  <c:v>6.0088851242420045</c:v>
                </c:pt>
                <c:pt idx="1483">
                  <c:v>15.690316296655807</c:v>
                </c:pt>
                <c:pt idx="1484">
                  <c:v>24.415206769085771</c:v>
                </c:pt>
                <c:pt idx="1485">
                  <c:v>19.512472899043075</c:v>
                </c:pt>
                <c:pt idx="1486">
                  <c:v>14.50217604701624</c:v>
                </c:pt>
                <c:pt idx="1487">
                  <c:v>11.06076436829302</c:v>
                </c:pt>
                <c:pt idx="1488">
                  <c:v>9.9121329424445559</c:v>
                </c:pt>
                <c:pt idx="1489">
                  <c:v>14.467630462004335</c:v>
                </c:pt>
                <c:pt idx="1490">
                  <c:v>8.6550927175160872</c:v>
                </c:pt>
                <c:pt idx="1491">
                  <c:v>8.0984050770946823</c:v>
                </c:pt>
                <c:pt idx="1492">
                  <c:v>6.031339906639043</c:v>
                </c:pt>
                <c:pt idx="1493">
                  <c:v>6.077895479215961</c:v>
                </c:pt>
                <c:pt idx="1494">
                  <c:v>4.7206727033277502</c:v>
                </c:pt>
                <c:pt idx="1495">
                  <c:v>4.4082405196557373</c:v>
                </c:pt>
                <c:pt idx="1496">
                  <c:v>6.3782067642679792</c:v>
                </c:pt>
                <c:pt idx="1497">
                  <c:v>4.4011379134733044</c:v>
                </c:pt>
                <c:pt idx="1498">
                  <c:v>3.1021219827522009</c:v>
                </c:pt>
                <c:pt idx="1499">
                  <c:v>4.5029245437681906</c:v>
                </c:pt>
                <c:pt idx="1500">
                  <c:v>4.9571909078529437</c:v>
                </c:pt>
                <c:pt idx="1501">
                  <c:v>2.2631584133304425</c:v>
                </c:pt>
                <c:pt idx="1502">
                  <c:v>4.3260035433023525</c:v>
                </c:pt>
                <c:pt idx="1503">
                  <c:v>9.0471997221976501</c:v>
                </c:pt>
                <c:pt idx="1504">
                  <c:v>7.5672803215079414</c:v>
                </c:pt>
                <c:pt idx="1505">
                  <c:v>5.730428594765641</c:v>
                </c:pt>
                <c:pt idx="1506">
                  <c:v>5.2221304104857307</c:v>
                </c:pt>
                <c:pt idx="1507">
                  <c:v>4.573928682118054</c:v>
                </c:pt>
                <c:pt idx="1508">
                  <c:v>3.2659090177664862</c:v>
                </c:pt>
                <c:pt idx="1509">
                  <c:v>4.2717071058945395</c:v>
                </c:pt>
                <c:pt idx="1510">
                  <c:v>2.6052456050006536</c:v>
                </c:pt>
                <c:pt idx="1511">
                  <c:v>2.9685714952720037</c:v>
                </c:pt>
                <c:pt idx="1512">
                  <c:v>3.2678374234682965</c:v>
                </c:pt>
                <c:pt idx="1513">
                  <c:v>4.9537427242221446</c:v>
                </c:pt>
                <c:pt idx="1514">
                  <c:v>2.5050713424725672</c:v>
                </c:pt>
                <c:pt idx="1515">
                  <c:v>3.1181734407182717</c:v>
                </c:pt>
                <c:pt idx="1516">
                  <c:v>4.8885705008505314</c:v>
                </c:pt>
                <c:pt idx="1517">
                  <c:v>4.3638781860181046</c:v>
                </c:pt>
                <c:pt idx="1518">
                  <c:v>14.137884949641245</c:v>
                </c:pt>
                <c:pt idx="1519">
                  <c:v>8.3724074124523948</c:v>
                </c:pt>
                <c:pt idx="1520">
                  <c:v>8.4907388909277941</c:v>
                </c:pt>
                <c:pt idx="1521">
                  <c:v>8.9797026678357561</c:v>
                </c:pt>
                <c:pt idx="1522">
                  <c:v>5.3827717422288295</c:v>
                </c:pt>
                <c:pt idx="1523">
                  <c:v>2.4187023355876804</c:v>
                </c:pt>
                <c:pt idx="1524">
                  <c:v>2.3914527856868757</c:v>
                </c:pt>
                <c:pt idx="1525">
                  <c:v>3.4106466277652774</c:v>
                </c:pt>
                <c:pt idx="1526">
                  <c:v>4.1362239357150408</c:v>
                </c:pt>
                <c:pt idx="1527">
                  <c:v>3.7048600190240437</c:v>
                </c:pt>
                <c:pt idx="1528">
                  <c:v>5.9388821783736629</c:v>
                </c:pt>
                <c:pt idx="1529">
                  <c:v>4.0269703783756796</c:v>
                </c:pt>
                <c:pt idx="1530">
                  <c:v>2.7241883490153671</c:v>
                </c:pt>
                <c:pt idx="1531">
                  <c:v>3.2701950888898872</c:v>
                </c:pt>
                <c:pt idx="1532">
                  <c:v>3.0866695666220725</c:v>
                </c:pt>
                <c:pt idx="1533">
                  <c:v>4.4688484645862454</c:v>
                </c:pt>
                <c:pt idx="1534">
                  <c:v>3.2972873470334174</c:v>
                </c:pt>
                <c:pt idx="1535">
                  <c:v>2.8790756233770978</c:v>
                </c:pt>
                <c:pt idx="1536">
                  <c:v>3.6114804498263342</c:v>
                </c:pt>
                <c:pt idx="1537">
                  <c:v>2.1055375964223648</c:v>
                </c:pt>
                <c:pt idx="1538">
                  <c:v>4.1786401728881755</c:v>
                </c:pt>
                <c:pt idx="1539">
                  <c:v>3.2292402716528548</c:v>
                </c:pt>
                <c:pt idx="1540">
                  <c:v>4.8535363538418306</c:v>
                </c:pt>
                <c:pt idx="1541">
                  <c:v>2.0342937260291722</c:v>
                </c:pt>
                <c:pt idx="1542">
                  <c:v>3.0805312700793674</c:v>
                </c:pt>
                <c:pt idx="1543">
                  <c:v>2.467341501143685</c:v>
                </c:pt>
                <c:pt idx="1544">
                  <c:v>3.7608008224306824</c:v>
                </c:pt>
                <c:pt idx="1545">
                  <c:v>2.5240756721696944</c:v>
                </c:pt>
                <c:pt idx="1546">
                  <c:v>2.7473642567787557</c:v>
                </c:pt>
                <c:pt idx="1547">
                  <c:v>3.6131504139154567</c:v>
                </c:pt>
                <c:pt idx="1548">
                  <c:v>3.4946222015582706</c:v>
                </c:pt>
                <c:pt idx="1549">
                  <c:v>3.0162711576285091</c:v>
                </c:pt>
                <c:pt idx="1550">
                  <c:v>3.7795104911267483</c:v>
                </c:pt>
                <c:pt idx="1551">
                  <c:v>2.367964497578452</c:v>
                </c:pt>
                <c:pt idx="1552">
                  <c:v>1.6673692614889501</c:v>
                </c:pt>
                <c:pt idx="1553">
                  <c:v>3.1368835962448509</c:v>
                </c:pt>
                <c:pt idx="1554">
                  <c:v>2.2454078471605912</c:v>
                </c:pt>
                <c:pt idx="1555">
                  <c:v>2.7302201536093569</c:v>
                </c:pt>
                <c:pt idx="1556">
                  <c:v>5.5233471516900652</c:v>
                </c:pt>
                <c:pt idx="1557">
                  <c:v>1.1214404597220251</c:v>
                </c:pt>
                <c:pt idx="1558">
                  <c:v>4.5686405720315841</c:v>
                </c:pt>
                <c:pt idx="1559">
                  <c:v>4.7907411495450161</c:v>
                </c:pt>
                <c:pt idx="1560">
                  <c:v>2.6413596027431203</c:v>
                </c:pt>
                <c:pt idx="1561">
                  <c:v>4.2297001873063103</c:v>
                </c:pt>
                <c:pt idx="1562">
                  <c:v>2.4478810248339871</c:v>
                </c:pt>
                <c:pt idx="1563">
                  <c:v>3.0454061918078605</c:v>
                </c:pt>
                <c:pt idx="1564">
                  <c:v>3.2891371535378959</c:v>
                </c:pt>
                <c:pt idx="1565">
                  <c:v>3.4579060191022273</c:v>
                </c:pt>
                <c:pt idx="1566">
                  <c:v>7.7129888048662991</c:v>
                </c:pt>
                <c:pt idx="1567">
                  <c:v>6.5003876319923375</c:v>
                </c:pt>
                <c:pt idx="1568">
                  <c:v>3.724573246240801</c:v>
                </c:pt>
                <c:pt idx="1569">
                  <c:v>3.4315905256180175</c:v>
                </c:pt>
                <c:pt idx="1570">
                  <c:v>5.4415569978753151</c:v>
                </c:pt>
                <c:pt idx="1571">
                  <c:v>6.6346733955210064</c:v>
                </c:pt>
                <c:pt idx="1572">
                  <c:v>5.2326326816102613</c:v>
                </c:pt>
                <c:pt idx="1573">
                  <c:v>3.3712036938142766</c:v>
                </c:pt>
                <c:pt idx="1574">
                  <c:v>2.9294533968501781</c:v>
                </c:pt>
                <c:pt idx="1575">
                  <c:v>3.2140428570888595</c:v>
                </c:pt>
                <c:pt idx="1576">
                  <c:v>5.4777238449281302</c:v>
                </c:pt>
                <c:pt idx="1577">
                  <c:v>2.0916202386410263</c:v>
                </c:pt>
                <c:pt idx="1578">
                  <c:v>1.7082134783222298</c:v>
                </c:pt>
                <c:pt idx="1579">
                  <c:v>4.1913727325467605</c:v>
                </c:pt>
                <c:pt idx="1580">
                  <c:v>1.9062272978151737</c:v>
                </c:pt>
                <c:pt idx="1581">
                  <c:v>3.0588298035792807</c:v>
                </c:pt>
                <c:pt idx="1582">
                  <c:v>2.3097212040492971</c:v>
                </c:pt>
                <c:pt idx="1583">
                  <c:v>1.8340698387980972</c:v>
                </c:pt>
                <c:pt idx="1584">
                  <c:v>1.2719726493669621</c:v>
                </c:pt>
                <c:pt idx="1585">
                  <c:v>2.4524552193137681</c:v>
                </c:pt>
                <c:pt idx="1586">
                  <c:v>2.0186530479950147</c:v>
                </c:pt>
                <c:pt idx="1587">
                  <c:v>2.2813734427481429</c:v>
                </c:pt>
                <c:pt idx="1588">
                  <c:v>2.1625665946094639</c:v>
                </c:pt>
                <c:pt idx="1589">
                  <c:v>1.5902068972679564</c:v>
                </c:pt>
                <c:pt idx="1590">
                  <c:v>2.8063878234414066</c:v>
                </c:pt>
                <c:pt idx="1591">
                  <c:v>1.5852089004209537</c:v>
                </c:pt>
                <c:pt idx="1592">
                  <c:v>1.4331060928780321</c:v>
                </c:pt>
                <c:pt idx="1593">
                  <c:v>1.8282778860166746</c:v>
                </c:pt>
                <c:pt idx="1594">
                  <c:v>1.5868122976323134</c:v>
                </c:pt>
                <c:pt idx="1595">
                  <c:v>2.5719360843773904</c:v>
                </c:pt>
                <c:pt idx="1596">
                  <c:v>7.4722511626032695</c:v>
                </c:pt>
                <c:pt idx="1597">
                  <c:v>5.8105430583642761</c:v>
                </c:pt>
                <c:pt idx="1598">
                  <c:v>4.9800013662199687</c:v>
                </c:pt>
                <c:pt idx="1599">
                  <c:v>3.072360937699731</c:v>
                </c:pt>
                <c:pt idx="1600">
                  <c:v>2.5547728409215078</c:v>
                </c:pt>
                <c:pt idx="1601">
                  <c:v>2.4967474739012712</c:v>
                </c:pt>
                <c:pt idx="1602">
                  <c:v>2.1252071495953633</c:v>
                </c:pt>
                <c:pt idx="1603">
                  <c:v>1.5549290328541892</c:v>
                </c:pt>
                <c:pt idx="1604">
                  <c:v>6.7567429387830726</c:v>
                </c:pt>
                <c:pt idx="1605">
                  <c:v>5.4417355088248076</c:v>
                </c:pt>
                <c:pt idx="1606">
                  <c:v>8.1800274599461424</c:v>
                </c:pt>
                <c:pt idx="1607">
                  <c:v>5.3513393577609127</c:v>
                </c:pt>
                <c:pt idx="1608">
                  <c:v>2.2659085579928551</c:v>
                </c:pt>
                <c:pt idx="1609">
                  <c:v>3.3845295328636804</c:v>
                </c:pt>
                <c:pt idx="1610">
                  <c:v>1.7835236020432237</c:v>
                </c:pt>
                <c:pt idx="1611">
                  <c:v>4.1285862249030947</c:v>
                </c:pt>
                <c:pt idx="1612">
                  <c:v>2.9722663354397727</c:v>
                </c:pt>
                <c:pt idx="1613">
                  <c:v>2.4766215924939439</c:v>
                </c:pt>
                <c:pt idx="1614">
                  <c:v>6.706984158587308</c:v>
                </c:pt>
                <c:pt idx="1615">
                  <c:v>2.4928152782931057</c:v>
                </c:pt>
                <c:pt idx="1616">
                  <c:v>3.9483943936714194</c:v>
                </c:pt>
                <c:pt idx="1617">
                  <c:v>1.621689698058089</c:v>
                </c:pt>
                <c:pt idx="1618">
                  <c:v>2.206937864115845</c:v>
                </c:pt>
                <c:pt idx="1619">
                  <c:v>3.4278637084478381</c:v>
                </c:pt>
                <c:pt idx="1620">
                  <c:v>6.8094206220821674</c:v>
                </c:pt>
                <c:pt idx="1621">
                  <c:v>27.603013396516587</c:v>
                </c:pt>
                <c:pt idx="1622">
                  <c:v>11.926168799247803</c:v>
                </c:pt>
                <c:pt idx="1623">
                  <c:v>6.4604882050323758</c:v>
                </c:pt>
                <c:pt idx="1624">
                  <c:v>8.6769740102710493</c:v>
                </c:pt>
                <c:pt idx="1625">
                  <c:v>3.928606503214088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51A-4E5A-93BB-E1080F3E51F5}"/>
            </c:ext>
          </c:extLst>
        </c:ser>
        <c:ser>
          <c:idx val="0"/>
          <c:order val="1"/>
          <c:tx>
            <c:strRef>
              <c:f>VIXproxies_monthly!$B$3</c:f>
              <c:strCache>
                <c:ptCount val="1"/>
                <c:pt idx="0">
                  <c:v>Monthly UK stock market volatility</c:v>
                </c:pt>
              </c:strCache>
            </c:strRef>
          </c:tx>
          <c:spPr>
            <a:ln w="1270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VIXproxies_monthly!$A$12:$A$1637</c:f>
              <c:strCache>
                <c:ptCount val="1626"/>
                <c:pt idx="0">
                  <c:v>02-1885</c:v>
                </c:pt>
                <c:pt idx="1">
                  <c:v>03-1885</c:v>
                </c:pt>
                <c:pt idx="2">
                  <c:v>04-1885</c:v>
                </c:pt>
                <c:pt idx="3">
                  <c:v>05-1885</c:v>
                </c:pt>
                <c:pt idx="4">
                  <c:v>06-1885</c:v>
                </c:pt>
                <c:pt idx="5">
                  <c:v>07-1885</c:v>
                </c:pt>
                <c:pt idx="6">
                  <c:v>08-1885</c:v>
                </c:pt>
                <c:pt idx="7">
                  <c:v>09-1885</c:v>
                </c:pt>
                <c:pt idx="8">
                  <c:v>10-1885</c:v>
                </c:pt>
                <c:pt idx="9">
                  <c:v>11-1885</c:v>
                </c:pt>
                <c:pt idx="10">
                  <c:v>12-1885</c:v>
                </c:pt>
                <c:pt idx="11">
                  <c:v>01-1886</c:v>
                </c:pt>
                <c:pt idx="12">
                  <c:v>02-1886</c:v>
                </c:pt>
                <c:pt idx="13">
                  <c:v>03-1886</c:v>
                </c:pt>
                <c:pt idx="14">
                  <c:v>04-1886</c:v>
                </c:pt>
                <c:pt idx="15">
                  <c:v>05-1886</c:v>
                </c:pt>
                <c:pt idx="16">
                  <c:v>06-1886</c:v>
                </c:pt>
                <c:pt idx="17">
                  <c:v>07-1886</c:v>
                </c:pt>
                <c:pt idx="18">
                  <c:v>08-1886</c:v>
                </c:pt>
                <c:pt idx="19">
                  <c:v>09-1886</c:v>
                </c:pt>
                <c:pt idx="20">
                  <c:v>10-1886</c:v>
                </c:pt>
                <c:pt idx="21">
                  <c:v>11-1886</c:v>
                </c:pt>
                <c:pt idx="22">
                  <c:v>12-1886</c:v>
                </c:pt>
                <c:pt idx="23">
                  <c:v>01-1887</c:v>
                </c:pt>
                <c:pt idx="24">
                  <c:v>02-1887</c:v>
                </c:pt>
                <c:pt idx="25">
                  <c:v>03-1887</c:v>
                </c:pt>
                <c:pt idx="26">
                  <c:v>04-1887</c:v>
                </c:pt>
                <c:pt idx="27">
                  <c:v>05-1887</c:v>
                </c:pt>
                <c:pt idx="28">
                  <c:v>06-1887</c:v>
                </c:pt>
                <c:pt idx="29">
                  <c:v>07-1887</c:v>
                </c:pt>
                <c:pt idx="30">
                  <c:v>08-1887</c:v>
                </c:pt>
                <c:pt idx="31">
                  <c:v>09-1887</c:v>
                </c:pt>
                <c:pt idx="32">
                  <c:v>10-1887</c:v>
                </c:pt>
                <c:pt idx="33">
                  <c:v>11-1887</c:v>
                </c:pt>
                <c:pt idx="34">
                  <c:v>12-1887</c:v>
                </c:pt>
                <c:pt idx="35">
                  <c:v>01-1888</c:v>
                </c:pt>
                <c:pt idx="36">
                  <c:v>02-1888</c:v>
                </c:pt>
                <c:pt idx="37">
                  <c:v>03-1888</c:v>
                </c:pt>
                <c:pt idx="38">
                  <c:v>04-1888</c:v>
                </c:pt>
                <c:pt idx="39">
                  <c:v>05-1888</c:v>
                </c:pt>
                <c:pt idx="40">
                  <c:v>06-1888</c:v>
                </c:pt>
                <c:pt idx="41">
                  <c:v>07-1888</c:v>
                </c:pt>
                <c:pt idx="42">
                  <c:v>08-1888</c:v>
                </c:pt>
                <c:pt idx="43">
                  <c:v>09-1888</c:v>
                </c:pt>
                <c:pt idx="44">
                  <c:v>10-1888</c:v>
                </c:pt>
                <c:pt idx="45">
                  <c:v>11-1888</c:v>
                </c:pt>
                <c:pt idx="46">
                  <c:v>12-1888</c:v>
                </c:pt>
                <c:pt idx="47">
                  <c:v>01-1889</c:v>
                </c:pt>
                <c:pt idx="48">
                  <c:v>02-1889</c:v>
                </c:pt>
                <c:pt idx="49">
                  <c:v>03-1889</c:v>
                </c:pt>
                <c:pt idx="50">
                  <c:v>04-1889</c:v>
                </c:pt>
                <c:pt idx="51">
                  <c:v>05-1889</c:v>
                </c:pt>
                <c:pt idx="52">
                  <c:v>06-1889</c:v>
                </c:pt>
                <c:pt idx="53">
                  <c:v>07-1889</c:v>
                </c:pt>
                <c:pt idx="54">
                  <c:v>08-1889</c:v>
                </c:pt>
                <c:pt idx="55">
                  <c:v>09-1889</c:v>
                </c:pt>
                <c:pt idx="56">
                  <c:v>10-1889</c:v>
                </c:pt>
                <c:pt idx="57">
                  <c:v>11-1889</c:v>
                </c:pt>
                <c:pt idx="58">
                  <c:v>12-1889</c:v>
                </c:pt>
                <c:pt idx="59">
                  <c:v>01-1890</c:v>
                </c:pt>
                <c:pt idx="60">
                  <c:v>02-1890</c:v>
                </c:pt>
                <c:pt idx="61">
                  <c:v>03-1890</c:v>
                </c:pt>
                <c:pt idx="62">
                  <c:v>04-1890</c:v>
                </c:pt>
                <c:pt idx="63">
                  <c:v>05-1890</c:v>
                </c:pt>
                <c:pt idx="64">
                  <c:v>06-1890</c:v>
                </c:pt>
                <c:pt idx="65">
                  <c:v>07-1890</c:v>
                </c:pt>
                <c:pt idx="66">
                  <c:v>08-1890</c:v>
                </c:pt>
                <c:pt idx="67">
                  <c:v>09-1890</c:v>
                </c:pt>
                <c:pt idx="68">
                  <c:v>10-1890</c:v>
                </c:pt>
                <c:pt idx="69">
                  <c:v>11-1890</c:v>
                </c:pt>
                <c:pt idx="70">
                  <c:v>12-1890</c:v>
                </c:pt>
                <c:pt idx="71">
                  <c:v>01-1891</c:v>
                </c:pt>
                <c:pt idx="72">
                  <c:v>02-1891</c:v>
                </c:pt>
                <c:pt idx="73">
                  <c:v>03-1891</c:v>
                </c:pt>
                <c:pt idx="74">
                  <c:v>04-1891</c:v>
                </c:pt>
                <c:pt idx="75">
                  <c:v>05-1891</c:v>
                </c:pt>
                <c:pt idx="76">
                  <c:v>06-1891</c:v>
                </c:pt>
                <c:pt idx="77">
                  <c:v>07-1891</c:v>
                </c:pt>
                <c:pt idx="78">
                  <c:v>08-1891</c:v>
                </c:pt>
                <c:pt idx="79">
                  <c:v>09-1891</c:v>
                </c:pt>
                <c:pt idx="80">
                  <c:v>10-1891</c:v>
                </c:pt>
                <c:pt idx="81">
                  <c:v>11-1891</c:v>
                </c:pt>
                <c:pt idx="82">
                  <c:v>12-1891</c:v>
                </c:pt>
                <c:pt idx="83">
                  <c:v>01-1892</c:v>
                </c:pt>
                <c:pt idx="84">
                  <c:v>02-1892</c:v>
                </c:pt>
                <c:pt idx="85">
                  <c:v>03-1892</c:v>
                </c:pt>
                <c:pt idx="86">
                  <c:v>04-1892</c:v>
                </c:pt>
                <c:pt idx="87">
                  <c:v>05-1892</c:v>
                </c:pt>
                <c:pt idx="88">
                  <c:v>06-1892</c:v>
                </c:pt>
                <c:pt idx="89">
                  <c:v>07-1892</c:v>
                </c:pt>
                <c:pt idx="90">
                  <c:v>08-1892</c:v>
                </c:pt>
                <c:pt idx="91">
                  <c:v>09-1892</c:v>
                </c:pt>
                <c:pt idx="92">
                  <c:v>10-1892</c:v>
                </c:pt>
                <c:pt idx="93">
                  <c:v>11-1892</c:v>
                </c:pt>
                <c:pt idx="94">
                  <c:v>12-1892</c:v>
                </c:pt>
                <c:pt idx="95">
                  <c:v>01-1893</c:v>
                </c:pt>
                <c:pt idx="96">
                  <c:v>02-1893</c:v>
                </c:pt>
                <c:pt idx="97">
                  <c:v>03-1893</c:v>
                </c:pt>
                <c:pt idx="98">
                  <c:v>04-1893</c:v>
                </c:pt>
                <c:pt idx="99">
                  <c:v>05-1893</c:v>
                </c:pt>
                <c:pt idx="100">
                  <c:v>06-1893</c:v>
                </c:pt>
                <c:pt idx="101">
                  <c:v>07-1893</c:v>
                </c:pt>
                <c:pt idx="102">
                  <c:v>08-1893</c:v>
                </c:pt>
                <c:pt idx="103">
                  <c:v>09-1893</c:v>
                </c:pt>
                <c:pt idx="104">
                  <c:v>10-1893</c:v>
                </c:pt>
                <c:pt idx="105">
                  <c:v>11-1893</c:v>
                </c:pt>
                <c:pt idx="106">
                  <c:v>12-1893</c:v>
                </c:pt>
                <c:pt idx="107">
                  <c:v>01-1894</c:v>
                </c:pt>
                <c:pt idx="108">
                  <c:v>02-1894</c:v>
                </c:pt>
                <c:pt idx="109">
                  <c:v>03-1894</c:v>
                </c:pt>
                <c:pt idx="110">
                  <c:v>04-1894</c:v>
                </c:pt>
                <c:pt idx="111">
                  <c:v>05-1894</c:v>
                </c:pt>
                <c:pt idx="112">
                  <c:v>06-1894</c:v>
                </c:pt>
                <c:pt idx="113">
                  <c:v>07-1894</c:v>
                </c:pt>
                <c:pt idx="114">
                  <c:v>08-1894</c:v>
                </c:pt>
                <c:pt idx="115">
                  <c:v>09-1894</c:v>
                </c:pt>
                <c:pt idx="116">
                  <c:v>10-1894</c:v>
                </c:pt>
                <c:pt idx="117">
                  <c:v>11-1894</c:v>
                </c:pt>
                <c:pt idx="118">
                  <c:v>12-1894</c:v>
                </c:pt>
                <c:pt idx="119">
                  <c:v>01-1895</c:v>
                </c:pt>
                <c:pt idx="120">
                  <c:v>02-1895</c:v>
                </c:pt>
                <c:pt idx="121">
                  <c:v>03-1895</c:v>
                </c:pt>
                <c:pt idx="122">
                  <c:v>04-1895</c:v>
                </c:pt>
                <c:pt idx="123">
                  <c:v>05-1895</c:v>
                </c:pt>
                <c:pt idx="124">
                  <c:v>06-1895</c:v>
                </c:pt>
                <c:pt idx="125">
                  <c:v>07-1895</c:v>
                </c:pt>
                <c:pt idx="126">
                  <c:v>08-1895</c:v>
                </c:pt>
                <c:pt idx="127">
                  <c:v>09-1895</c:v>
                </c:pt>
                <c:pt idx="128">
                  <c:v>10-1895</c:v>
                </c:pt>
                <c:pt idx="129">
                  <c:v>11-1895</c:v>
                </c:pt>
                <c:pt idx="130">
                  <c:v>12-1895</c:v>
                </c:pt>
                <c:pt idx="131">
                  <c:v>01-1896</c:v>
                </c:pt>
                <c:pt idx="132">
                  <c:v>02-1896</c:v>
                </c:pt>
                <c:pt idx="133">
                  <c:v>03-1896</c:v>
                </c:pt>
                <c:pt idx="134">
                  <c:v>04-1896</c:v>
                </c:pt>
                <c:pt idx="135">
                  <c:v>05-1896</c:v>
                </c:pt>
                <c:pt idx="136">
                  <c:v>06-1896</c:v>
                </c:pt>
                <c:pt idx="137">
                  <c:v>07-1896</c:v>
                </c:pt>
                <c:pt idx="138">
                  <c:v>08-1896</c:v>
                </c:pt>
                <c:pt idx="139">
                  <c:v>09-1896</c:v>
                </c:pt>
                <c:pt idx="140">
                  <c:v>10-1896</c:v>
                </c:pt>
                <c:pt idx="141">
                  <c:v>11-1896</c:v>
                </c:pt>
                <c:pt idx="142">
                  <c:v>12-1896</c:v>
                </c:pt>
                <c:pt idx="143">
                  <c:v>01-1897</c:v>
                </c:pt>
                <c:pt idx="144">
                  <c:v>02-1897</c:v>
                </c:pt>
                <c:pt idx="145">
                  <c:v>03-1897</c:v>
                </c:pt>
                <c:pt idx="146">
                  <c:v>04-1897</c:v>
                </c:pt>
                <c:pt idx="147">
                  <c:v>05-1897</c:v>
                </c:pt>
                <c:pt idx="148">
                  <c:v>06-1897</c:v>
                </c:pt>
                <c:pt idx="149">
                  <c:v>07-1897</c:v>
                </c:pt>
                <c:pt idx="150">
                  <c:v>08-1897</c:v>
                </c:pt>
                <c:pt idx="151">
                  <c:v>09-1897</c:v>
                </c:pt>
                <c:pt idx="152">
                  <c:v>10-1897</c:v>
                </c:pt>
                <c:pt idx="153">
                  <c:v>11-1897</c:v>
                </c:pt>
                <c:pt idx="154">
                  <c:v>12-1897</c:v>
                </c:pt>
                <c:pt idx="155">
                  <c:v>01-1898</c:v>
                </c:pt>
                <c:pt idx="156">
                  <c:v>02-1898</c:v>
                </c:pt>
                <c:pt idx="157">
                  <c:v>03-1898</c:v>
                </c:pt>
                <c:pt idx="158">
                  <c:v>04-1898</c:v>
                </c:pt>
                <c:pt idx="159">
                  <c:v>05-1898</c:v>
                </c:pt>
                <c:pt idx="160">
                  <c:v>06-1898</c:v>
                </c:pt>
                <c:pt idx="161">
                  <c:v>07-1898</c:v>
                </c:pt>
                <c:pt idx="162">
                  <c:v>08-1898</c:v>
                </c:pt>
                <c:pt idx="163">
                  <c:v>09-1898</c:v>
                </c:pt>
                <c:pt idx="164">
                  <c:v>10-1898</c:v>
                </c:pt>
                <c:pt idx="165">
                  <c:v>11-1898</c:v>
                </c:pt>
                <c:pt idx="166">
                  <c:v>12-1898</c:v>
                </c:pt>
                <c:pt idx="167">
                  <c:v>01-1899</c:v>
                </c:pt>
                <c:pt idx="168">
                  <c:v>02-1899</c:v>
                </c:pt>
                <c:pt idx="169">
                  <c:v>03-1899</c:v>
                </c:pt>
                <c:pt idx="170">
                  <c:v>04-1899</c:v>
                </c:pt>
                <c:pt idx="171">
                  <c:v>05-1899</c:v>
                </c:pt>
                <c:pt idx="172">
                  <c:v>06-1899</c:v>
                </c:pt>
                <c:pt idx="173">
                  <c:v>07-1899</c:v>
                </c:pt>
                <c:pt idx="174">
                  <c:v>08-1899</c:v>
                </c:pt>
                <c:pt idx="175">
                  <c:v>09-1899</c:v>
                </c:pt>
                <c:pt idx="176">
                  <c:v>10-1899</c:v>
                </c:pt>
                <c:pt idx="177">
                  <c:v>11-1899</c:v>
                </c:pt>
                <c:pt idx="178">
                  <c:v>12-1899</c:v>
                </c:pt>
                <c:pt idx="179">
                  <c:v>01-1900</c:v>
                </c:pt>
                <c:pt idx="180">
                  <c:v>02-1900</c:v>
                </c:pt>
                <c:pt idx="181">
                  <c:v>03-1900</c:v>
                </c:pt>
                <c:pt idx="182">
                  <c:v>04-1900</c:v>
                </c:pt>
                <c:pt idx="183">
                  <c:v>05-1900</c:v>
                </c:pt>
                <c:pt idx="184">
                  <c:v>06-1900</c:v>
                </c:pt>
                <c:pt idx="185">
                  <c:v>07-1900</c:v>
                </c:pt>
                <c:pt idx="186">
                  <c:v>08-1900</c:v>
                </c:pt>
                <c:pt idx="187">
                  <c:v>09-1900</c:v>
                </c:pt>
                <c:pt idx="188">
                  <c:v>10-1900</c:v>
                </c:pt>
                <c:pt idx="189">
                  <c:v>11-1900</c:v>
                </c:pt>
                <c:pt idx="190">
                  <c:v>12-1900</c:v>
                </c:pt>
                <c:pt idx="191">
                  <c:v>01-1901</c:v>
                </c:pt>
                <c:pt idx="192">
                  <c:v>02-1901</c:v>
                </c:pt>
                <c:pt idx="193">
                  <c:v>03-1901</c:v>
                </c:pt>
                <c:pt idx="194">
                  <c:v>04-1901</c:v>
                </c:pt>
                <c:pt idx="195">
                  <c:v>05-1901</c:v>
                </c:pt>
                <c:pt idx="196">
                  <c:v>06-1901</c:v>
                </c:pt>
                <c:pt idx="197">
                  <c:v>07-1901</c:v>
                </c:pt>
                <c:pt idx="198">
                  <c:v>08-1901</c:v>
                </c:pt>
                <c:pt idx="199">
                  <c:v>09-1901</c:v>
                </c:pt>
                <c:pt idx="200">
                  <c:v>10-1901</c:v>
                </c:pt>
                <c:pt idx="201">
                  <c:v>11-1901</c:v>
                </c:pt>
                <c:pt idx="202">
                  <c:v>12-1901</c:v>
                </c:pt>
                <c:pt idx="203">
                  <c:v>01-1902</c:v>
                </c:pt>
                <c:pt idx="204">
                  <c:v>02-1902</c:v>
                </c:pt>
                <c:pt idx="205">
                  <c:v>03-1902</c:v>
                </c:pt>
                <c:pt idx="206">
                  <c:v>04-1902</c:v>
                </c:pt>
                <c:pt idx="207">
                  <c:v>05-1902</c:v>
                </c:pt>
                <c:pt idx="208">
                  <c:v>06-1902</c:v>
                </c:pt>
                <c:pt idx="209">
                  <c:v>07-1902</c:v>
                </c:pt>
                <c:pt idx="210">
                  <c:v>08-1902</c:v>
                </c:pt>
                <c:pt idx="211">
                  <c:v>09-1902</c:v>
                </c:pt>
                <c:pt idx="212">
                  <c:v>10-1902</c:v>
                </c:pt>
                <c:pt idx="213">
                  <c:v>11-1902</c:v>
                </c:pt>
                <c:pt idx="214">
                  <c:v>12-1902</c:v>
                </c:pt>
                <c:pt idx="215">
                  <c:v>01-1903</c:v>
                </c:pt>
                <c:pt idx="216">
                  <c:v>02-1903</c:v>
                </c:pt>
                <c:pt idx="217">
                  <c:v>03-1903</c:v>
                </c:pt>
                <c:pt idx="218">
                  <c:v>04-1903</c:v>
                </c:pt>
                <c:pt idx="219">
                  <c:v>05-1903</c:v>
                </c:pt>
                <c:pt idx="220">
                  <c:v>06-1903</c:v>
                </c:pt>
                <c:pt idx="221">
                  <c:v>07-1903</c:v>
                </c:pt>
                <c:pt idx="222">
                  <c:v>08-1903</c:v>
                </c:pt>
                <c:pt idx="223">
                  <c:v>09-1903</c:v>
                </c:pt>
                <c:pt idx="224">
                  <c:v>10-1903</c:v>
                </c:pt>
                <c:pt idx="225">
                  <c:v>11-1903</c:v>
                </c:pt>
                <c:pt idx="226">
                  <c:v>12-1903</c:v>
                </c:pt>
                <c:pt idx="227">
                  <c:v>01-1904</c:v>
                </c:pt>
                <c:pt idx="228">
                  <c:v>02-1904</c:v>
                </c:pt>
                <c:pt idx="229">
                  <c:v>03-1904</c:v>
                </c:pt>
                <c:pt idx="230">
                  <c:v>04-1904</c:v>
                </c:pt>
                <c:pt idx="231">
                  <c:v>05-1904</c:v>
                </c:pt>
                <c:pt idx="232">
                  <c:v>06-1904</c:v>
                </c:pt>
                <c:pt idx="233">
                  <c:v>07-1904</c:v>
                </c:pt>
                <c:pt idx="234">
                  <c:v>08-1904</c:v>
                </c:pt>
                <c:pt idx="235">
                  <c:v>09-1904</c:v>
                </c:pt>
                <c:pt idx="236">
                  <c:v>10-1904</c:v>
                </c:pt>
                <c:pt idx="237">
                  <c:v>11-1904</c:v>
                </c:pt>
                <c:pt idx="238">
                  <c:v>12-1904</c:v>
                </c:pt>
                <c:pt idx="239">
                  <c:v>01-1905</c:v>
                </c:pt>
                <c:pt idx="240">
                  <c:v>02-1905</c:v>
                </c:pt>
                <c:pt idx="241">
                  <c:v>03-1905</c:v>
                </c:pt>
                <c:pt idx="242">
                  <c:v>04-1905</c:v>
                </c:pt>
                <c:pt idx="243">
                  <c:v>05-1905</c:v>
                </c:pt>
                <c:pt idx="244">
                  <c:v>06-1905</c:v>
                </c:pt>
                <c:pt idx="245">
                  <c:v>07-1905</c:v>
                </c:pt>
                <c:pt idx="246">
                  <c:v>08-1905</c:v>
                </c:pt>
                <c:pt idx="247">
                  <c:v>09-1905</c:v>
                </c:pt>
                <c:pt idx="248">
                  <c:v>10-1905</c:v>
                </c:pt>
                <c:pt idx="249">
                  <c:v>11-1905</c:v>
                </c:pt>
                <c:pt idx="250">
                  <c:v>12-1905</c:v>
                </c:pt>
                <c:pt idx="251">
                  <c:v>01-1906</c:v>
                </c:pt>
                <c:pt idx="252">
                  <c:v>02-1906</c:v>
                </c:pt>
                <c:pt idx="253">
                  <c:v>03-1906</c:v>
                </c:pt>
                <c:pt idx="254">
                  <c:v>04-1906</c:v>
                </c:pt>
                <c:pt idx="255">
                  <c:v>05-1906</c:v>
                </c:pt>
                <c:pt idx="256">
                  <c:v>06-1906</c:v>
                </c:pt>
                <c:pt idx="257">
                  <c:v>07-1906</c:v>
                </c:pt>
                <c:pt idx="258">
                  <c:v>08-1906</c:v>
                </c:pt>
                <c:pt idx="259">
                  <c:v>09-1906</c:v>
                </c:pt>
                <c:pt idx="260">
                  <c:v>10-1906</c:v>
                </c:pt>
                <c:pt idx="261">
                  <c:v>11-1906</c:v>
                </c:pt>
                <c:pt idx="262">
                  <c:v>12-1906</c:v>
                </c:pt>
                <c:pt idx="263">
                  <c:v>01-1907</c:v>
                </c:pt>
                <c:pt idx="264">
                  <c:v>02-1907</c:v>
                </c:pt>
                <c:pt idx="265">
                  <c:v>03-1907</c:v>
                </c:pt>
                <c:pt idx="266">
                  <c:v>04-1907</c:v>
                </c:pt>
                <c:pt idx="267">
                  <c:v>05-1907</c:v>
                </c:pt>
                <c:pt idx="268">
                  <c:v>06-1907</c:v>
                </c:pt>
                <c:pt idx="269">
                  <c:v>07-1907</c:v>
                </c:pt>
                <c:pt idx="270">
                  <c:v>08-1907</c:v>
                </c:pt>
                <c:pt idx="271">
                  <c:v>09-1907</c:v>
                </c:pt>
                <c:pt idx="272">
                  <c:v>10-1907</c:v>
                </c:pt>
                <c:pt idx="273">
                  <c:v>11-1907</c:v>
                </c:pt>
                <c:pt idx="274">
                  <c:v>12-1907</c:v>
                </c:pt>
                <c:pt idx="275">
                  <c:v>01-1908</c:v>
                </c:pt>
                <c:pt idx="276">
                  <c:v>02-1908</c:v>
                </c:pt>
                <c:pt idx="277">
                  <c:v>03-1908</c:v>
                </c:pt>
                <c:pt idx="278">
                  <c:v>04-1908</c:v>
                </c:pt>
                <c:pt idx="279">
                  <c:v>05-1908</c:v>
                </c:pt>
                <c:pt idx="280">
                  <c:v>06-1908</c:v>
                </c:pt>
                <c:pt idx="281">
                  <c:v>07-1908</c:v>
                </c:pt>
                <c:pt idx="282">
                  <c:v>08-1908</c:v>
                </c:pt>
                <c:pt idx="283">
                  <c:v>09-1908</c:v>
                </c:pt>
                <c:pt idx="284">
                  <c:v>10-1908</c:v>
                </c:pt>
                <c:pt idx="285">
                  <c:v>11-1908</c:v>
                </c:pt>
                <c:pt idx="286">
                  <c:v>12-1908</c:v>
                </c:pt>
                <c:pt idx="287">
                  <c:v>01-1909</c:v>
                </c:pt>
                <c:pt idx="288">
                  <c:v>02-1909</c:v>
                </c:pt>
                <c:pt idx="289">
                  <c:v>03-1909</c:v>
                </c:pt>
                <c:pt idx="290">
                  <c:v>04-1909</c:v>
                </c:pt>
                <c:pt idx="291">
                  <c:v>05-1909</c:v>
                </c:pt>
                <c:pt idx="292">
                  <c:v>06-1909</c:v>
                </c:pt>
                <c:pt idx="293">
                  <c:v>07-1909</c:v>
                </c:pt>
                <c:pt idx="294">
                  <c:v>08-1909</c:v>
                </c:pt>
                <c:pt idx="295">
                  <c:v>09-1909</c:v>
                </c:pt>
                <c:pt idx="296">
                  <c:v>10-1909</c:v>
                </c:pt>
                <c:pt idx="297">
                  <c:v>11-1909</c:v>
                </c:pt>
                <c:pt idx="298">
                  <c:v>12-1909</c:v>
                </c:pt>
                <c:pt idx="299">
                  <c:v>01-1910</c:v>
                </c:pt>
                <c:pt idx="300">
                  <c:v>02-1910</c:v>
                </c:pt>
                <c:pt idx="301">
                  <c:v>03-1910</c:v>
                </c:pt>
                <c:pt idx="302">
                  <c:v>04-1910</c:v>
                </c:pt>
                <c:pt idx="303">
                  <c:v>05-1910</c:v>
                </c:pt>
                <c:pt idx="304">
                  <c:v>06-1910</c:v>
                </c:pt>
                <c:pt idx="305">
                  <c:v>07-1910</c:v>
                </c:pt>
                <c:pt idx="306">
                  <c:v>08-1910</c:v>
                </c:pt>
                <c:pt idx="307">
                  <c:v>09-1910</c:v>
                </c:pt>
                <c:pt idx="308">
                  <c:v>10-1910</c:v>
                </c:pt>
                <c:pt idx="309">
                  <c:v>11-1910</c:v>
                </c:pt>
                <c:pt idx="310">
                  <c:v>12-1910</c:v>
                </c:pt>
                <c:pt idx="311">
                  <c:v>01-1911</c:v>
                </c:pt>
                <c:pt idx="312">
                  <c:v>02-1911</c:v>
                </c:pt>
                <c:pt idx="313">
                  <c:v>03-1911</c:v>
                </c:pt>
                <c:pt idx="314">
                  <c:v>04-1911</c:v>
                </c:pt>
                <c:pt idx="315">
                  <c:v>05-1911</c:v>
                </c:pt>
                <c:pt idx="316">
                  <c:v>06-1911</c:v>
                </c:pt>
                <c:pt idx="317">
                  <c:v>07-1911</c:v>
                </c:pt>
                <c:pt idx="318">
                  <c:v>08-1911</c:v>
                </c:pt>
                <c:pt idx="319">
                  <c:v>09-1911</c:v>
                </c:pt>
                <c:pt idx="320">
                  <c:v>10-1911</c:v>
                </c:pt>
                <c:pt idx="321">
                  <c:v>11-1911</c:v>
                </c:pt>
                <c:pt idx="322">
                  <c:v>12-1911</c:v>
                </c:pt>
                <c:pt idx="323">
                  <c:v>01-1912</c:v>
                </c:pt>
                <c:pt idx="324">
                  <c:v>02-1912</c:v>
                </c:pt>
                <c:pt idx="325">
                  <c:v>03-1912</c:v>
                </c:pt>
                <c:pt idx="326">
                  <c:v>04-1912</c:v>
                </c:pt>
                <c:pt idx="327">
                  <c:v>05-1912</c:v>
                </c:pt>
                <c:pt idx="328">
                  <c:v>06-1912</c:v>
                </c:pt>
                <c:pt idx="329">
                  <c:v>07-1912</c:v>
                </c:pt>
                <c:pt idx="330">
                  <c:v>08-1912</c:v>
                </c:pt>
                <c:pt idx="331">
                  <c:v>09-1912</c:v>
                </c:pt>
                <c:pt idx="332">
                  <c:v>10-1912</c:v>
                </c:pt>
                <c:pt idx="333">
                  <c:v>11-1912</c:v>
                </c:pt>
                <c:pt idx="334">
                  <c:v>12-1912</c:v>
                </c:pt>
                <c:pt idx="335">
                  <c:v>01-1913</c:v>
                </c:pt>
                <c:pt idx="336">
                  <c:v>02-1913</c:v>
                </c:pt>
                <c:pt idx="337">
                  <c:v>03-1913</c:v>
                </c:pt>
                <c:pt idx="338">
                  <c:v>04-1913</c:v>
                </c:pt>
                <c:pt idx="339">
                  <c:v>05-1913</c:v>
                </c:pt>
                <c:pt idx="340">
                  <c:v>06-1913</c:v>
                </c:pt>
                <c:pt idx="341">
                  <c:v>07-1913</c:v>
                </c:pt>
                <c:pt idx="342">
                  <c:v>08-1913</c:v>
                </c:pt>
                <c:pt idx="343">
                  <c:v>09-1913</c:v>
                </c:pt>
                <c:pt idx="344">
                  <c:v>10-1913</c:v>
                </c:pt>
                <c:pt idx="345">
                  <c:v>11-1913</c:v>
                </c:pt>
                <c:pt idx="346">
                  <c:v>12-1913</c:v>
                </c:pt>
                <c:pt idx="347">
                  <c:v>01-1914</c:v>
                </c:pt>
                <c:pt idx="348">
                  <c:v>02-1914</c:v>
                </c:pt>
                <c:pt idx="349">
                  <c:v>03-1914</c:v>
                </c:pt>
                <c:pt idx="350">
                  <c:v>04-1914</c:v>
                </c:pt>
                <c:pt idx="351">
                  <c:v>05-1914</c:v>
                </c:pt>
                <c:pt idx="352">
                  <c:v>06-1914</c:v>
                </c:pt>
                <c:pt idx="353">
                  <c:v>07-1914</c:v>
                </c:pt>
                <c:pt idx="354">
                  <c:v>08-1914</c:v>
                </c:pt>
                <c:pt idx="355">
                  <c:v>09-1914</c:v>
                </c:pt>
                <c:pt idx="356">
                  <c:v>10-1914</c:v>
                </c:pt>
                <c:pt idx="357">
                  <c:v>11-1914</c:v>
                </c:pt>
                <c:pt idx="358">
                  <c:v>12-1914</c:v>
                </c:pt>
                <c:pt idx="359">
                  <c:v>01-1915</c:v>
                </c:pt>
                <c:pt idx="360">
                  <c:v>02-1915</c:v>
                </c:pt>
                <c:pt idx="361">
                  <c:v>03-1915</c:v>
                </c:pt>
                <c:pt idx="362">
                  <c:v>04-1915</c:v>
                </c:pt>
                <c:pt idx="363">
                  <c:v>05-1915</c:v>
                </c:pt>
                <c:pt idx="364">
                  <c:v>06-1915</c:v>
                </c:pt>
                <c:pt idx="365">
                  <c:v>07-1915</c:v>
                </c:pt>
                <c:pt idx="366">
                  <c:v>08-1915</c:v>
                </c:pt>
                <c:pt idx="367">
                  <c:v>09-1915</c:v>
                </c:pt>
                <c:pt idx="368">
                  <c:v>10-1915</c:v>
                </c:pt>
                <c:pt idx="369">
                  <c:v>11-1915</c:v>
                </c:pt>
                <c:pt idx="370">
                  <c:v>12-1915</c:v>
                </c:pt>
                <c:pt idx="371">
                  <c:v>01-1916</c:v>
                </c:pt>
                <c:pt idx="372">
                  <c:v>02-1916</c:v>
                </c:pt>
                <c:pt idx="373">
                  <c:v>03-1916</c:v>
                </c:pt>
                <c:pt idx="374">
                  <c:v>04-1916</c:v>
                </c:pt>
                <c:pt idx="375">
                  <c:v>05-1916</c:v>
                </c:pt>
                <c:pt idx="376">
                  <c:v>06-1916</c:v>
                </c:pt>
                <c:pt idx="377">
                  <c:v>07-1916</c:v>
                </c:pt>
                <c:pt idx="378">
                  <c:v>08-1916</c:v>
                </c:pt>
                <c:pt idx="379">
                  <c:v>09-1916</c:v>
                </c:pt>
                <c:pt idx="380">
                  <c:v>10-1916</c:v>
                </c:pt>
                <c:pt idx="381">
                  <c:v>11-1916</c:v>
                </c:pt>
                <c:pt idx="382">
                  <c:v>12-1916</c:v>
                </c:pt>
                <c:pt idx="383">
                  <c:v>01-1917</c:v>
                </c:pt>
                <c:pt idx="384">
                  <c:v>02-1917</c:v>
                </c:pt>
                <c:pt idx="385">
                  <c:v>03-1917</c:v>
                </c:pt>
                <c:pt idx="386">
                  <c:v>04-1917</c:v>
                </c:pt>
                <c:pt idx="387">
                  <c:v>05-1917</c:v>
                </c:pt>
                <c:pt idx="388">
                  <c:v>06-1917</c:v>
                </c:pt>
                <c:pt idx="389">
                  <c:v>07-1917</c:v>
                </c:pt>
                <c:pt idx="390">
                  <c:v>08-1917</c:v>
                </c:pt>
                <c:pt idx="391">
                  <c:v>09-1917</c:v>
                </c:pt>
                <c:pt idx="392">
                  <c:v>10-1917</c:v>
                </c:pt>
                <c:pt idx="393">
                  <c:v>11-1917</c:v>
                </c:pt>
                <c:pt idx="394">
                  <c:v>12-1917</c:v>
                </c:pt>
                <c:pt idx="395">
                  <c:v>01-1918</c:v>
                </c:pt>
                <c:pt idx="396">
                  <c:v>02-1918</c:v>
                </c:pt>
                <c:pt idx="397">
                  <c:v>03-1918</c:v>
                </c:pt>
                <c:pt idx="398">
                  <c:v>04-1918</c:v>
                </c:pt>
                <c:pt idx="399">
                  <c:v>05-1918</c:v>
                </c:pt>
                <c:pt idx="400">
                  <c:v>06-1918</c:v>
                </c:pt>
                <c:pt idx="401">
                  <c:v>07-1918</c:v>
                </c:pt>
                <c:pt idx="402">
                  <c:v>08-1918</c:v>
                </c:pt>
                <c:pt idx="403">
                  <c:v>09-1918</c:v>
                </c:pt>
                <c:pt idx="404">
                  <c:v>10-1918</c:v>
                </c:pt>
                <c:pt idx="405">
                  <c:v>11-1918</c:v>
                </c:pt>
                <c:pt idx="406">
                  <c:v>12-1918</c:v>
                </c:pt>
                <c:pt idx="407">
                  <c:v>01-1919</c:v>
                </c:pt>
                <c:pt idx="408">
                  <c:v>02-1919</c:v>
                </c:pt>
                <c:pt idx="409">
                  <c:v>03-1919</c:v>
                </c:pt>
                <c:pt idx="410">
                  <c:v>04-1919</c:v>
                </c:pt>
                <c:pt idx="411">
                  <c:v>05-1919</c:v>
                </c:pt>
                <c:pt idx="412">
                  <c:v>06-1919</c:v>
                </c:pt>
                <c:pt idx="413">
                  <c:v>07-1919</c:v>
                </c:pt>
                <c:pt idx="414">
                  <c:v>08-1919</c:v>
                </c:pt>
                <c:pt idx="415">
                  <c:v>09-1919</c:v>
                </c:pt>
                <c:pt idx="416">
                  <c:v>10-1919</c:v>
                </c:pt>
                <c:pt idx="417">
                  <c:v>11-1919</c:v>
                </c:pt>
                <c:pt idx="418">
                  <c:v>12-1919</c:v>
                </c:pt>
                <c:pt idx="419">
                  <c:v>01-1920</c:v>
                </c:pt>
                <c:pt idx="420">
                  <c:v>02-1920</c:v>
                </c:pt>
                <c:pt idx="421">
                  <c:v>03-1920</c:v>
                </c:pt>
                <c:pt idx="422">
                  <c:v>04-1920</c:v>
                </c:pt>
                <c:pt idx="423">
                  <c:v>05-1920</c:v>
                </c:pt>
                <c:pt idx="424">
                  <c:v>06-1920</c:v>
                </c:pt>
                <c:pt idx="425">
                  <c:v>07-1920</c:v>
                </c:pt>
                <c:pt idx="426">
                  <c:v>08-1920</c:v>
                </c:pt>
                <c:pt idx="427">
                  <c:v>09-1920</c:v>
                </c:pt>
                <c:pt idx="428">
                  <c:v>10-1920</c:v>
                </c:pt>
                <c:pt idx="429">
                  <c:v>11-1920</c:v>
                </c:pt>
                <c:pt idx="430">
                  <c:v>12-1920</c:v>
                </c:pt>
                <c:pt idx="431">
                  <c:v>01-1921</c:v>
                </c:pt>
                <c:pt idx="432">
                  <c:v>02-1921</c:v>
                </c:pt>
                <c:pt idx="433">
                  <c:v>03-1921</c:v>
                </c:pt>
                <c:pt idx="434">
                  <c:v>04-1921</c:v>
                </c:pt>
                <c:pt idx="435">
                  <c:v>05-1921</c:v>
                </c:pt>
                <c:pt idx="436">
                  <c:v>06-1921</c:v>
                </c:pt>
                <c:pt idx="437">
                  <c:v>07-1921</c:v>
                </c:pt>
                <c:pt idx="438">
                  <c:v>08-1921</c:v>
                </c:pt>
                <c:pt idx="439">
                  <c:v>09-1921</c:v>
                </c:pt>
                <c:pt idx="440">
                  <c:v>10-1921</c:v>
                </c:pt>
                <c:pt idx="441">
                  <c:v>11-1921</c:v>
                </c:pt>
                <c:pt idx="442">
                  <c:v>12-1921</c:v>
                </c:pt>
                <c:pt idx="443">
                  <c:v>01-1922</c:v>
                </c:pt>
                <c:pt idx="444">
                  <c:v>02-1922</c:v>
                </c:pt>
                <c:pt idx="445">
                  <c:v>03-1922</c:v>
                </c:pt>
                <c:pt idx="446">
                  <c:v>04-1922</c:v>
                </c:pt>
                <c:pt idx="447">
                  <c:v>05-1922</c:v>
                </c:pt>
                <c:pt idx="448">
                  <c:v>06-1922</c:v>
                </c:pt>
                <c:pt idx="449">
                  <c:v>07-1922</c:v>
                </c:pt>
                <c:pt idx="450">
                  <c:v>08-1922</c:v>
                </c:pt>
                <c:pt idx="451">
                  <c:v>09-1922</c:v>
                </c:pt>
                <c:pt idx="452">
                  <c:v>10-1922</c:v>
                </c:pt>
                <c:pt idx="453">
                  <c:v>11-1922</c:v>
                </c:pt>
                <c:pt idx="454">
                  <c:v>12-1922</c:v>
                </c:pt>
                <c:pt idx="455">
                  <c:v>01-1923</c:v>
                </c:pt>
                <c:pt idx="456">
                  <c:v>02-1923</c:v>
                </c:pt>
                <c:pt idx="457">
                  <c:v>03-1923</c:v>
                </c:pt>
                <c:pt idx="458">
                  <c:v>04-1923</c:v>
                </c:pt>
                <c:pt idx="459">
                  <c:v>05-1923</c:v>
                </c:pt>
                <c:pt idx="460">
                  <c:v>06-1923</c:v>
                </c:pt>
                <c:pt idx="461">
                  <c:v>07-1923</c:v>
                </c:pt>
                <c:pt idx="462">
                  <c:v>08-1923</c:v>
                </c:pt>
                <c:pt idx="463">
                  <c:v>09-1923</c:v>
                </c:pt>
                <c:pt idx="464">
                  <c:v>10-1923</c:v>
                </c:pt>
                <c:pt idx="465">
                  <c:v>11-1923</c:v>
                </c:pt>
                <c:pt idx="466">
                  <c:v>12-1923</c:v>
                </c:pt>
                <c:pt idx="467">
                  <c:v>01-1924</c:v>
                </c:pt>
                <c:pt idx="468">
                  <c:v>02-1924</c:v>
                </c:pt>
                <c:pt idx="469">
                  <c:v>03-1924</c:v>
                </c:pt>
                <c:pt idx="470">
                  <c:v>04-1924</c:v>
                </c:pt>
                <c:pt idx="471">
                  <c:v>05-1924</c:v>
                </c:pt>
                <c:pt idx="472">
                  <c:v>06-1924</c:v>
                </c:pt>
                <c:pt idx="473">
                  <c:v>07-1924</c:v>
                </c:pt>
                <c:pt idx="474">
                  <c:v>08-1924</c:v>
                </c:pt>
                <c:pt idx="475">
                  <c:v>09-1924</c:v>
                </c:pt>
                <c:pt idx="476">
                  <c:v>10-1924</c:v>
                </c:pt>
                <c:pt idx="477">
                  <c:v>11-1924</c:v>
                </c:pt>
                <c:pt idx="478">
                  <c:v>12-1924</c:v>
                </c:pt>
                <c:pt idx="479">
                  <c:v>01-1925</c:v>
                </c:pt>
                <c:pt idx="480">
                  <c:v>02-1925</c:v>
                </c:pt>
                <c:pt idx="481">
                  <c:v>03-1925</c:v>
                </c:pt>
                <c:pt idx="482">
                  <c:v>04-1925</c:v>
                </c:pt>
                <c:pt idx="483">
                  <c:v>05-1925</c:v>
                </c:pt>
                <c:pt idx="484">
                  <c:v>06-1925</c:v>
                </c:pt>
                <c:pt idx="485">
                  <c:v>07-1925</c:v>
                </c:pt>
                <c:pt idx="486">
                  <c:v>08-1925</c:v>
                </c:pt>
                <c:pt idx="487">
                  <c:v>09-1925</c:v>
                </c:pt>
                <c:pt idx="488">
                  <c:v>10-1925</c:v>
                </c:pt>
                <c:pt idx="489">
                  <c:v>11-1925</c:v>
                </c:pt>
                <c:pt idx="490">
                  <c:v>12-1925</c:v>
                </c:pt>
                <c:pt idx="491">
                  <c:v>01-1926</c:v>
                </c:pt>
                <c:pt idx="492">
                  <c:v>02-1926</c:v>
                </c:pt>
                <c:pt idx="493">
                  <c:v>03-1926</c:v>
                </c:pt>
                <c:pt idx="494">
                  <c:v>04-1926</c:v>
                </c:pt>
                <c:pt idx="495">
                  <c:v>05-1926</c:v>
                </c:pt>
                <c:pt idx="496">
                  <c:v>06-1926</c:v>
                </c:pt>
                <c:pt idx="497">
                  <c:v>07-1926</c:v>
                </c:pt>
                <c:pt idx="498">
                  <c:v>08-1926</c:v>
                </c:pt>
                <c:pt idx="499">
                  <c:v>09-1926</c:v>
                </c:pt>
                <c:pt idx="500">
                  <c:v>10-1926</c:v>
                </c:pt>
                <c:pt idx="501">
                  <c:v>11-1926</c:v>
                </c:pt>
                <c:pt idx="502">
                  <c:v>12-1926</c:v>
                </c:pt>
                <c:pt idx="503">
                  <c:v>01-1927</c:v>
                </c:pt>
                <c:pt idx="504">
                  <c:v>02-1927</c:v>
                </c:pt>
                <c:pt idx="505">
                  <c:v>03-1927</c:v>
                </c:pt>
                <c:pt idx="506">
                  <c:v>04-1927</c:v>
                </c:pt>
                <c:pt idx="507">
                  <c:v>05-1927</c:v>
                </c:pt>
                <c:pt idx="508">
                  <c:v>06-1927</c:v>
                </c:pt>
                <c:pt idx="509">
                  <c:v>07-1927</c:v>
                </c:pt>
                <c:pt idx="510">
                  <c:v>08-1927</c:v>
                </c:pt>
                <c:pt idx="511">
                  <c:v>09-1927</c:v>
                </c:pt>
                <c:pt idx="512">
                  <c:v>10-1927</c:v>
                </c:pt>
                <c:pt idx="513">
                  <c:v>11-1927</c:v>
                </c:pt>
                <c:pt idx="514">
                  <c:v>12-1927</c:v>
                </c:pt>
                <c:pt idx="515">
                  <c:v>01-1928</c:v>
                </c:pt>
                <c:pt idx="516">
                  <c:v>02-1928</c:v>
                </c:pt>
                <c:pt idx="517">
                  <c:v>03-1928</c:v>
                </c:pt>
                <c:pt idx="518">
                  <c:v>04-1928</c:v>
                </c:pt>
                <c:pt idx="519">
                  <c:v>05-1928</c:v>
                </c:pt>
                <c:pt idx="520">
                  <c:v>06-1928</c:v>
                </c:pt>
                <c:pt idx="521">
                  <c:v>07-1928</c:v>
                </c:pt>
                <c:pt idx="522">
                  <c:v>08-1928</c:v>
                </c:pt>
                <c:pt idx="523">
                  <c:v>09-1928</c:v>
                </c:pt>
                <c:pt idx="524">
                  <c:v>10-1928</c:v>
                </c:pt>
                <c:pt idx="525">
                  <c:v>11-1928</c:v>
                </c:pt>
                <c:pt idx="526">
                  <c:v>12-1928</c:v>
                </c:pt>
                <c:pt idx="527">
                  <c:v>01-1929</c:v>
                </c:pt>
                <c:pt idx="528">
                  <c:v>02-1929</c:v>
                </c:pt>
                <c:pt idx="529">
                  <c:v>03-1929</c:v>
                </c:pt>
                <c:pt idx="530">
                  <c:v>04-1929</c:v>
                </c:pt>
                <c:pt idx="531">
                  <c:v>05-1929</c:v>
                </c:pt>
                <c:pt idx="532">
                  <c:v>06-1929</c:v>
                </c:pt>
                <c:pt idx="533">
                  <c:v>07-1929</c:v>
                </c:pt>
                <c:pt idx="534">
                  <c:v>08-1929</c:v>
                </c:pt>
                <c:pt idx="535">
                  <c:v>09-1929</c:v>
                </c:pt>
                <c:pt idx="536">
                  <c:v>10-1929</c:v>
                </c:pt>
                <c:pt idx="537">
                  <c:v>11-1929</c:v>
                </c:pt>
                <c:pt idx="538">
                  <c:v>12-1929</c:v>
                </c:pt>
                <c:pt idx="539">
                  <c:v>01-1930</c:v>
                </c:pt>
                <c:pt idx="540">
                  <c:v>02-1930</c:v>
                </c:pt>
                <c:pt idx="541">
                  <c:v>03-1930</c:v>
                </c:pt>
                <c:pt idx="542">
                  <c:v>04-1930</c:v>
                </c:pt>
                <c:pt idx="543">
                  <c:v>05-1930</c:v>
                </c:pt>
                <c:pt idx="544">
                  <c:v>06-1930</c:v>
                </c:pt>
                <c:pt idx="545">
                  <c:v>07-1930</c:v>
                </c:pt>
                <c:pt idx="546">
                  <c:v>08-1930</c:v>
                </c:pt>
                <c:pt idx="547">
                  <c:v>09-1930</c:v>
                </c:pt>
                <c:pt idx="548">
                  <c:v>10-1930</c:v>
                </c:pt>
                <c:pt idx="549">
                  <c:v>11-1930</c:v>
                </c:pt>
                <c:pt idx="550">
                  <c:v>12-1930</c:v>
                </c:pt>
                <c:pt idx="551">
                  <c:v>01-1931</c:v>
                </c:pt>
                <c:pt idx="552">
                  <c:v>02-1931</c:v>
                </c:pt>
                <c:pt idx="553">
                  <c:v>03-1931</c:v>
                </c:pt>
                <c:pt idx="554">
                  <c:v>04-1931</c:v>
                </c:pt>
                <c:pt idx="555">
                  <c:v>05-1931</c:v>
                </c:pt>
                <c:pt idx="556">
                  <c:v>06-1931</c:v>
                </c:pt>
                <c:pt idx="557">
                  <c:v>07-1931</c:v>
                </c:pt>
                <c:pt idx="558">
                  <c:v>08-1931</c:v>
                </c:pt>
                <c:pt idx="559">
                  <c:v>09-1931</c:v>
                </c:pt>
                <c:pt idx="560">
                  <c:v>10-1931</c:v>
                </c:pt>
                <c:pt idx="561">
                  <c:v>11-1931</c:v>
                </c:pt>
                <c:pt idx="562">
                  <c:v>12-1931</c:v>
                </c:pt>
                <c:pt idx="563">
                  <c:v>01-1932</c:v>
                </c:pt>
                <c:pt idx="564">
                  <c:v>02-1932</c:v>
                </c:pt>
                <c:pt idx="565">
                  <c:v>03-1932</c:v>
                </c:pt>
                <c:pt idx="566">
                  <c:v>04-1932</c:v>
                </c:pt>
                <c:pt idx="567">
                  <c:v>05-1932</c:v>
                </c:pt>
                <c:pt idx="568">
                  <c:v>06-1932</c:v>
                </c:pt>
                <c:pt idx="569">
                  <c:v>07-1932</c:v>
                </c:pt>
                <c:pt idx="570">
                  <c:v>08-1932</c:v>
                </c:pt>
                <c:pt idx="571">
                  <c:v>09-1932</c:v>
                </c:pt>
                <c:pt idx="572">
                  <c:v>10-1932</c:v>
                </c:pt>
                <c:pt idx="573">
                  <c:v>11-1932</c:v>
                </c:pt>
                <c:pt idx="574">
                  <c:v>12-1932</c:v>
                </c:pt>
                <c:pt idx="575">
                  <c:v>01-1933</c:v>
                </c:pt>
                <c:pt idx="576">
                  <c:v>02-1933</c:v>
                </c:pt>
                <c:pt idx="577">
                  <c:v>03-1933</c:v>
                </c:pt>
                <c:pt idx="578">
                  <c:v>04-1933</c:v>
                </c:pt>
                <c:pt idx="579">
                  <c:v>05-1933</c:v>
                </c:pt>
                <c:pt idx="580">
                  <c:v>06-1933</c:v>
                </c:pt>
                <c:pt idx="581">
                  <c:v>07-1933</c:v>
                </c:pt>
                <c:pt idx="582">
                  <c:v>08-1933</c:v>
                </c:pt>
                <c:pt idx="583">
                  <c:v>09-1933</c:v>
                </c:pt>
                <c:pt idx="584">
                  <c:v>10-1933</c:v>
                </c:pt>
                <c:pt idx="585">
                  <c:v>11-1933</c:v>
                </c:pt>
                <c:pt idx="586">
                  <c:v>12-1933</c:v>
                </c:pt>
                <c:pt idx="587">
                  <c:v>01-1934</c:v>
                </c:pt>
                <c:pt idx="588">
                  <c:v>02-1934</c:v>
                </c:pt>
                <c:pt idx="589">
                  <c:v>03-1934</c:v>
                </c:pt>
                <c:pt idx="590">
                  <c:v>04-1934</c:v>
                </c:pt>
                <c:pt idx="591">
                  <c:v>05-1934</c:v>
                </c:pt>
                <c:pt idx="592">
                  <c:v>06-1934</c:v>
                </c:pt>
                <c:pt idx="593">
                  <c:v>07-1934</c:v>
                </c:pt>
                <c:pt idx="594">
                  <c:v>08-1934</c:v>
                </c:pt>
                <c:pt idx="595">
                  <c:v>09-1934</c:v>
                </c:pt>
                <c:pt idx="596">
                  <c:v>10-1934</c:v>
                </c:pt>
                <c:pt idx="597">
                  <c:v>11-1934</c:v>
                </c:pt>
                <c:pt idx="598">
                  <c:v>12-1934</c:v>
                </c:pt>
                <c:pt idx="599">
                  <c:v>01-1935</c:v>
                </c:pt>
                <c:pt idx="600">
                  <c:v>02-1935</c:v>
                </c:pt>
                <c:pt idx="601">
                  <c:v>03-1935</c:v>
                </c:pt>
                <c:pt idx="602">
                  <c:v>04-1935</c:v>
                </c:pt>
                <c:pt idx="603">
                  <c:v>05-1935</c:v>
                </c:pt>
                <c:pt idx="604">
                  <c:v>06-1935</c:v>
                </c:pt>
                <c:pt idx="605">
                  <c:v>07-1935</c:v>
                </c:pt>
                <c:pt idx="606">
                  <c:v>08-1935</c:v>
                </c:pt>
                <c:pt idx="607">
                  <c:v>09-1935</c:v>
                </c:pt>
                <c:pt idx="608">
                  <c:v>10-1935</c:v>
                </c:pt>
                <c:pt idx="609">
                  <c:v>11-1935</c:v>
                </c:pt>
                <c:pt idx="610">
                  <c:v>12-1935</c:v>
                </c:pt>
                <c:pt idx="611">
                  <c:v>01-1936</c:v>
                </c:pt>
                <c:pt idx="612">
                  <c:v>02-1936</c:v>
                </c:pt>
                <c:pt idx="613">
                  <c:v>03-1936</c:v>
                </c:pt>
                <c:pt idx="614">
                  <c:v>04-1936</c:v>
                </c:pt>
                <c:pt idx="615">
                  <c:v>05-1936</c:v>
                </c:pt>
                <c:pt idx="616">
                  <c:v>06-1936</c:v>
                </c:pt>
                <c:pt idx="617">
                  <c:v>07-1936</c:v>
                </c:pt>
                <c:pt idx="618">
                  <c:v>08-1936</c:v>
                </c:pt>
                <c:pt idx="619">
                  <c:v>09-1936</c:v>
                </c:pt>
                <c:pt idx="620">
                  <c:v>10-1936</c:v>
                </c:pt>
                <c:pt idx="621">
                  <c:v>11-1936</c:v>
                </c:pt>
                <c:pt idx="622">
                  <c:v>12-1936</c:v>
                </c:pt>
                <c:pt idx="623">
                  <c:v>01-1937</c:v>
                </c:pt>
                <c:pt idx="624">
                  <c:v>02-1937</c:v>
                </c:pt>
                <c:pt idx="625">
                  <c:v>03-1937</c:v>
                </c:pt>
                <c:pt idx="626">
                  <c:v>04-1937</c:v>
                </c:pt>
                <c:pt idx="627">
                  <c:v>05-1937</c:v>
                </c:pt>
                <c:pt idx="628">
                  <c:v>06-1937</c:v>
                </c:pt>
                <c:pt idx="629">
                  <c:v>07-1937</c:v>
                </c:pt>
                <c:pt idx="630">
                  <c:v>08-1937</c:v>
                </c:pt>
                <c:pt idx="631">
                  <c:v>09-1937</c:v>
                </c:pt>
                <c:pt idx="632">
                  <c:v>10-1937</c:v>
                </c:pt>
                <c:pt idx="633">
                  <c:v>11-1937</c:v>
                </c:pt>
                <c:pt idx="634">
                  <c:v>12-1937</c:v>
                </c:pt>
                <c:pt idx="635">
                  <c:v>01-1938</c:v>
                </c:pt>
                <c:pt idx="636">
                  <c:v>02-1938</c:v>
                </c:pt>
                <c:pt idx="637">
                  <c:v>03-1938</c:v>
                </c:pt>
                <c:pt idx="638">
                  <c:v>04-1938</c:v>
                </c:pt>
                <c:pt idx="639">
                  <c:v>05-1938</c:v>
                </c:pt>
                <c:pt idx="640">
                  <c:v>06-1938</c:v>
                </c:pt>
                <c:pt idx="641">
                  <c:v>07-1938</c:v>
                </c:pt>
                <c:pt idx="642">
                  <c:v>08-1938</c:v>
                </c:pt>
                <c:pt idx="643">
                  <c:v>09-1938</c:v>
                </c:pt>
                <c:pt idx="644">
                  <c:v>10-1938</c:v>
                </c:pt>
                <c:pt idx="645">
                  <c:v>11-1938</c:v>
                </c:pt>
                <c:pt idx="646">
                  <c:v>12-1938</c:v>
                </c:pt>
                <c:pt idx="647">
                  <c:v>01-1939</c:v>
                </c:pt>
                <c:pt idx="648">
                  <c:v>02-1939</c:v>
                </c:pt>
                <c:pt idx="649">
                  <c:v>03-1939</c:v>
                </c:pt>
                <c:pt idx="650">
                  <c:v>04-1939</c:v>
                </c:pt>
                <c:pt idx="651">
                  <c:v>05-1939</c:v>
                </c:pt>
                <c:pt idx="652">
                  <c:v>06-1939</c:v>
                </c:pt>
                <c:pt idx="653">
                  <c:v>07-1939</c:v>
                </c:pt>
                <c:pt idx="654">
                  <c:v>08-1939</c:v>
                </c:pt>
                <c:pt idx="655">
                  <c:v>09-1939</c:v>
                </c:pt>
                <c:pt idx="656">
                  <c:v>10-1939</c:v>
                </c:pt>
                <c:pt idx="657">
                  <c:v>11-1939</c:v>
                </c:pt>
                <c:pt idx="658">
                  <c:v>12-1939</c:v>
                </c:pt>
                <c:pt idx="659">
                  <c:v>01-1940</c:v>
                </c:pt>
                <c:pt idx="660">
                  <c:v>02-1940</c:v>
                </c:pt>
                <c:pt idx="661">
                  <c:v>03-1940</c:v>
                </c:pt>
                <c:pt idx="662">
                  <c:v>04-1940</c:v>
                </c:pt>
                <c:pt idx="663">
                  <c:v>05-1940</c:v>
                </c:pt>
                <c:pt idx="664">
                  <c:v>06-1940</c:v>
                </c:pt>
                <c:pt idx="665">
                  <c:v>07-1940</c:v>
                </c:pt>
                <c:pt idx="666">
                  <c:v>08-1940</c:v>
                </c:pt>
                <c:pt idx="667">
                  <c:v>09-1940</c:v>
                </c:pt>
                <c:pt idx="668">
                  <c:v>10-1940</c:v>
                </c:pt>
                <c:pt idx="669">
                  <c:v>11-1940</c:v>
                </c:pt>
                <c:pt idx="670">
                  <c:v>12-1940</c:v>
                </c:pt>
                <c:pt idx="671">
                  <c:v>01-1941</c:v>
                </c:pt>
                <c:pt idx="672">
                  <c:v>02-1941</c:v>
                </c:pt>
                <c:pt idx="673">
                  <c:v>03-1941</c:v>
                </c:pt>
                <c:pt idx="674">
                  <c:v>04-1941</c:v>
                </c:pt>
                <c:pt idx="675">
                  <c:v>05-1941</c:v>
                </c:pt>
                <c:pt idx="676">
                  <c:v>06-1941</c:v>
                </c:pt>
                <c:pt idx="677">
                  <c:v>07-1941</c:v>
                </c:pt>
                <c:pt idx="678">
                  <c:v>08-1941</c:v>
                </c:pt>
                <c:pt idx="679">
                  <c:v>09-1941</c:v>
                </c:pt>
                <c:pt idx="680">
                  <c:v>10-1941</c:v>
                </c:pt>
                <c:pt idx="681">
                  <c:v>11-1941</c:v>
                </c:pt>
                <c:pt idx="682">
                  <c:v>12-1941</c:v>
                </c:pt>
                <c:pt idx="683">
                  <c:v>01-1942</c:v>
                </c:pt>
                <c:pt idx="684">
                  <c:v>02-1942</c:v>
                </c:pt>
                <c:pt idx="685">
                  <c:v>03-1942</c:v>
                </c:pt>
                <c:pt idx="686">
                  <c:v>04-1942</c:v>
                </c:pt>
                <c:pt idx="687">
                  <c:v>05-1942</c:v>
                </c:pt>
                <c:pt idx="688">
                  <c:v>06-1942</c:v>
                </c:pt>
                <c:pt idx="689">
                  <c:v>07-1942</c:v>
                </c:pt>
                <c:pt idx="690">
                  <c:v>08-1942</c:v>
                </c:pt>
                <c:pt idx="691">
                  <c:v>09-1942</c:v>
                </c:pt>
                <c:pt idx="692">
                  <c:v>10-1942</c:v>
                </c:pt>
                <c:pt idx="693">
                  <c:v>11-1942</c:v>
                </c:pt>
                <c:pt idx="694">
                  <c:v>12-1942</c:v>
                </c:pt>
                <c:pt idx="695">
                  <c:v>01-1943</c:v>
                </c:pt>
                <c:pt idx="696">
                  <c:v>02-1943</c:v>
                </c:pt>
                <c:pt idx="697">
                  <c:v>03-1943</c:v>
                </c:pt>
                <c:pt idx="698">
                  <c:v>04-1943</c:v>
                </c:pt>
                <c:pt idx="699">
                  <c:v>05-1943</c:v>
                </c:pt>
                <c:pt idx="700">
                  <c:v>06-1943</c:v>
                </c:pt>
                <c:pt idx="701">
                  <c:v>07-1943</c:v>
                </c:pt>
                <c:pt idx="702">
                  <c:v>08-1943</c:v>
                </c:pt>
                <c:pt idx="703">
                  <c:v>09-1943</c:v>
                </c:pt>
                <c:pt idx="704">
                  <c:v>10-1943</c:v>
                </c:pt>
                <c:pt idx="705">
                  <c:v>11-1943</c:v>
                </c:pt>
                <c:pt idx="706">
                  <c:v>12-1943</c:v>
                </c:pt>
                <c:pt idx="707">
                  <c:v>01-1944</c:v>
                </c:pt>
                <c:pt idx="708">
                  <c:v>02-1944</c:v>
                </c:pt>
                <c:pt idx="709">
                  <c:v>03-1944</c:v>
                </c:pt>
                <c:pt idx="710">
                  <c:v>04-1944</c:v>
                </c:pt>
                <c:pt idx="711">
                  <c:v>05-1944</c:v>
                </c:pt>
                <c:pt idx="712">
                  <c:v>06-1944</c:v>
                </c:pt>
                <c:pt idx="713">
                  <c:v>07-1944</c:v>
                </c:pt>
                <c:pt idx="714">
                  <c:v>08-1944</c:v>
                </c:pt>
                <c:pt idx="715">
                  <c:v>09-1944</c:v>
                </c:pt>
                <c:pt idx="716">
                  <c:v>10-1944</c:v>
                </c:pt>
                <c:pt idx="717">
                  <c:v>11-1944</c:v>
                </c:pt>
                <c:pt idx="718">
                  <c:v>12-1944</c:v>
                </c:pt>
                <c:pt idx="719">
                  <c:v>01-1945</c:v>
                </c:pt>
                <c:pt idx="720">
                  <c:v>02-1945</c:v>
                </c:pt>
                <c:pt idx="721">
                  <c:v>03-1945</c:v>
                </c:pt>
                <c:pt idx="722">
                  <c:v>04-1945</c:v>
                </c:pt>
                <c:pt idx="723">
                  <c:v>05-1945</c:v>
                </c:pt>
                <c:pt idx="724">
                  <c:v>06-1945</c:v>
                </c:pt>
                <c:pt idx="725">
                  <c:v>07-1945</c:v>
                </c:pt>
                <c:pt idx="726">
                  <c:v>08-1945</c:v>
                </c:pt>
                <c:pt idx="727">
                  <c:v>09-1945</c:v>
                </c:pt>
                <c:pt idx="728">
                  <c:v>10-1945</c:v>
                </c:pt>
                <c:pt idx="729">
                  <c:v>11-1945</c:v>
                </c:pt>
                <c:pt idx="730">
                  <c:v>12-1945</c:v>
                </c:pt>
                <c:pt idx="731">
                  <c:v>01-1946</c:v>
                </c:pt>
                <c:pt idx="732">
                  <c:v>02-1946</c:v>
                </c:pt>
                <c:pt idx="733">
                  <c:v>03-1946</c:v>
                </c:pt>
                <c:pt idx="734">
                  <c:v>04-1946</c:v>
                </c:pt>
                <c:pt idx="735">
                  <c:v>05-1946</c:v>
                </c:pt>
                <c:pt idx="736">
                  <c:v>06-1946</c:v>
                </c:pt>
                <c:pt idx="737">
                  <c:v>07-1946</c:v>
                </c:pt>
                <c:pt idx="738">
                  <c:v>08-1946</c:v>
                </c:pt>
                <c:pt idx="739">
                  <c:v>09-1946</c:v>
                </c:pt>
                <c:pt idx="740">
                  <c:v>10-1946</c:v>
                </c:pt>
                <c:pt idx="741">
                  <c:v>11-1946</c:v>
                </c:pt>
                <c:pt idx="742">
                  <c:v>12-1946</c:v>
                </c:pt>
                <c:pt idx="743">
                  <c:v>01-1947</c:v>
                </c:pt>
                <c:pt idx="744">
                  <c:v>02-1947</c:v>
                </c:pt>
                <c:pt idx="745">
                  <c:v>03-1947</c:v>
                </c:pt>
                <c:pt idx="746">
                  <c:v>04-1947</c:v>
                </c:pt>
                <c:pt idx="747">
                  <c:v>05-1947</c:v>
                </c:pt>
                <c:pt idx="748">
                  <c:v>06-1947</c:v>
                </c:pt>
                <c:pt idx="749">
                  <c:v>07-1947</c:v>
                </c:pt>
                <c:pt idx="750">
                  <c:v>08-1947</c:v>
                </c:pt>
                <c:pt idx="751">
                  <c:v>09-1947</c:v>
                </c:pt>
                <c:pt idx="752">
                  <c:v>10-1947</c:v>
                </c:pt>
                <c:pt idx="753">
                  <c:v>11-1947</c:v>
                </c:pt>
                <c:pt idx="754">
                  <c:v>12-1947</c:v>
                </c:pt>
                <c:pt idx="755">
                  <c:v>01-1948</c:v>
                </c:pt>
                <c:pt idx="756">
                  <c:v>02-1948</c:v>
                </c:pt>
                <c:pt idx="757">
                  <c:v>03-1948</c:v>
                </c:pt>
                <c:pt idx="758">
                  <c:v>04-1948</c:v>
                </c:pt>
                <c:pt idx="759">
                  <c:v>05-1948</c:v>
                </c:pt>
                <c:pt idx="760">
                  <c:v>06-1948</c:v>
                </c:pt>
                <c:pt idx="761">
                  <c:v>07-1948</c:v>
                </c:pt>
                <c:pt idx="762">
                  <c:v>08-1948</c:v>
                </c:pt>
                <c:pt idx="763">
                  <c:v>09-1948</c:v>
                </c:pt>
                <c:pt idx="764">
                  <c:v>10-1948</c:v>
                </c:pt>
                <c:pt idx="765">
                  <c:v>11-1948</c:v>
                </c:pt>
                <c:pt idx="766">
                  <c:v>12-1948</c:v>
                </c:pt>
                <c:pt idx="767">
                  <c:v>01-1949</c:v>
                </c:pt>
                <c:pt idx="768">
                  <c:v>02-1949</c:v>
                </c:pt>
                <c:pt idx="769">
                  <c:v>03-1949</c:v>
                </c:pt>
                <c:pt idx="770">
                  <c:v>04-1949</c:v>
                </c:pt>
                <c:pt idx="771">
                  <c:v>05-1949</c:v>
                </c:pt>
                <c:pt idx="772">
                  <c:v>06-1949</c:v>
                </c:pt>
                <c:pt idx="773">
                  <c:v>07-1949</c:v>
                </c:pt>
                <c:pt idx="774">
                  <c:v>08-1949</c:v>
                </c:pt>
                <c:pt idx="775">
                  <c:v>09-1949</c:v>
                </c:pt>
                <c:pt idx="776">
                  <c:v>10-1949</c:v>
                </c:pt>
                <c:pt idx="777">
                  <c:v>11-1949</c:v>
                </c:pt>
                <c:pt idx="778">
                  <c:v>12-1949</c:v>
                </c:pt>
                <c:pt idx="779">
                  <c:v>01-1950</c:v>
                </c:pt>
                <c:pt idx="780">
                  <c:v>02-1950</c:v>
                </c:pt>
                <c:pt idx="781">
                  <c:v>03-1950</c:v>
                </c:pt>
                <c:pt idx="782">
                  <c:v>04-1950</c:v>
                </c:pt>
                <c:pt idx="783">
                  <c:v>05-1950</c:v>
                </c:pt>
                <c:pt idx="784">
                  <c:v>06-1950</c:v>
                </c:pt>
                <c:pt idx="785">
                  <c:v>07-1950</c:v>
                </c:pt>
                <c:pt idx="786">
                  <c:v>08-1950</c:v>
                </c:pt>
                <c:pt idx="787">
                  <c:v>09-1950</c:v>
                </c:pt>
                <c:pt idx="788">
                  <c:v>10-1950</c:v>
                </c:pt>
                <c:pt idx="789">
                  <c:v>11-1950</c:v>
                </c:pt>
                <c:pt idx="790">
                  <c:v>12-1950</c:v>
                </c:pt>
                <c:pt idx="791">
                  <c:v>01-1951</c:v>
                </c:pt>
                <c:pt idx="792">
                  <c:v>02-1951</c:v>
                </c:pt>
                <c:pt idx="793">
                  <c:v>03-1951</c:v>
                </c:pt>
                <c:pt idx="794">
                  <c:v>04-1951</c:v>
                </c:pt>
                <c:pt idx="795">
                  <c:v>05-1951</c:v>
                </c:pt>
                <c:pt idx="796">
                  <c:v>06-1951</c:v>
                </c:pt>
                <c:pt idx="797">
                  <c:v>07-1951</c:v>
                </c:pt>
                <c:pt idx="798">
                  <c:v>08-1951</c:v>
                </c:pt>
                <c:pt idx="799">
                  <c:v>09-1951</c:v>
                </c:pt>
                <c:pt idx="800">
                  <c:v>10-1951</c:v>
                </c:pt>
                <c:pt idx="801">
                  <c:v>11-1951</c:v>
                </c:pt>
                <c:pt idx="802">
                  <c:v>12-1951</c:v>
                </c:pt>
                <c:pt idx="803">
                  <c:v>01-1952</c:v>
                </c:pt>
                <c:pt idx="804">
                  <c:v>02-1952</c:v>
                </c:pt>
                <c:pt idx="805">
                  <c:v>03-1952</c:v>
                </c:pt>
                <c:pt idx="806">
                  <c:v>04-1952</c:v>
                </c:pt>
                <c:pt idx="807">
                  <c:v>05-1952</c:v>
                </c:pt>
                <c:pt idx="808">
                  <c:v>06-1952</c:v>
                </c:pt>
                <c:pt idx="809">
                  <c:v>07-1952</c:v>
                </c:pt>
                <c:pt idx="810">
                  <c:v>08-1952</c:v>
                </c:pt>
                <c:pt idx="811">
                  <c:v>09-1952</c:v>
                </c:pt>
                <c:pt idx="812">
                  <c:v>10-1952</c:v>
                </c:pt>
                <c:pt idx="813">
                  <c:v>11-1952</c:v>
                </c:pt>
                <c:pt idx="814">
                  <c:v>12-1952</c:v>
                </c:pt>
                <c:pt idx="815">
                  <c:v>01-1953</c:v>
                </c:pt>
                <c:pt idx="816">
                  <c:v>02-1953</c:v>
                </c:pt>
                <c:pt idx="817">
                  <c:v>03-1953</c:v>
                </c:pt>
                <c:pt idx="818">
                  <c:v>04-1953</c:v>
                </c:pt>
                <c:pt idx="819">
                  <c:v>05-1953</c:v>
                </c:pt>
                <c:pt idx="820">
                  <c:v>06-1953</c:v>
                </c:pt>
                <c:pt idx="821">
                  <c:v>07-1953</c:v>
                </c:pt>
                <c:pt idx="822">
                  <c:v>08-1953</c:v>
                </c:pt>
                <c:pt idx="823">
                  <c:v>09-1953</c:v>
                </c:pt>
                <c:pt idx="824">
                  <c:v>10-1953</c:v>
                </c:pt>
                <c:pt idx="825">
                  <c:v>11-1953</c:v>
                </c:pt>
                <c:pt idx="826">
                  <c:v>12-1953</c:v>
                </c:pt>
                <c:pt idx="827">
                  <c:v>01-1954</c:v>
                </c:pt>
                <c:pt idx="828">
                  <c:v>02-1954</c:v>
                </c:pt>
                <c:pt idx="829">
                  <c:v>03-1954</c:v>
                </c:pt>
                <c:pt idx="830">
                  <c:v>04-1954</c:v>
                </c:pt>
                <c:pt idx="831">
                  <c:v>05-1954</c:v>
                </c:pt>
                <c:pt idx="832">
                  <c:v>06-1954</c:v>
                </c:pt>
                <c:pt idx="833">
                  <c:v>07-1954</c:v>
                </c:pt>
                <c:pt idx="834">
                  <c:v>08-1954</c:v>
                </c:pt>
                <c:pt idx="835">
                  <c:v>09-1954</c:v>
                </c:pt>
                <c:pt idx="836">
                  <c:v>10-1954</c:v>
                </c:pt>
                <c:pt idx="837">
                  <c:v>11-1954</c:v>
                </c:pt>
                <c:pt idx="838">
                  <c:v>12-1954</c:v>
                </c:pt>
                <c:pt idx="839">
                  <c:v>01-1955</c:v>
                </c:pt>
                <c:pt idx="840">
                  <c:v>02-1955</c:v>
                </c:pt>
                <c:pt idx="841">
                  <c:v>03-1955</c:v>
                </c:pt>
                <c:pt idx="842">
                  <c:v>04-1955</c:v>
                </c:pt>
                <c:pt idx="843">
                  <c:v>05-1955</c:v>
                </c:pt>
                <c:pt idx="844">
                  <c:v>06-1955</c:v>
                </c:pt>
                <c:pt idx="845">
                  <c:v>07-1955</c:v>
                </c:pt>
                <c:pt idx="846">
                  <c:v>08-1955</c:v>
                </c:pt>
                <c:pt idx="847">
                  <c:v>09-1955</c:v>
                </c:pt>
                <c:pt idx="848">
                  <c:v>10-1955</c:v>
                </c:pt>
                <c:pt idx="849">
                  <c:v>11-1955</c:v>
                </c:pt>
                <c:pt idx="850">
                  <c:v>12-1955</c:v>
                </c:pt>
                <c:pt idx="851">
                  <c:v>01-1956</c:v>
                </c:pt>
                <c:pt idx="852">
                  <c:v>02-1956</c:v>
                </c:pt>
                <c:pt idx="853">
                  <c:v>03-1956</c:v>
                </c:pt>
                <c:pt idx="854">
                  <c:v>04-1956</c:v>
                </c:pt>
                <c:pt idx="855">
                  <c:v>05-1956</c:v>
                </c:pt>
                <c:pt idx="856">
                  <c:v>06-1956</c:v>
                </c:pt>
                <c:pt idx="857">
                  <c:v>07-1956</c:v>
                </c:pt>
                <c:pt idx="858">
                  <c:v>08-1956</c:v>
                </c:pt>
                <c:pt idx="859">
                  <c:v>09-1956</c:v>
                </c:pt>
                <c:pt idx="860">
                  <c:v>10-1956</c:v>
                </c:pt>
                <c:pt idx="861">
                  <c:v>11-1956</c:v>
                </c:pt>
                <c:pt idx="862">
                  <c:v>12-1956</c:v>
                </c:pt>
                <c:pt idx="863">
                  <c:v>01-1957</c:v>
                </c:pt>
                <c:pt idx="864">
                  <c:v>02-1957</c:v>
                </c:pt>
                <c:pt idx="865">
                  <c:v>03-1957</c:v>
                </c:pt>
                <c:pt idx="866">
                  <c:v>04-1957</c:v>
                </c:pt>
                <c:pt idx="867">
                  <c:v>05-1957</c:v>
                </c:pt>
                <c:pt idx="868">
                  <c:v>06-1957</c:v>
                </c:pt>
                <c:pt idx="869">
                  <c:v>07-1957</c:v>
                </c:pt>
                <c:pt idx="870">
                  <c:v>08-1957</c:v>
                </c:pt>
                <c:pt idx="871">
                  <c:v>09-1957</c:v>
                </c:pt>
                <c:pt idx="872">
                  <c:v>10-1957</c:v>
                </c:pt>
                <c:pt idx="873">
                  <c:v>11-1957</c:v>
                </c:pt>
                <c:pt idx="874">
                  <c:v>12-1957</c:v>
                </c:pt>
                <c:pt idx="875">
                  <c:v>01-1958</c:v>
                </c:pt>
                <c:pt idx="876">
                  <c:v>02-1958</c:v>
                </c:pt>
                <c:pt idx="877">
                  <c:v>03-1958</c:v>
                </c:pt>
                <c:pt idx="878">
                  <c:v>04-1958</c:v>
                </c:pt>
                <c:pt idx="879">
                  <c:v>05-1958</c:v>
                </c:pt>
                <c:pt idx="880">
                  <c:v>06-1958</c:v>
                </c:pt>
                <c:pt idx="881">
                  <c:v>07-1958</c:v>
                </c:pt>
                <c:pt idx="882">
                  <c:v>08-1958</c:v>
                </c:pt>
                <c:pt idx="883">
                  <c:v>09-1958</c:v>
                </c:pt>
                <c:pt idx="884">
                  <c:v>10-1958</c:v>
                </c:pt>
                <c:pt idx="885">
                  <c:v>11-1958</c:v>
                </c:pt>
                <c:pt idx="886">
                  <c:v>12-1958</c:v>
                </c:pt>
                <c:pt idx="887">
                  <c:v>01-1959</c:v>
                </c:pt>
                <c:pt idx="888">
                  <c:v>02-1959</c:v>
                </c:pt>
                <c:pt idx="889">
                  <c:v>03-1959</c:v>
                </c:pt>
                <c:pt idx="890">
                  <c:v>04-1959</c:v>
                </c:pt>
                <c:pt idx="891">
                  <c:v>05-1959</c:v>
                </c:pt>
                <c:pt idx="892">
                  <c:v>06-1959</c:v>
                </c:pt>
                <c:pt idx="893">
                  <c:v>07-1959</c:v>
                </c:pt>
                <c:pt idx="894">
                  <c:v>08-1959</c:v>
                </c:pt>
                <c:pt idx="895">
                  <c:v>09-1959</c:v>
                </c:pt>
                <c:pt idx="896">
                  <c:v>10-1959</c:v>
                </c:pt>
                <c:pt idx="897">
                  <c:v>11-1959</c:v>
                </c:pt>
                <c:pt idx="898">
                  <c:v>12-1959</c:v>
                </c:pt>
                <c:pt idx="899">
                  <c:v>01-1960</c:v>
                </c:pt>
                <c:pt idx="900">
                  <c:v>02-1960</c:v>
                </c:pt>
                <c:pt idx="901">
                  <c:v>03-1960</c:v>
                </c:pt>
                <c:pt idx="902">
                  <c:v>04-1960</c:v>
                </c:pt>
                <c:pt idx="903">
                  <c:v>05-1960</c:v>
                </c:pt>
                <c:pt idx="904">
                  <c:v>06-1960</c:v>
                </c:pt>
                <c:pt idx="905">
                  <c:v>07-1960</c:v>
                </c:pt>
                <c:pt idx="906">
                  <c:v>08-1960</c:v>
                </c:pt>
                <c:pt idx="907">
                  <c:v>09-1960</c:v>
                </c:pt>
                <c:pt idx="908">
                  <c:v>10-1960</c:v>
                </c:pt>
                <c:pt idx="909">
                  <c:v>11-1960</c:v>
                </c:pt>
                <c:pt idx="910">
                  <c:v>12-1960</c:v>
                </c:pt>
                <c:pt idx="911">
                  <c:v>01-1961</c:v>
                </c:pt>
                <c:pt idx="912">
                  <c:v>02-1961</c:v>
                </c:pt>
                <c:pt idx="913">
                  <c:v>03-1961</c:v>
                </c:pt>
                <c:pt idx="914">
                  <c:v>04-1961</c:v>
                </c:pt>
                <c:pt idx="915">
                  <c:v>05-1961</c:v>
                </c:pt>
                <c:pt idx="916">
                  <c:v>06-1961</c:v>
                </c:pt>
                <c:pt idx="917">
                  <c:v>07-1961</c:v>
                </c:pt>
                <c:pt idx="918">
                  <c:v>08-1961</c:v>
                </c:pt>
                <c:pt idx="919">
                  <c:v>09-1961</c:v>
                </c:pt>
                <c:pt idx="920">
                  <c:v>10-1961</c:v>
                </c:pt>
                <c:pt idx="921">
                  <c:v>11-1961</c:v>
                </c:pt>
                <c:pt idx="922">
                  <c:v>12-1961</c:v>
                </c:pt>
                <c:pt idx="923">
                  <c:v>01-1962</c:v>
                </c:pt>
                <c:pt idx="924">
                  <c:v>02-1962</c:v>
                </c:pt>
                <c:pt idx="925">
                  <c:v>03-1962</c:v>
                </c:pt>
                <c:pt idx="926">
                  <c:v>04-1962</c:v>
                </c:pt>
                <c:pt idx="927">
                  <c:v>05-1962</c:v>
                </c:pt>
                <c:pt idx="928">
                  <c:v>06-1962</c:v>
                </c:pt>
                <c:pt idx="929">
                  <c:v>07-1962</c:v>
                </c:pt>
                <c:pt idx="930">
                  <c:v>08-1962</c:v>
                </c:pt>
                <c:pt idx="931">
                  <c:v>09-1962</c:v>
                </c:pt>
                <c:pt idx="932">
                  <c:v>10-1962</c:v>
                </c:pt>
                <c:pt idx="933">
                  <c:v>11-1962</c:v>
                </c:pt>
                <c:pt idx="934">
                  <c:v>12-1962</c:v>
                </c:pt>
                <c:pt idx="935">
                  <c:v>01-1963</c:v>
                </c:pt>
                <c:pt idx="936">
                  <c:v>02-1963</c:v>
                </c:pt>
                <c:pt idx="937">
                  <c:v>03-1963</c:v>
                </c:pt>
                <c:pt idx="938">
                  <c:v>04-1963</c:v>
                </c:pt>
                <c:pt idx="939">
                  <c:v>05-1963</c:v>
                </c:pt>
                <c:pt idx="940">
                  <c:v>06-1963</c:v>
                </c:pt>
                <c:pt idx="941">
                  <c:v>07-1963</c:v>
                </c:pt>
                <c:pt idx="942">
                  <c:v>08-1963</c:v>
                </c:pt>
                <c:pt idx="943">
                  <c:v>09-1963</c:v>
                </c:pt>
                <c:pt idx="944">
                  <c:v>10-1963</c:v>
                </c:pt>
                <c:pt idx="945">
                  <c:v>11-1963</c:v>
                </c:pt>
                <c:pt idx="946">
                  <c:v>12-1963</c:v>
                </c:pt>
                <c:pt idx="947">
                  <c:v>01-1964</c:v>
                </c:pt>
                <c:pt idx="948">
                  <c:v>02-1964</c:v>
                </c:pt>
                <c:pt idx="949">
                  <c:v>03-1964</c:v>
                </c:pt>
                <c:pt idx="950">
                  <c:v>04-1964</c:v>
                </c:pt>
                <c:pt idx="951">
                  <c:v>05-1964</c:v>
                </c:pt>
                <c:pt idx="952">
                  <c:v>06-1964</c:v>
                </c:pt>
                <c:pt idx="953">
                  <c:v>07-1964</c:v>
                </c:pt>
                <c:pt idx="954">
                  <c:v>08-1964</c:v>
                </c:pt>
                <c:pt idx="955">
                  <c:v>09-1964</c:v>
                </c:pt>
                <c:pt idx="956">
                  <c:v>10-1964</c:v>
                </c:pt>
                <c:pt idx="957">
                  <c:v>11-1964</c:v>
                </c:pt>
                <c:pt idx="958">
                  <c:v>12-1964</c:v>
                </c:pt>
                <c:pt idx="959">
                  <c:v>01-1965</c:v>
                </c:pt>
                <c:pt idx="960">
                  <c:v>02-1965</c:v>
                </c:pt>
                <c:pt idx="961">
                  <c:v>03-1965</c:v>
                </c:pt>
                <c:pt idx="962">
                  <c:v>04-1965</c:v>
                </c:pt>
                <c:pt idx="963">
                  <c:v>05-1965</c:v>
                </c:pt>
                <c:pt idx="964">
                  <c:v>06-1965</c:v>
                </c:pt>
                <c:pt idx="965">
                  <c:v>07-1965</c:v>
                </c:pt>
                <c:pt idx="966">
                  <c:v>08-1965</c:v>
                </c:pt>
                <c:pt idx="967">
                  <c:v>09-1965</c:v>
                </c:pt>
                <c:pt idx="968">
                  <c:v>10-1965</c:v>
                </c:pt>
                <c:pt idx="969">
                  <c:v>11-1965</c:v>
                </c:pt>
                <c:pt idx="970">
                  <c:v>12-1965</c:v>
                </c:pt>
                <c:pt idx="971">
                  <c:v>01-1966</c:v>
                </c:pt>
                <c:pt idx="972">
                  <c:v>02-1966</c:v>
                </c:pt>
                <c:pt idx="973">
                  <c:v>03-1966</c:v>
                </c:pt>
                <c:pt idx="974">
                  <c:v>04-1966</c:v>
                </c:pt>
                <c:pt idx="975">
                  <c:v>05-1966</c:v>
                </c:pt>
                <c:pt idx="976">
                  <c:v>06-1966</c:v>
                </c:pt>
                <c:pt idx="977">
                  <c:v>07-1966</c:v>
                </c:pt>
                <c:pt idx="978">
                  <c:v>08-1966</c:v>
                </c:pt>
                <c:pt idx="979">
                  <c:v>09-1966</c:v>
                </c:pt>
                <c:pt idx="980">
                  <c:v>10-1966</c:v>
                </c:pt>
                <c:pt idx="981">
                  <c:v>11-1966</c:v>
                </c:pt>
                <c:pt idx="982">
                  <c:v>12-1966</c:v>
                </c:pt>
                <c:pt idx="983">
                  <c:v>01-1967</c:v>
                </c:pt>
                <c:pt idx="984">
                  <c:v>02-1967</c:v>
                </c:pt>
                <c:pt idx="985">
                  <c:v>03-1967</c:v>
                </c:pt>
                <c:pt idx="986">
                  <c:v>04-1967</c:v>
                </c:pt>
                <c:pt idx="987">
                  <c:v>05-1967</c:v>
                </c:pt>
                <c:pt idx="988">
                  <c:v>06-1967</c:v>
                </c:pt>
                <c:pt idx="989">
                  <c:v>07-1967</c:v>
                </c:pt>
                <c:pt idx="990">
                  <c:v>08-1967</c:v>
                </c:pt>
                <c:pt idx="991">
                  <c:v>09-1967</c:v>
                </c:pt>
                <c:pt idx="992">
                  <c:v>10-1967</c:v>
                </c:pt>
                <c:pt idx="993">
                  <c:v>11-1967</c:v>
                </c:pt>
                <c:pt idx="994">
                  <c:v>12-1967</c:v>
                </c:pt>
                <c:pt idx="995">
                  <c:v>01-1968</c:v>
                </c:pt>
                <c:pt idx="996">
                  <c:v>02-1968</c:v>
                </c:pt>
                <c:pt idx="997">
                  <c:v>03-1968</c:v>
                </c:pt>
                <c:pt idx="998">
                  <c:v>04-1968</c:v>
                </c:pt>
                <c:pt idx="999">
                  <c:v>05-1968</c:v>
                </c:pt>
                <c:pt idx="1000">
                  <c:v>06-1968</c:v>
                </c:pt>
                <c:pt idx="1001">
                  <c:v>07-1968</c:v>
                </c:pt>
                <c:pt idx="1002">
                  <c:v>08-1968</c:v>
                </c:pt>
                <c:pt idx="1003">
                  <c:v>09-1968</c:v>
                </c:pt>
                <c:pt idx="1004">
                  <c:v>10-1968</c:v>
                </c:pt>
                <c:pt idx="1005">
                  <c:v>11-1968</c:v>
                </c:pt>
                <c:pt idx="1006">
                  <c:v>12-1968</c:v>
                </c:pt>
                <c:pt idx="1007">
                  <c:v>01-1969</c:v>
                </c:pt>
                <c:pt idx="1008">
                  <c:v>02-1969</c:v>
                </c:pt>
                <c:pt idx="1009">
                  <c:v>03-1969</c:v>
                </c:pt>
                <c:pt idx="1010">
                  <c:v>04-1969</c:v>
                </c:pt>
                <c:pt idx="1011">
                  <c:v>05-1969</c:v>
                </c:pt>
                <c:pt idx="1012">
                  <c:v>06-1969</c:v>
                </c:pt>
                <c:pt idx="1013">
                  <c:v>07-1969</c:v>
                </c:pt>
                <c:pt idx="1014">
                  <c:v>08-1969</c:v>
                </c:pt>
                <c:pt idx="1015">
                  <c:v>09-1969</c:v>
                </c:pt>
                <c:pt idx="1016">
                  <c:v>10-1969</c:v>
                </c:pt>
                <c:pt idx="1017">
                  <c:v>11-1969</c:v>
                </c:pt>
                <c:pt idx="1018">
                  <c:v>12-1969</c:v>
                </c:pt>
                <c:pt idx="1019">
                  <c:v>01-1970</c:v>
                </c:pt>
                <c:pt idx="1020">
                  <c:v>02-1970</c:v>
                </c:pt>
                <c:pt idx="1021">
                  <c:v>03-1970</c:v>
                </c:pt>
                <c:pt idx="1022">
                  <c:v>04-1970</c:v>
                </c:pt>
                <c:pt idx="1023">
                  <c:v>05-1970</c:v>
                </c:pt>
                <c:pt idx="1024">
                  <c:v>06-1970</c:v>
                </c:pt>
                <c:pt idx="1025">
                  <c:v>07-1970</c:v>
                </c:pt>
                <c:pt idx="1026">
                  <c:v>08-1970</c:v>
                </c:pt>
                <c:pt idx="1027">
                  <c:v>09-1970</c:v>
                </c:pt>
                <c:pt idx="1028">
                  <c:v>10-1970</c:v>
                </c:pt>
                <c:pt idx="1029">
                  <c:v>11-1970</c:v>
                </c:pt>
                <c:pt idx="1030">
                  <c:v>12-1970</c:v>
                </c:pt>
                <c:pt idx="1031">
                  <c:v>01-1971</c:v>
                </c:pt>
                <c:pt idx="1032">
                  <c:v>02-1971</c:v>
                </c:pt>
                <c:pt idx="1033">
                  <c:v>03-1971</c:v>
                </c:pt>
                <c:pt idx="1034">
                  <c:v>04-1971</c:v>
                </c:pt>
                <c:pt idx="1035">
                  <c:v>05-1971</c:v>
                </c:pt>
                <c:pt idx="1036">
                  <c:v>06-1971</c:v>
                </c:pt>
                <c:pt idx="1037">
                  <c:v>07-1971</c:v>
                </c:pt>
                <c:pt idx="1038">
                  <c:v>08-1971</c:v>
                </c:pt>
                <c:pt idx="1039">
                  <c:v>09-1971</c:v>
                </c:pt>
                <c:pt idx="1040">
                  <c:v>10-1971</c:v>
                </c:pt>
                <c:pt idx="1041">
                  <c:v>11-1971</c:v>
                </c:pt>
                <c:pt idx="1042">
                  <c:v>12-1971</c:v>
                </c:pt>
                <c:pt idx="1043">
                  <c:v>01-1972</c:v>
                </c:pt>
                <c:pt idx="1044">
                  <c:v>02-1972</c:v>
                </c:pt>
                <c:pt idx="1045">
                  <c:v>03-1972</c:v>
                </c:pt>
                <c:pt idx="1046">
                  <c:v>04-1972</c:v>
                </c:pt>
                <c:pt idx="1047">
                  <c:v>05-1972</c:v>
                </c:pt>
                <c:pt idx="1048">
                  <c:v>06-1972</c:v>
                </c:pt>
                <c:pt idx="1049">
                  <c:v>07-1972</c:v>
                </c:pt>
                <c:pt idx="1050">
                  <c:v>08-1972</c:v>
                </c:pt>
                <c:pt idx="1051">
                  <c:v>09-1972</c:v>
                </c:pt>
                <c:pt idx="1052">
                  <c:v>10-1972</c:v>
                </c:pt>
                <c:pt idx="1053">
                  <c:v>11-1972</c:v>
                </c:pt>
                <c:pt idx="1054">
                  <c:v>12-1972</c:v>
                </c:pt>
                <c:pt idx="1055">
                  <c:v>01-1973</c:v>
                </c:pt>
                <c:pt idx="1056">
                  <c:v>02-1973</c:v>
                </c:pt>
                <c:pt idx="1057">
                  <c:v>03-1973</c:v>
                </c:pt>
                <c:pt idx="1058">
                  <c:v>04-1973</c:v>
                </c:pt>
                <c:pt idx="1059">
                  <c:v>05-1973</c:v>
                </c:pt>
                <c:pt idx="1060">
                  <c:v>06-1973</c:v>
                </c:pt>
                <c:pt idx="1061">
                  <c:v>07-1973</c:v>
                </c:pt>
                <c:pt idx="1062">
                  <c:v>08-1973</c:v>
                </c:pt>
                <c:pt idx="1063">
                  <c:v>09-1973</c:v>
                </c:pt>
                <c:pt idx="1064">
                  <c:v>10-1973</c:v>
                </c:pt>
                <c:pt idx="1065">
                  <c:v>11-1973</c:v>
                </c:pt>
                <c:pt idx="1066">
                  <c:v>12-1973</c:v>
                </c:pt>
                <c:pt idx="1067">
                  <c:v>01-1974</c:v>
                </c:pt>
                <c:pt idx="1068">
                  <c:v>02-1974</c:v>
                </c:pt>
                <c:pt idx="1069">
                  <c:v>03-1974</c:v>
                </c:pt>
                <c:pt idx="1070">
                  <c:v>04-1974</c:v>
                </c:pt>
                <c:pt idx="1071">
                  <c:v>05-1974</c:v>
                </c:pt>
                <c:pt idx="1072">
                  <c:v>06-1974</c:v>
                </c:pt>
                <c:pt idx="1073">
                  <c:v>07-1974</c:v>
                </c:pt>
                <c:pt idx="1074">
                  <c:v>08-1974</c:v>
                </c:pt>
                <c:pt idx="1075">
                  <c:v>09-1974</c:v>
                </c:pt>
                <c:pt idx="1076">
                  <c:v>10-1974</c:v>
                </c:pt>
                <c:pt idx="1077">
                  <c:v>11-1974</c:v>
                </c:pt>
                <c:pt idx="1078">
                  <c:v>12-1974</c:v>
                </c:pt>
                <c:pt idx="1079">
                  <c:v>01-1975</c:v>
                </c:pt>
                <c:pt idx="1080">
                  <c:v>02-1975</c:v>
                </c:pt>
                <c:pt idx="1081">
                  <c:v>03-1975</c:v>
                </c:pt>
                <c:pt idx="1082">
                  <c:v>04-1975</c:v>
                </c:pt>
                <c:pt idx="1083">
                  <c:v>05-1975</c:v>
                </c:pt>
                <c:pt idx="1084">
                  <c:v>06-1975</c:v>
                </c:pt>
                <c:pt idx="1085">
                  <c:v>07-1975</c:v>
                </c:pt>
                <c:pt idx="1086">
                  <c:v>08-1975</c:v>
                </c:pt>
                <c:pt idx="1087">
                  <c:v>09-1975</c:v>
                </c:pt>
                <c:pt idx="1088">
                  <c:v>10-1975</c:v>
                </c:pt>
                <c:pt idx="1089">
                  <c:v>11-1975</c:v>
                </c:pt>
                <c:pt idx="1090">
                  <c:v>12-1975</c:v>
                </c:pt>
                <c:pt idx="1091">
                  <c:v>01-1976</c:v>
                </c:pt>
                <c:pt idx="1092">
                  <c:v>02-1976</c:v>
                </c:pt>
                <c:pt idx="1093">
                  <c:v>03-1976</c:v>
                </c:pt>
                <c:pt idx="1094">
                  <c:v>04-1976</c:v>
                </c:pt>
                <c:pt idx="1095">
                  <c:v>05-1976</c:v>
                </c:pt>
                <c:pt idx="1096">
                  <c:v>06-1976</c:v>
                </c:pt>
                <c:pt idx="1097">
                  <c:v>07-1976</c:v>
                </c:pt>
                <c:pt idx="1098">
                  <c:v>08-1976</c:v>
                </c:pt>
                <c:pt idx="1099">
                  <c:v>09-1976</c:v>
                </c:pt>
                <c:pt idx="1100">
                  <c:v>10-1976</c:v>
                </c:pt>
                <c:pt idx="1101">
                  <c:v>11-1976</c:v>
                </c:pt>
                <c:pt idx="1102">
                  <c:v>12-1976</c:v>
                </c:pt>
                <c:pt idx="1103">
                  <c:v>01-1977</c:v>
                </c:pt>
                <c:pt idx="1104">
                  <c:v>02-1977</c:v>
                </c:pt>
                <c:pt idx="1105">
                  <c:v>03-1977</c:v>
                </c:pt>
                <c:pt idx="1106">
                  <c:v>04-1977</c:v>
                </c:pt>
                <c:pt idx="1107">
                  <c:v>05-1977</c:v>
                </c:pt>
                <c:pt idx="1108">
                  <c:v>06-1977</c:v>
                </c:pt>
                <c:pt idx="1109">
                  <c:v>07-1977</c:v>
                </c:pt>
                <c:pt idx="1110">
                  <c:v>08-1977</c:v>
                </c:pt>
                <c:pt idx="1111">
                  <c:v>09-1977</c:v>
                </c:pt>
                <c:pt idx="1112">
                  <c:v>10-1977</c:v>
                </c:pt>
                <c:pt idx="1113">
                  <c:v>11-1977</c:v>
                </c:pt>
                <c:pt idx="1114">
                  <c:v>12-1977</c:v>
                </c:pt>
                <c:pt idx="1115">
                  <c:v>01-1978</c:v>
                </c:pt>
                <c:pt idx="1116">
                  <c:v>02-1978</c:v>
                </c:pt>
                <c:pt idx="1117">
                  <c:v>03-1978</c:v>
                </c:pt>
                <c:pt idx="1118">
                  <c:v>04-1978</c:v>
                </c:pt>
                <c:pt idx="1119">
                  <c:v>05-1978</c:v>
                </c:pt>
                <c:pt idx="1120">
                  <c:v>06-1978</c:v>
                </c:pt>
                <c:pt idx="1121">
                  <c:v>07-1978</c:v>
                </c:pt>
                <c:pt idx="1122">
                  <c:v>08-1978</c:v>
                </c:pt>
                <c:pt idx="1123">
                  <c:v>09-1978</c:v>
                </c:pt>
                <c:pt idx="1124">
                  <c:v>10-1978</c:v>
                </c:pt>
                <c:pt idx="1125">
                  <c:v>11-1978</c:v>
                </c:pt>
                <c:pt idx="1126">
                  <c:v>12-1978</c:v>
                </c:pt>
                <c:pt idx="1127">
                  <c:v>01-1979</c:v>
                </c:pt>
                <c:pt idx="1128">
                  <c:v>02-1979</c:v>
                </c:pt>
                <c:pt idx="1129">
                  <c:v>03-1979</c:v>
                </c:pt>
                <c:pt idx="1130">
                  <c:v>04-1979</c:v>
                </c:pt>
                <c:pt idx="1131">
                  <c:v>05-1979</c:v>
                </c:pt>
                <c:pt idx="1132">
                  <c:v>06-1979</c:v>
                </c:pt>
                <c:pt idx="1133">
                  <c:v>07-1979</c:v>
                </c:pt>
                <c:pt idx="1134">
                  <c:v>08-1979</c:v>
                </c:pt>
                <c:pt idx="1135">
                  <c:v>09-1979</c:v>
                </c:pt>
                <c:pt idx="1136">
                  <c:v>10-1979</c:v>
                </c:pt>
                <c:pt idx="1137">
                  <c:v>11-1979</c:v>
                </c:pt>
                <c:pt idx="1138">
                  <c:v>12-1979</c:v>
                </c:pt>
                <c:pt idx="1139">
                  <c:v>01-1980</c:v>
                </c:pt>
                <c:pt idx="1140">
                  <c:v>02-1980</c:v>
                </c:pt>
                <c:pt idx="1141">
                  <c:v>03-1980</c:v>
                </c:pt>
                <c:pt idx="1142">
                  <c:v>04-1980</c:v>
                </c:pt>
                <c:pt idx="1143">
                  <c:v>05-1980</c:v>
                </c:pt>
                <c:pt idx="1144">
                  <c:v>06-1980</c:v>
                </c:pt>
                <c:pt idx="1145">
                  <c:v>07-1980</c:v>
                </c:pt>
                <c:pt idx="1146">
                  <c:v>08-1980</c:v>
                </c:pt>
                <c:pt idx="1147">
                  <c:v>09-1980</c:v>
                </c:pt>
                <c:pt idx="1148">
                  <c:v>10-1980</c:v>
                </c:pt>
                <c:pt idx="1149">
                  <c:v>11-1980</c:v>
                </c:pt>
                <c:pt idx="1150">
                  <c:v>12-1980</c:v>
                </c:pt>
                <c:pt idx="1151">
                  <c:v>01-1981</c:v>
                </c:pt>
                <c:pt idx="1152">
                  <c:v>02-1981</c:v>
                </c:pt>
                <c:pt idx="1153">
                  <c:v>03-1981</c:v>
                </c:pt>
                <c:pt idx="1154">
                  <c:v>04-1981</c:v>
                </c:pt>
                <c:pt idx="1155">
                  <c:v>05-1981</c:v>
                </c:pt>
                <c:pt idx="1156">
                  <c:v>06-1981</c:v>
                </c:pt>
                <c:pt idx="1157">
                  <c:v>07-1981</c:v>
                </c:pt>
                <c:pt idx="1158">
                  <c:v>08-1981</c:v>
                </c:pt>
                <c:pt idx="1159">
                  <c:v>09-1981</c:v>
                </c:pt>
                <c:pt idx="1160">
                  <c:v>10-1981</c:v>
                </c:pt>
                <c:pt idx="1161">
                  <c:v>11-1981</c:v>
                </c:pt>
                <c:pt idx="1162">
                  <c:v>12-1981</c:v>
                </c:pt>
                <c:pt idx="1163">
                  <c:v>01-1982</c:v>
                </c:pt>
                <c:pt idx="1164">
                  <c:v>02-1982</c:v>
                </c:pt>
                <c:pt idx="1165">
                  <c:v>03-1982</c:v>
                </c:pt>
                <c:pt idx="1166">
                  <c:v>04-1982</c:v>
                </c:pt>
                <c:pt idx="1167">
                  <c:v>05-1982</c:v>
                </c:pt>
                <c:pt idx="1168">
                  <c:v>06-1982</c:v>
                </c:pt>
                <c:pt idx="1169">
                  <c:v>07-1982</c:v>
                </c:pt>
                <c:pt idx="1170">
                  <c:v>08-1982</c:v>
                </c:pt>
                <c:pt idx="1171">
                  <c:v>09-1982</c:v>
                </c:pt>
                <c:pt idx="1172">
                  <c:v>10-1982</c:v>
                </c:pt>
                <c:pt idx="1173">
                  <c:v>11-1982</c:v>
                </c:pt>
                <c:pt idx="1174">
                  <c:v>12-1982</c:v>
                </c:pt>
                <c:pt idx="1175">
                  <c:v>01-1983</c:v>
                </c:pt>
                <c:pt idx="1176">
                  <c:v>02-1983</c:v>
                </c:pt>
                <c:pt idx="1177">
                  <c:v>03-1983</c:v>
                </c:pt>
                <c:pt idx="1178">
                  <c:v>04-1983</c:v>
                </c:pt>
                <c:pt idx="1179">
                  <c:v>05-1983</c:v>
                </c:pt>
                <c:pt idx="1180">
                  <c:v>06-1983</c:v>
                </c:pt>
                <c:pt idx="1181">
                  <c:v>07-1983</c:v>
                </c:pt>
                <c:pt idx="1182">
                  <c:v>08-1983</c:v>
                </c:pt>
                <c:pt idx="1183">
                  <c:v>09-1983</c:v>
                </c:pt>
                <c:pt idx="1184">
                  <c:v>10-1983</c:v>
                </c:pt>
                <c:pt idx="1185">
                  <c:v>11-1983</c:v>
                </c:pt>
                <c:pt idx="1186">
                  <c:v>12-1983</c:v>
                </c:pt>
                <c:pt idx="1187">
                  <c:v>01-1984</c:v>
                </c:pt>
                <c:pt idx="1188">
                  <c:v>02-1984</c:v>
                </c:pt>
                <c:pt idx="1189">
                  <c:v>03-1984</c:v>
                </c:pt>
                <c:pt idx="1190">
                  <c:v>04-1984</c:v>
                </c:pt>
                <c:pt idx="1191">
                  <c:v>05-1984</c:v>
                </c:pt>
                <c:pt idx="1192">
                  <c:v>06-1984</c:v>
                </c:pt>
                <c:pt idx="1193">
                  <c:v>07-1984</c:v>
                </c:pt>
                <c:pt idx="1194">
                  <c:v>08-1984</c:v>
                </c:pt>
                <c:pt idx="1195">
                  <c:v>09-1984</c:v>
                </c:pt>
                <c:pt idx="1196">
                  <c:v>10-1984</c:v>
                </c:pt>
                <c:pt idx="1197">
                  <c:v>11-1984</c:v>
                </c:pt>
                <c:pt idx="1198">
                  <c:v>12-1984</c:v>
                </c:pt>
                <c:pt idx="1199">
                  <c:v>01-1985</c:v>
                </c:pt>
                <c:pt idx="1200">
                  <c:v>02-1985</c:v>
                </c:pt>
                <c:pt idx="1201">
                  <c:v>03-1985</c:v>
                </c:pt>
                <c:pt idx="1202">
                  <c:v>04-1985</c:v>
                </c:pt>
                <c:pt idx="1203">
                  <c:v>05-1985</c:v>
                </c:pt>
                <c:pt idx="1204">
                  <c:v>06-1985</c:v>
                </c:pt>
                <c:pt idx="1205">
                  <c:v>07-1985</c:v>
                </c:pt>
                <c:pt idx="1206">
                  <c:v>08-1985</c:v>
                </c:pt>
                <c:pt idx="1207">
                  <c:v>09-1985</c:v>
                </c:pt>
                <c:pt idx="1208">
                  <c:v>10-1985</c:v>
                </c:pt>
                <c:pt idx="1209">
                  <c:v>11-1985</c:v>
                </c:pt>
                <c:pt idx="1210">
                  <c:v>12-1985</c:v>
                </c:pt>
                <c:pt idx="1211">
                  <c:v>01-1986</c:v>
                </c:pt>
                <c:pt idx="1212">
                  <c:v>02-1986</c:v>
                </c:pt>
                <c:pt idx="1213">
                  <c:v>03-1986</c:v>
                </c:pt>
                <c:pt idx="1214">
                  <c:v>04-1986</c:v>
                </c:pt>
                <c:pt idx="1215">
                  <c:v>05-1986</c:v>
                </c:pt>
                <c:pt idx="1216">
                  <c:v>06-1986</c:v>
                </c:pt>
                <c:pt idx="1217">
                  <c:v>07-1986</c:v>
                </c:pt>
                <c:pt idx="1218">
                  <c:v>08-1986</c:v>
                </c:pt>
                <c:pt idx="1219">
                  <c:v>09-1986</c:v>
                </c:pt>
                <c:pt idx="1220">
                  <c:v>10-1986</c:v>
                </c:pt>
                <c:pt idx="1221">
                  <c:v>11-1986</c:v>
                </c:pt>
                <c:pt idx="1222">
                  <c:v>12-1986</c:v>
                </c:pt>
                <c:pt idx="1223">
                  <c:v>01-1987</c:v>
                </c:pt>
                <c:pt idx="1224">
                  <c:v>02-1987</c:v>
                </c:pt>
                <c:pt idx="1225">
                  <c:v>03-1987</c:v>
                </c:pt>
                <c:pt idx="1226">
                  <c:v>04-1987</c:v>
                </c:pt>
                <c:pt idx="1227">
                  <c:v>05-1987</c:v>
                </c:pt>
                <c:pt idx="1228">
                  <c:v>06-1987</c:v>
                </c:pt>
                <c:pt idx="1229">
                  <c:v>07-1987</c:v>
                </c:pt>
                <c:pt idx="1230">
                  <c:v>08-1987</c:v>
                </c:pt>
                <c:pt idx="1231">
                  <c:v>09-1987</c:v>
                </c:pt>
                <c:pt idx="1232">
                  <c:v>10-1987</c:v>
                </c:pt>
                <c:pt idx="1233">
                  <c:v>11-1987</c:v>
                </c:pt>
                <c:pt idx="1234">
                  <c:v>12-1987</c:v>
                </c:pt>
                <c:pt idx="1235">
                  <c:v>01-1988</c:v>
                </c:pt>
                <c:pt idx="1236">
                  <c:v>02-1988</c:v>
                </c:pt>
                <c:pt idx="1237">
                  <c:v>03-1988</c:v>
                </c:pt>
                <c:pt idx="1238">
                  <c:v>04-1988</c:v>
                </c:pt>
                <c:pt idx="1239">
                  <c:v>05-1988</c:v>
                </c:pt>
                <c:pt idx="1240">
                  <c:v>06-1988</c:v>
                </c:pt>
                <c:pt idx="1241">
                  <c:v>07-1988</c:v>
                </c:pt>
                <c:pt idx="1242">
                  <c:v>08-1988</c:v>
                </c:pt>
                <c:pt idx="1243">
                  <c:v>09-1988</c:v>
                </c:pt>
                <c:pt idx="1244">
                  <c:v>10-1988</c:v>
                </c:pt>
                <c:pt idx="1245">
                  <c:v>11-1988</c:v>
                </c:pt>
                <c:pt idx="1246">
                  <c:v>12-1988</c:v>
                </c:pt>
                <c:pt idx="1247">
                  <c:v>01-1989</c:v>
                </c:pt>
                <c:pt idx="1248">
                  <c:v>02-1989</c:v>
                </c:pt>
                <c:pt idx="1249">
                  <c:v>03-1989</c:v>
                </c:pt>
                <c:pt idx="1250">
                  <c:v>04-1989</c:v>
                </c:pt>
                <c:pt idx="1251">
                  <c:v>05-1989</c:v>
                </c:pt>
                <c:pt idx="1252">
                  <c:v>06-1989</c:v>
                </c:pt>
                <c:pt idx="1253">
                  <c:v>07-1989</c:v>
                </c:pt>
                <c:pt idx="1254">
                  <c:v>08-1989</c:v>
                </c:pt>
                <c:pt idx="1255">
                  <c:v>09-1989</c:v>
                </c:pt>
                <c:pt idx="1256">
                  <c:v>10-1989</c:v>
                </c:pt>
                <c:pt idx="1257">
                  <c:v>11-1989</c:v>
                </c:pt>
                <c:pt idx="1258">
                  <c:v>12-1989</c:v>
                </c:pt>
                <c:pt idx="1259">
                  <c:v>01-1990</c:v>
                </c:pt>
                <c:pt idx="1260">
                  <c:v>02-1990</c:v>
                </c:pt>
                <c:pt idx="1261">
                  <c:v>03-1990</c:v>
                </c:pt>
                <c:pt idx="1262">
                  <c:v>04-1990</c:v>
                </c:pt>
                <c:pt idx="1263">
                  <c:v>05-1990</c:v>
                </c:pt>
                <c:pt idx="1264">
                  <c:v>06-1990</c:v>
                </c:pt>
                <c:pt idx="1265">
                  <c:v>07-1990</c:v>
                </c:pt>
                <c:pt idx="1266">
                  <c:v>08-1990</c:v>
                </c:pt>
                <c:pt idx="1267">
                  <c:v>09-1990</c:v>
                </c:pt>
                <c:pt idx="1268">
                  <c:v>10-1990</c:v>
                </c:pt>
                <c:pt idx="1269">
                  <c:v>11-1990</c:v>
                </c:pt>
                <c:pt idx="1270">
                  <c:v>12-1990</c:v>
                </c:pt>
                <c:pt idx="1271">
                  <c:v>01-1991</c:v>
                </c:pt>
                <c:pt idx="1272">
                  <c:v>02-1991</c:v>
                </c:pt>
                <c:pt idx="1273">
                  <c:v>03-1991</c:v>
                </c:pt>
                <c:pt idx="1274">
                  <c:v>04-1991</c:v>
                </c:pt>
                <c:pt idx="1275">
                  <c:v>05-1991</c:v>
                </c:pt>
                <c:pt idx="1276">
                  <c:v>06-1991</c:v>
                </c:pt>
                <c:pt idx="1277">
                  <c:v>07-1991</c:v>
                </c:pt>
                <c:pt idx="1278">
                  <c:v>08-1991</c:v>
                </c:pt>
                <c:pt idx="1279">
                  <c:v>09-1991</c:v>
                </c:pt>
                <c:pt idx="1280">
                  <c:v>10-1991</c:v>
                </c:pt>
                <c:pt idx="1281">
                  <c:v>11-1991</c:v>
                </c:pt>
                <c:pt idx="1282">
                  <c:v>12-1991</c:v>
                </c:pt>
                <c:pt idx="1283">
                  <c:v>01-1992</c:v>
                </c:pt>
                <c:pt idx="1284">
                  <c:v>02-1992</c:v>
                </c:pt>
                <c:pt idx="1285">
                  <c:v>03-1992</c:v>
                </c:pt>
                <c:pt idx="1286">
                  <c:v>04-1992</c:v>
                </c:pt>
                <c:pt idx="1287">
                  <c:v>05-1992</c:v>
                </c:pt>
                <c:pt idx="1288">
                  <c:v>06-1992</c:v>
                </c:pt>
                <c:pt idx="1289">
                  <c:v>07-1992</c:v>
                </c:pt>
                <c:pt idx="1290">
                  <c:v>08-1992</c:v>
                </c:pt>
                <c:pt idx="1291">
                  <c:v>09-1992</c:v>
                </c:pt>
                <c:pt idx="1292">
                  <c:v>10-1992</c:v>
                </c:pt>
                <c:pt idx="1293">
                  <c:v>11-1992</c:v>
                </c:pt>
                <c:pt idx="1294">
                  <c:v>12-1992</c:v>
                </c:pt>
                <c:pt idx="1295">
                  <c:v>01-1993</c:v>
                </c:pt>
                <c:pt idx="1296">
                  <c:v>02-1993</c:v>
                </c:pt>
                <c:pt idx="1297">
                  <c:v>03-1993</c:v>
                </c:pt>
                <c:pt idx="1298">
                  <c:v>04-1993</c:v>
                </c:pt>
                <c:pt idx="1299">
                  <c:v>05-1993</c:v>
                </c:pt>
                <c:pt idx="1300">
                  <c:v>06-1993</c:v>
                </c:pt>
                <c:pt idx="1301">
                  <c:v>07-1993</c:v>
                </c:pt>
                <c:pt idx="1302">
                  <c:v>08-1993</c:v>
                </c:pt>
                <c:pt idx="1303">
                  <c:v>09-1993</c:v>
                </c:pt>
                <c:pt idx="1304">
                  <c:v>10-1993</c:v>
                </c:pt>
                <c:pt idx="1305">
                  <c:v>11-1993</c:v>
                </c:pt>
                <c:pt idx="1306">
                  <c:v>12-1993</c:v>
                </c:pt>
                <c:pt idx="1307">
                  <c:v>01-1994</c:v>
                </c:pt>
                <c:pt idx="1308">
                  <c:v>02-1994</c:v>
                </c:pt>
                <c:pt idx="1309">
                  <c:v>03-1994</c:v>
                </c:pt>
                <c:pt idx="1310">
                  <c:v>04-1994</c:v>
                </c:pt>
                <c:pt idx="1311">
                  <c:v>05-1994</c:v>
                </c:pt>
                <c:pt idx="1312">
                  <c:v>06-1994</c:v>
                </c:pt>
                <c:pt idx="1313">
                  <c:v>07-1994</c:v>
                </c:pt>
                <c:pt idx="1314">
                  <c:v>08-1994</c:v>
                </c:pt>
                <c:pt idx="1315">
                  <c:v>09-1994</c:v>
                </c:pt>
                <c:pt idx="1316">
                  <c:v>10-1994</c:v>
                </c:pt>
                <c:pt idx="1317">
                  <c:v>11-1994</c:v>
                </c:pt>
                <c:pt idx="1318">
                  <c:v>12-1994</c:v>
                </c:pt>
                <c:pt idx="1319">
                  <c:v>01-1995</c:v>
                </c:pt>
                <c:pt idx="1320">
                  <c:v>02-1995</c:v>
                </c:pt>
                <c:pt idx="1321">
                  <c:v>03-1995</c:v>
                </c:pt>
                <c:pt idx="1322">
                  <c:v>04-1995</c:v>
                </c:pt>
                <c:pt idx="1323">
                  <c:v>05-1995</c:v>
                </c:pt>
                <c:pt idx="1324">
                  <c:v>06-1995</c:v>
                </c:pt>
                <c:pt idx="1325">
                  <c:v>07-1995</c:v>
                </c:pt>
                <c:pt idx="1326">
                  <c:v>08-1995</c:v>
                </c:pt>
                <c:pt idx="1327">
                  <c:v>09-1995</c:v>
                </c:pt>
                <c:pt idx="1328">
                  <c:v>10-1995</c:v>
                </c:pt>
                <c:pt idx="1329">
                  <c:v>11-1995</c:v>
                </c:pt>
                <c:pt idx="1330">
                  <c:v>12-1995</c:v>
                </c:pt>
                <c:pt idx="1331">
                  <c:v>01-1996</c:v>
                </c:pt>
                <c:pt idx="1332">
                  <c:v>02-1996</c:v>
                </c:pt>
                <c:pt idx="1333">
                  <c:v>03-1996</c:v>
                </c:pt>
                <c:pt idx="1334">
                  <c:v>04-1996</c:v>
                </c:pt>
                <c:pt idx="1335">
                  <c:v>05-1996</c:v>
                </c:pt>
                <c:pt idx="1336">
                  <c:v>06-1996</c:v>
                </c:pt>
                <c:pt idx="1337">
                  <c:v>07-1996</c:v>
                </c:pt>
                <c:pt idx="1338">
                  <c:v>08-1996</c:v>
                </c:pt>
                <c:pt idx="1339">
                  <c:v>09-1996</c:v>
                </c:pt>
                <c:pt idx="1340">
                  <c:v>10-1996</c:v>
                </c:pt>
                <c:pt idx="1341">
                  <c:v>11-1996</c:v>
                </c:pt>
                <c:pt idx="1342">
                  <c:v>12-1996</c:v>
                </c:pt>
                <c:pt idx="1343">
                  <c:v>01-1997</c:v>
                </c:pt>
                <c:pt idx="1344">
                  <c:v>02-1997</c:v>
                </c:pt>
                <c:pt idx="1345">
                  <c:v>03-1997</c:v>
                </c:pt>
                <c:pt idx="1346">
                  <c:v>04-1997</c:v>
                </c:pt>
                <c:pt idx="1347">
                  <c:v>05-1997</c:v>
                </c:pt>
                <c:pt idx="1348">
                  <c:v>06-1997</c:v>
                </c:pt>
                <c:pt idx="1349">
                  <c:v>07-1997</c:v>
                </c:pt>
                <c:pt idx="1350">
                  <c:v>08-1997</c:v>
                </c:pt>
                <c:pt idx="1351">
                  <c:v>09-1997</c:v>
                </c:pt>
                <c:pt idx="1352">
                  <c:v>10-1997</c:v>
                </c:pt>
                <c:pt idx="1353">
                  <c:v>11-1997</c:v>
                </c:pt>
                <c:pt idx="1354">
                  <c:v>12-1997</c:v>
                </c:pt>
                <c:pt idx="1355">
                  <c:v>01-1998</c:v>
                </c:pt>
                <c:pt idx="1356">
                  <c:v>02-1998</c:v>
                </c:pt>
                <c:pt idx="1357">
                  <c:v>03-1998</c:v>
                </c:pt>
                <c:pt idx="1358">
                  <c:v>04-1998</c:v>
                </c:pt>
                <c:pt idx="1359">
                  <c:v>05-1998</c:v>
                </c:pt>
                <c:pt idx="1360">
                  <c:v>06-1998</c:v>
                </c:pt>
                <c:pt idx="1361">
                  <c:v>07-1998</c:v>
                </c:pt>
                <c:pt idx="1362">
                  <c:v>08-1998</c:v>
                </c:pt>
                <c:pt idx="1363">
                  <c:v>09-1998</c:v>
                </c:pt>
                <c:pt idx="1364">
                  <c:v>10-1998</c:v>
                </c:pt>
                <c:pt idx="1365">
                  <c:v>11-1998</c:v>
                </c:pt>
                <c:pt idx="1366">
                  <c:v>12-1998</c:v>
                </c:pt>
                <c:pt idx="1367">
                  <c:v>01-1999</c:v>
                </c:pt>
                <c:pt idx="1368">
                  <c:v>02-1999</c:v>
                </c:pt>
                <c:pt idx="1369">
                  <c:v>03-1999</c:v>
                </c:pt>
                <c:pt idx="1370">
                  <c:v>04-1999</c:v>
                </c:pt>
                <c:pt idx="1371">
                  <c:v>05-1999</c:v>
                </c:pt>
                <c:pt idx="1372">
                  <c:v>06-1999</c:v>
                </c:pt>
                <c:pt idx="1373">
                  <c:v>07-1999</c:v>
                </c:pt>
                <c:pt idx="1374">
                  <c:v>08-1999</c:v>
                </c:pt>
                <c:pt idx="1375">
                  <c:v>09-1999</c:v>
                </c:pt>
                <c:pt idx="1376">
                  <c:v>10-1999</c:v>
                </c:pt>
                <c:pt idx="1377">
                  <c:v>11-1999</c:v>
                </c:pt>
                <c:pt idx="1378">
                  <c:v>12-1999</c:v>
                </c:pt>
                <c:pt idx="1379">
                  <c:v>01-2000</c:v>
                </c:pt>
                <c:pt idx="1380">
                  <c:v>02-2000</c:v>
                </c:pt>
                <c:pt idx="1381">
                  <c:v>03-2000</c:v>
                </c:pt>
                <c:pt idx="1382">
                  <c:v>04-2000</c:v>
                </c:pt>
                <c:pt idx="1383">
                  <c:v>05-2000</c:v>
                </c:pt>
                <c:pt idx="1384">
                  <c:v>06-2000</c:v>
                </c:pt>
                <c:pt idx="1385">
                  <c:v>07-2000</c:v>
                </c:pt>
                <c:pt idx="1386">
                  <c:v>08-2000</c:v>
                </c:pt>
                <c:pt idx="1387">
                  <c:v>09-2000</c:v>
                </c:pt>
                <c:pt idx="1388">
                  <c:v>10-2000</c:v>
                </c:pt>
                <c:pt idx="1389">
                  <c:v>11-2000</c:v>
                </c:pt>
                <c:pt idx="1390">
                  <c:v>12-2000</c:v>
                </c:pt>
                <c:pt idx="1391">
                  <c:v>01-2001</c:v>
                </c:pt>
                <c:pt idx="1392">
                  <c:v>02-2001</c:v>
                </c:pt>
                <c:pt idx="1393">
                  <c:v>03-2001</c:v>
                </c:pt>
                <c:pt idx="1394">
                  <c:v>04-2001</c:v>
                </c:pt>
                <c:pt idx="1395">
                  <c:v>05-2001</c:v>
                </c:pt>
                <c:pt idx="1396">
                  <c:v>06-2001</c:v>
                </c:pt>
                <c:pt idx="1397">
                  <c:v>07-2001</c:v>
                </c:pt>
                <c:pt idx="1398">
                  <c:v>08-2001</c:v>
                </c:pt>
                <c:pt idx="1399">
                  <c:v>09-2001</c:v>
                </c:pt>
                <c:pt idx="1400">
                  <c:v>10-2001</c:v>
                </c:pt>
                <c:pt idx="1401">
                  <c:v>11-2001</c:v>
                </c:pt>
                <c:pt idx="1402">
                  <c:v>12-2001</c:v>
                </c:pt>
                <c:pt idx="1403">
                  <c:v>01-2002</c:v>
                </c:pt>
                <c:pt idx="1404">
                  <c:v>02-2002</c:v>
                </c:pt>
                <c:pt idx="1405">
                  <c:v>03-2002</c:v>
                </c:pt>
                <c:pt idx="1406">
                  <c:v>04-2002</c:v>
                </c:pt>
                <c:pt idx="1407">
                  <c:v>05-2002</c:v>
                </c:pt>
                <c:pt idx="1408">
                  <c:v>06-2002</c:v>
                </c:pt>
                <c:pt idx="1409">
                  <c:v>07-2002</c:v>
                </c:pt>
                <c:pt idx="1410">
                  <c:v>08-2002</c:v>
                </c:pt>
                <c:pt idx="1411">
                  <c:v>09-2002</c:v>
                </c:pt>
                <c:pt idx="1412">
                  <c:v>10-2002</c:v>
                </c:pt>
                <c:pt idx="1413">
                  <c:v>11-2002</c:v>
                </c:pt>
                <c:pt idx="1414">
                  <c:v>12-2002</c:v>
                </c:pt>
                <c:pt idx="1415">
                  <c:v>01-2003</c:v>
                </c:pt>
                <c:pt idx="1416">
                  <c:v>02-2003</c:v>
                </c:pt>
                <c:pt idx="1417">
                  <c:v>03-2003</c:v>
                </c:pt>
                <c:pt idx="1418">
                  <c:v>04-2003</c:v>
                </c:pt>
                <c:pt idx="1419">
                  <c:v>05-2003</c:v>
                </c:pt>
                <c:pt idx="1420">
                  <c:v>06-2003</c:v>
                </c:pt>
                <c:pt idx="1421">
                  <c:v>07-2003</c:v>
                </c:pt>
                <c:pt idx="1422">
                  <c:v>08-2003</c:v>
                </c:pt>
                <c:pt idx="1423">
                  <c:v>09-2003</c:v>
                </c:pt>
                <c:pt idx="1424">
                  <c:v>10-2003</c:v>
                </c:pt>
                <c:pt idx="1425">
                  <c:v>11-2003</c:v>
                </c:pt>
                <c:pt idx="1426">
                  <c:v>12-2003</c:v>
                </c:pt>
                <c:pt idx="1427">
                  <c:v>01-2004</c:v>
                </c:pt>
                <c:pt idx="1428">
                  <c:v>02-2004</c:v>
                </c:pt>
                <c:pt idx="1429">
                  <c:v>03-2004</c:v>
                </c:pt>
                <c:pt idx="1430">
                  <c:v>04-2004</c:v>
                </c:pt>
                <c:pt idx="1431">
                  <c:v>05-2004</c:v>
                </c:pt>
                <c:pt idx="1432">
                  <c:v>06-2004</c:v>
                </c:pt>
                <c:pt idx="1433">
                  <c:v>07-2004</c:v>
                </c:pt>
                <c:pt idx="1434">
                  <c:v>08-2004</c:v>
                </c:pt>
                <c:pt idx="1435">
                  <c:v>09-2004</c:v>
                </c:pt>
                <c:pt idx="1436">
                  <c:v>10-2004</c:v>
                </c:pt>
                <c:pt idx="1437">
                  <c:v>11-2004</c:v>
                </c:pt>
                <c:pt idx="1438">
                  <c:v>12-2004</c:v>
                </c:pt>
                <c:pt idx="1439">
                  <c:v>01-2005</c:v>
                </c:pt>
                <c:pt idx="1440">
                  <c:v>02-2005</c:v>
                </c:pt>
                <c:pt idx="1441">
                  <c:v>03-2005</c:v>
                </c:pt>
                <c:pt idx="1442">
                  <c:v>04-2005</c:v>
                </c:pt>
                <c:pt idx="1443">
                  <c:v>05-2005</c:v>
                </c:pt>
                <c:pt idx="1444">
                  <c:v>06-2005</c:v>
                </c:pt>
                <c:pt idx="1445">
                  <c:v>07-2005</c:v>
                </c:pt>
                <c:pt idx="1446">
                  <c:v>08-2005</c:v>
                </c:pt>
                <c:pt idx="1447">
                  <c:v>09-2005</c:v>
                </c:pt>
                <c:pt idx="1448">
                  <c:v>10-2005</c:v>
                </c:pt>
                <c:pt idx="1449">
                  <c:v>11-2005</c:v>
                </c:pt>
                <c:pt idx="1450">
                  <c:v>12-2005</c:v>
                </c:pt>
                <c:pt idx="1451">
                  <c:v>01-2006</c:v>
                </c:pt>
                <c:pt idx="1452">
                  <c:v>02-2006</c:v>
                </c:pt>
                <c:pt idx="1453">
                  <c:v>03-2006</c:v>
                </c:pt>
                <c:pt idx="1454">
                  <c:v>04-2006</c:v>
                </c:pt>
                <c:pt idx="1455">
                  <c:v>05-2006</c:v>
                </c:pt>
                <c:pt idx="1456">
                  <c:v>06-2006</c:v>
                </c:pt>
                <c:pt idx="1457">
                  <c:v>07-2006</c:v>
                </c:pt>
                <c:pt idx="1458">
                  <c:v>08-2006</c:v>
                </c:pt>
                <c:pt idx="1459">
                  <c:v>09-2006</c:v>
                </c:pt>
                <c:pt idx="1460">
                  <c:v>10-2006</c:v>
                </c:pt>
                <c:pt idx="1461">
                  <c:v>11-2006</c:v>
                </c:pt>
                <c:pt idx="1462">
                  <c:v>12-2006</c:v>
                </c:pt>
                <c:pt idx="1463">
                  <c:v>01-2007</c:v>
                </c:pt>
                <c:pt idx="1464">
                  <c:v>02-2007</c:v>
                </c:pt>
                <c:pt idx="1465">
                  <c:v>03-2007</c:v>
                </c:pt>
                <c:pt idx="1466">
                  <c:v>04-2007</c:v>
                </c:pt>
                <c:pt idx="1467">
                  <c:v>05-2007</c:v>
                </c:pt>
                <c:pt idx="1468">
                  <c:v>06-2007</c:v>
                </c:pt>
                <c:pt idx="1469">
                  <c:v>07-2007</c:v>
                </c:pt>
                <c:pt idx="1470">
                  <c:v>08-2007</c:v>
                </c:pt>
                <c:pt idx="1471">
                  <c:v>09-2007</c:v>
                </c:pt>
                <c:pt idx="1472">
                  <c:v>10-2007</c:v>
                </c:pt>
                <c:pt idx="1473">
                  <c:v>11-2007</c:v>
                </c:pt>
                <c:pt idx="1474">
                  <c:v>12-2007</c:v>
                </c:pt>
                <c:pt idx="1475">
                  <c:v>01-2008</c:v>
                </c:pt>
                <c:pt idx="1476">
                  <c:v>02-2008</c:v>
                </c:pt>
                <c:pt idx="1477">
                  <c:v>03-2008</c:v>
                </c:pt>
                <c:pt idx="1478">
                  <c:v>04-2008</c:v>
                </c:pt>
                <c:pt idx="1479">
                  <c:v>05-2008</c:v>
                </c:pt>
                <c:pt idx="1480">
                  <c:v>06-2008</c:v>
                </c:pt>
                <c:pt idx="1481">
                  <c:v>07-2008</c:v>
                </c:pt>
                <c:pt idx="1482">
                  <c:v>08-2008</c:v>
                </c:pt>
                <c:pt idx="1483">
                  <c:v>09-2008</c:v>
                </c:pt>
                <c:pt idx="1484">
                  <c:v>10-2008</c:v>
                </c:pt>
                <c:pt idx="1485">
                  <c:v>11-2008</c:v>
                </c:pt>
                <c:pt idx="1486">
                  <c:v>12-2008</c:v>
                </c:pt>
                <c:pt idx="1487">
                  <c:v>01-2009</c:v>
                </c:pt>
                <c:pt idx="1488">
                  <c:v>02-2009</c:v>
                </c:pt>
                <c:pt idx="1489">
                  <c:v>03-2009</c:v>
                </c:pt>
                <c:pt idx="1490">
                  <c:v>04-2009</c:v>
                </c:pt>
                <c:pt idx="1491">
                  <c:v>05-2009</c:v>
                </c:pt>
                <c:pt idx="1492">
                  <c:v>06-2009</c:v>
                </c:pt>
                <c:pt idx="1493">
                  <c:v>07-2009</c:v>
                </c:pt>
                <c:pt idx="1494">
                  <c:v>08-2009</c:v>
                </c:pt>
                <c:pt idx="1495">
                  <c:v>09-2009</c:v>
                </c:pt>
                <c:pt idx="1496">
                  <c:v>10-2009</c:v>
                </c:pt>
                <c:pt idx="1497">
                  <c:v>11-2009</c:v>
                </c:pt>
                <c:pt idx="1498">
                  <c:v>12-2009</c:v>
                </c:pt>
                <c:pt idx="1499">
                  <c:v>01-2010</c:v>
                </c:pt>
                <c:pt idx="1500">
                  <c:v>02-2010</c:v>
                </c:pt>
                <c:pt idx="1501">
                  <c:v>03-2010</c:v>
                </c:pt>
                <c:pt idx="1502">
                  <c:v>04-2010</c:v>
                </c:pt>
                <c:pt idx="1503">
                  <c:v>05-2010</c:v>
                </c:pt>
                <c:pt idx="1504">
                  <c:v>06-2010</c:v>
                </c:pt>
                <c:pt idx="1505">
                  <c:v>07-2010</c:v>
                </c:pt>
                <c:pt idx="1506">
                  <c:v>08-2010</c:v>
                </c:pt>
                <c:pt idx="1507">
                  <c:v>09-2010</c:v>
                </c:pt>
                <c:pt idx="1508">
                  <c:v>10-2010</c:v>
                </c:pt>
                <c:pt idx="1509">
                  <c:v>11-2010</c:v>
                </c:pt>
                <c:pt idx="1510">
                  <c:v>12-2010</c:v>
                </c:pt>
                <c:pt idx="1511">
                  <c:v>01-2011</c:v>
                </c:pt>
                <c:pt idx="1512">
                  <c:v>02-2011</c:v>
                </c:pt>
                <c:pt idx="1513">
                  <c:v>03-2011</c:v>
                </c:pt>
                <c:pt idx="1514">
                  <c:v>04-2011</c:v>
                </c:pt>
                <c:pt idx="1515">
                  <c:v>05-2011</c:v>
                </c:pt>
                <c:pt idx="1516">
                  <c:v>06-2011</c:v>
                </c:pt>
                <c:pt idx="1517">
                  <c:v>07-2011</c:v>
                </c:pt>
                <c:pt idx="1518">
                  <c:v>08-2011</c:v>
                </c:pt>
                <c:pt idx="1519">
                  <c:v>09-2011</c:v>
                </c:pt>
                <c:pt idx="1520">
                  <c:v>10-2011</c:v>
                </c:pt>
                <c:pt idx="1521">
                  <c:v>11-2011</c:v>
                </c:pt>
                <c:pt idx="1522">
                  <c:v>12-2011</c:v>
                </c:pt>
                <c:pt idx="1523">
                  <c:v>01-2012</c:v>
                </c:pt>
                <c:pt idx="1524">
                  <c:v>02-2012</c:v>
                </c:pt>
                <c:pt idx="1525">
                  <c:v>03-2012</c:v>
                </c:pt>
                <c:pt idx="1526">
                  <c:v>04-2012</c:v>
                </c:pt>
                <c:pt idx="1527">
                  <c:v>05-2012</c:v>
                </c:pt>
                <c:pt idx="1528">
                  <c:v>06-2012</c:v>
                </c:pt>
                <c:pt idx="1529">
                  <c:v>07-2012</c:v>
                </c:pt>
                <c:pt idx="1530">
                  <c:v>08-2012</c:v>
                </c:pt>
                <c:pt idx="1531">
                  <c:v>09-2012</c:v>
                </c:pt>
                <c:pt idx="1532">
                  <c:v>10-2012</c:v>
                </c:pt>
                <c:pt idx="1533">
                  <c:v>11-2012</c:v>
                </c:pt>
                <c:pt idx="1534">
                  <c:v>12-2012</c:v>
                </c:pt>
                <c:pt idx="1535">
                  <c:v>01-2013</c:v>
                </c:pt>
                <c:pt idx="1536">
                  <c:v>02-2013</c:v>
                </c:pt>
                <c:pt idx="1537">
                  <c:v>03-2013</c:v>
                </c:pt>
                <c:pt idx="1538">
                  <c:v>04-2013</c:v>
                </c:pt>
                <c:pt idx="1539">
                  <c:v>05-2013</c:v>
                </c:pt>
                <c:pt idx="1540">
                  <c:v>06-2013</c:v>
                </c:pt>
                <c:pt idx="1541">
                  <c:v>07-2013</c:v>
                </c:pt>
                <c:pt idx="1542">
                  <c:v>08-2013</c:v>
                </c:pt>
                <c:pt idx="1543">
                  <c:v>09-2013</c:v>
                </c:pt>
                <c:pt idx="1544">
                  <c:v>10-2013</c:v>
                </c:pt>
                <c:pt idx="1545">
                  <c:v>11-2013</c:v>
                </c:pt>
                <c:pt idx="1546">
                  <c:v>12-2013</c:v>
                </c:pt>
                <c:pt idx="1547">
                  <c:v>01-2014</c:v>
                </c:pt>
                <c:pt idx="1548">
                  <c:v>02-2014</c:v>
                </c:pt>
                <c:pt idx="1549">
                  <c:v>03-2014</c:v>
                </c:pt>
                <c:pt idx="1550">
                  <c:v>04-2014</c:v>
                </c:pt>
                <c:pt idx="1551">
                  <c:v>05-2014</c:v>
                </c:pt>
                <c:pt idx="1552">
                  <c:v>06-2014</c:v>
                </c:pt>
                <c:pt idx="1553">
                  <c:v>07-2014</c:v>
                </c:pt>
                <c:pt idx="1554">
                  <c:v>08-2014</c:v>
                </c:pt>
                <c:pt idx="1555">
                  <c:v>09-2014</c:v>
                </c:pt>
                <c:pt idx="1556">
                  <c:v>10-2014</c:v>
                </c:pt>
                <c:pt idx="1557">
                  <c:v>11-2014</c:v>
                </c:pt>
                <c:pt idx="1558">
                  <c:v>12-2014</c:v>
                </c:pt>
                <c:pt idx="1559">
                  <c:v>01-2015</c:v>
                </c:pt>
                <c:pt idx="1560">
                  <c:v>02-2015</c:v>
                </c:pt>
                <c:pt idx="1561">
                  <c:v>03-2015</c:v>
                </c:pt>
                <c:pt idx="1562">
                  <c:v>04-2015</c:v>
                </c:pt>
                <c:pt idx="1563">
                  <c:v>05-2015</c:v>
                </c:pt>
                <c:pt idx="1564">
                  <c:v>06-2015</c:v>
                </c:pt>
                <c:pt idx="1565">
                  <c:v>07-2015</c:v>
                </c:pt>
                <c:pt idx="1566">
                  <c:v>08-2015</c:v>
                </c:pt>
                <c:pt idx="1567">
                  <c:v>09-2015</c:v>
                </c:pt>
                <c:pt idx="1568">
                  <c:v>10-2015</c:v>
                </c:pt>
                <c:pt idx="1569">
                  <c:v>11-2015</c:v>
                </c:pt>
                <c:pt idx="1570">
                  <c:v>12-2015</c:v>
                </c:pt>
                <c:pt idx="1571">
                  <c:v>01-2016</c:v>
                </c:pt>
                <c:pt idx="1572">
                  <c:v>02-2016</c:v>
                </c:pt>
                <c:pt idx="1573">
                  <c:v>03-2016</c:v>
                </c:pt>
                <c:pt idx="1574">
                  <c:v>04-2016</c:v>
                </c:pt>
                <c:pt idx="1575">
                  <c:v>05-2016</c:v>
                </c:pt>
                <c:pt idx="1576">
                  <c:v>06-2016</c:v>
                </c:pt>
                <c:pt idx="1577">
                  <c:v>07-2016</c:v>
                </c:pt>
                <c:pt idx="1578">
                  <c:v>08-2016</c:v>
                </c:pt>
                <c:pt idx="1579">
                  <c:v>09-2016</c:v>
                </c:pt>
                <c:pt idx="1580">
                  <c:v>10-2016</c:v>
                </c:pt>
                <c:pt idx="1581">
                  <c:v>11-2016</c:v>
                </c:pt>
                <c:pt idx="1582">
                  <c:v>12-2016</c:v>
                </c:pt>
                <c:pt idx="1583">
                  <c:v>01-2017</c:v>
                </c:pt>
                <c:pt idx="1584">
                  <c:v>02-2017</c:v>
                </c:pt>
                <c:pt idx="1585">
                  <c:v>03-2017</c:v>
                </c:pt>
                <c:pt idx="1586">
                  <c:v>04-2017</c:v>
                </c:pt>
                <c:pt idx="1587">
                  <c:v>05-2017</c:v>
                </c:pt>
                <c:pt idx="1588">
                  <c:v>06-2017</c:v>
                </c:pt>
                <c:pt idx="1589">
                  <c:v>07-2017</c:v>
                </c:pt>
                <c:pt idx="1590">
                  <c:v>08-2017</c:v>
                </c:pt>
                <c:pt idx="1591">
                  <c:v>09-2017</c:v>
                </c:pt>
                <c:pt idx="1592">
                  <c:v>10-2017</c:v>
                </c:pt>
                <c:pt idx="1593">
                  <c:v>11-2017</c:v>
                </c:pt>
                <c:pt idx="1594">
                  <c:v>12-2017</c:v>
                </c:pt>
                <c:pt idx="1595">
                  <c:v>01-2018</c:v>
                </c:pt>
                <c:pt idx="1596">
                  <c:v>02-2018</c:v>
                </c:pt>
                <c:pt idx="1597">
                  <c:v>03-2018</c:v>
                </c:pt>
                <c:pt idx="1598">
                  <c:v>04-2018</c:v>
                </c:pt>
                <c:pt idx="1599">
                  <c:v>05-2018</c:v>
                </c:pt>
                <c:pt idx="1600">
                  <c:v>06-2018</c:v>
                </c:pt>
                <c:pt idx="1601">
                  <c:v>07-2018</c:v>
                </c:pt>
                <c:pt idx="1602">
                  <c:v>08-2018</c:v>
                </c:pt>
                <c:pt idx="1603">
                  <c:v>09-2018</c:v>
                </c:pt>
                <c:pt idx="1604">
                  <c:v>10-2018</c:v>
                </c:pt>
                <c:pt idx="1605">
                  <c:v>11-2018</c:v>
                </c:pt>
                <c:pt idx="1606">
                  <c:v>12-2018</c:v>
                </c:pt>
                <c:pt idx="1607">
                  <c:v>01-2019</c:v>
                </c:pt>
                <c:pt idx="1608">
                  <c:v>02-2019</c:v>
                </c:pt>
                <c:pt idx="1609">
                  <c:v>03-2019</c:v>
                </c:pt>
                <c:pt idx="1610">
                  <c:v>04-2019</c:v>
                </c:pt>
                <c:pt idx="1611">
                  <c:v>05-2019</c:v>
                </c:pt>
                <c:pt idx="1612">
                  <c:v>06-2019</c:v>
                </c:pt>
                <c:pt idx="1613">
                  <c:v>07-2019</c:v>
                </c:pt>
                <c:pt idx="1614">
                  <c:v>08-2019</c:v>
                </c:pt>
                <c:pt idx="1615">
                  <c:v>09-2019</c:v>
                </c:pt>
                <c:pt idx="1616">
                  <c:v>10-2019</c:v>
                </c:pt>
                <c:pt idx="1617">
                  <c:v>11-2019</c:v>
                </c:pt>
                <c:pt idx="1618">
                  <c:v>12-2019</c:v>
                </c:pt>
                <c:pt idx="1619">
                  <c:v>01-2020</c:v>
                </c:pt>
                <c:pt idx="1620">
                  <c:v>02-2020</c:v>
                </c:pt>
                <c:pt idx="1621">
                  <c:v>03-2020</c:v>
                </c:pt>
                <c:pt idx="1622">
                  <c:v>04-2020</c:v>
                </c:pt>
                <c:pt idx="1623">
                  <c:v>05-2020</c:v>
                </c:pt>
                <c:pt idx="1624">
                  <c:v>06-2020</c:v>
                </c:pt>
                <c:pt idx="1625">
                  <c:v>07-2020</c:v>
                </c:pt>
              </c:strCache>
            </c:strRef>
          </c:cat>
          <c:val>
            <c:numRef>
              <c:f>VIXproxies_monthly!$B$12:$B$1637</c:f>
              <c:numCache>
                <c:formatCode>0.00</c:formatCode>
                <c:ptCount val="16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3.4139741162702419</c:v>
                </c:pt>
                <c:pt idx="1141">
                  <c:v>4.3081033412512273</c:v>
                </c:pt>
                <c:pt idx="1142">
                  <c:v>3.5264627475325399</c:v>
                </c:pt>
                <c:pt idx="1143">
                  <c:v>2.34480725931639</c:v>
                </c:pt>
                <c:pt idx="1144">
                  <c:v>3.5890257510287871</c:v>
                </c:pt>
                <c:pt idx="1145">
                  <c:v>3.9010904009677869</c:v>
                </c:pt>
                <c:pt idx="1146">
                  <c:v>3.5105698850111069</c:v>
                </c:pt>
                <c:pt idx="1147">
                  <c:v>3.292212510534438</c:v>
                </c:pt>
                <c:pt idx="1148">
                  <c:v>3.2768774877646685</c:v>
                </c:pt>
                <c:pt idx="1149">
                  <c:v>4.1971829724903582</c:v>
                </c:pt>
                <c:pt idx="1150">
                  <c:v>3.1678019674843809</c:v>
                </c:pt>
                <c:pt idx="1151">
                  <c:v>3.0876266763502866</c:v>
                </c:pt>
                <c:pt idx="1152">
                  <c:v>2.8281831946562086</c:v>
                </c:pt>
                <c:pt idx="1153">
                  <c:v>4.4746832382928812</c:v>
                </c:pt>
                <c:pt idx="1154">
                  <c:v>5.0760389124913567</c:v>
                </c:pt>
                <c:pt idx="1155">
                  <c:v>3.574537293965296</c:v>
                </c:pt>
                <c:pt idx="1156">
                  <c:v>3.109357243817346</c:v>
                </c:pt>
                <c:pt idx="1157">
                  <c:v>3.9608336223411995</c:v>
                </c:pt>
                <c:pt idx="1158">
                  <c:v>3.4117744808351507</c:v>
                </c:pt>
                <c:pt idx="1159">
                  <c:v>8.6058057588861931</c:v>
                </c:pt>
                <c:pt idx="1160">
                  <c:v>5.5876518858617406</c:v>
                </c:pt>
                <c:pt idx="1161">
                  <c:v>4.9730457753145876</c:v>
                </c:pt>
                <c:pt idx="1162">
                  <c:v>3.3393137338098047</c:v>
                </c:pt>
                <c:pt idx="1163">
                  <c:v>3.989320433789505</c:v>
                </c:pt>
                <c:pt idx="1164">
                  <c:v>3.3851224986024162</c:v>
                </c:pt>
                <c:pt idx="1165">
                  <c:v>3.3007411245298379</c:v>
                </c:pt>
                <c:pt idx="1166">
                  <c:v>4.5007004800720001</c:v>
                </c:pt>
                <c:pt idx="1167">
                  <c:v>4.1177908369088687</c:v>
                </c:pt>
                <c:pt idx="1168">
                  <c:v>3.0254218729673292</c:v>
                </c:pt>
                <c:pt idx="1169">
                  <c:v>3.2103325232913731</c:v>
                </c:pt>
                <c:pt idx="1170">
                  <c:v>5.0137790217427032</c:v>
                </c:pt>
                <c:pt idx="1171">
                  <c:v>4.3538800319336941</c:v>
                </c:pt>
                <c:pt idx="1172">
                  <c:v>5.1852729106256357</c:v>
                </c:pt>
                <c:pt idx="1173">
                  <c:v>5.2045374820866188</c:v>
                </c:pt>
                <c:pt idx="1174">
                  <c:v>4.0606033851534589</c:v>
                </c:pt>
                <c:pt idx="1175">
                  <c:v>4.6453814067730343</c:v>
                </c:pt>
                <c:pt idx="1176">
                  <c:v>2.6976204194385858</c:v>
                </c:pt>
                <c:pt idx="1177">
                  <c:v>3.8875212934085734</c:v>
                </c:pt>
                <c:pt idx="1178">
                  <c:v>3.3090115095047188</c:v>
                </c:pt>
                <c:pt idx="1179">
                  <c:v>3.3652802476256896</c:v>
                </c:pt>
                <c:pt idx="1180">
                  <c:v>3.2414761003413219</c:v>
                </c:pt>
                <c:pt idx="1181">
                  <c:v>3.9585727846709835</c:v>
                </c:pt>
                <c:pt idx="1182">
                  <c:v>3.2368051362947288</c:v>
                </c:pt>
                <c:pt idx="1183">
                  <c:v>2.7692043533792501</c:v>
                </c:pt>
                <c:pt idx="1184">
                  <c:v>2.8635186075968591</c:v>
                </c:pt>
                <c:pt idx="1185">
                  <c:v>2.0819618854836608</c:v>
                </c:pt>
                <c:pt idx="1186">
                  <c:v>1.724811863345493</c:v>
                </c:pt>
                <c:pt idx="1187">
                  <c:v>3.2771222481143556</c:v>
                </c:pt>
                <c:pt idx="1188">
                  <c:v>3.3506902090092159</c:v>
                </c:pt>
                <c:pt idx="1189">
                  <c:v>3.7976187266625607</c:v>
                </c:pt>
                <c:pt idx="1190">
                  <c:v>3.1648781158511246</c:v>
                </c:pt>
                <c:pt idx="1191">
                  <c:v>4.3211804196535866</c:v>
                </c:pt>
                <c:pt idx="1192">
                  <c:v>5.0067861702703818</c:v>
                </c:pt>
                <c:pt idx="1193">
                  <c:v>4.2142985616875359</c:v>
                </c:pt>
                <c:pt idx="1194">
                  <c:v>4.077667068599081</c:v>
                </c:pt>
                <c:pt idx="1195">
                  <c:v>2.5620192508184321</c:v>
                </c:pt>
                <c:pt idx="1196">
                  <c:v>3.9167344066244976</c:v>
                </c:pt>
                <c:pt idx="1197">
                  <c:v>2.8102601748614644</c:v>
                </c:pt>
                <c:pt idx="1198">
                  <c:v>3.0384062666794192</c:v>
                </c:pt>
                <c:pt idx="1199">
                  <c:v>5.6624247587787018</c:v>
                </c:pt>
                <c:pt idx="1200">
                  <c:v>2.6290676867803748</c:v>
                </c:pt>
                <c:pt idx="1201">
                  <c:v>2.0282859496308818</c:v>
                </c:pt>
                <c:pt idx="1202">
                  <c:v>2.1749301400765937</c:v>
                </c:pt>
                <c:pt idx="1203">
                  <c:v>2.3171640268291389</c:v>
                </c:pt>
                <c:pt idx="1204">
                  <c:v>3.0211929163890678</c:v>
                </c:pt>
                <c:pt idx="1205">
                  <c:v>3.3948146618351704</c:v>
                </c:pt>
                <c:pt idx="1206">
                  <c:v>2.5672632963493927</c:v>
                </c:pt>
                <c:pt idx="1207">
                  <c:v>2.4116673410698586</c:v>
                </c:pt>
                <c:pt idx="1208">
                  <c:v>1.9312395377971583</c:v>
                </c:pt>
                <c:pt idx="1209">
                  <c:v>2.4842638928429039</c:v>
                </c:pt>
                <c:pt idx="1210">
                  <c:v>2.7340969426825632</c:v>
                </c:pt>
                <c:pt idx="1211">
                  <c:v>3.8515351379631655</c:v>
                </c:pt>
                <c:pt idx="1212">
                  <c:v>2.6535333498381419</c:v>
                </c:pt>
                <c:pt idx="1213">
                  <c:v>4.0036881068693422</c:v>
                </c:pt>
                <c:pt idx="1214">
                  <c:v>4.2763958441603505</c:v>
                </c:pt>
                <c:pt idx="1215">
                  <c:v>3.4841676899860587</c:v>
                </c:pt>
                <c:pt idx="1216">
                  <c:v>2.4224268422585866</c:v>
                </c:pt>
                <c:pt idx="1217">
                  <c:v>3.7393714098150936</c:v>
                </c:pt>
                <c:pt idx="1218">
                  <c:v>2.947201626490056</c:v>
                </c:pt>
                <c:pt idx="1219">
                  <c:v>4.3719466148139237</c:v>
                </c:pt>
                <c:pt idx="1220">
                  <c:v>8.4591110537021201</c:v>
                </c:pt>
                <c:pt idx="1221">
                  <c:v>2.4657690255542319</c:v>
                </c:pt>
                <c:pt idx="1222">
                  <c:v>2.2683331292658218</c:v>
                </c:pt>
                <c:pt idx="1223">
                  <c:v>3.041239039068794</c:v>
                </c:pt>
                <c:pt idx="1224">
                  <c:v>3.9383153014003511</c:v>
                </c:pt>
                <c:pt idx="1225">
                  <c:v>3.4951418610324252</c:v>
                </c:pt>
                <c:pt idx="1226">
                  <c:v>3.9804870451679761</c:v>
                </c:pt>
                <c:pt idx="1227">
                  <c:v>4.2657873543991531</c:v>
                </c:pt>
                <c:pt idx="1228">
                  <c:v>3.4955187367180125</c:v>
                </c:pt>
                <c:pt idx="1229">
                  <c:v>3.7730562942746242</c:v>
                </c:pt>
                <c:pt idx="1230">
                  <c:v>4.7239390477468701</c:v>
                </c:pt>
                <c:pt idx="1231">
                  <c:v>2.8846933035332403</c:v>
                </c:pt>
                <c:pt idx="1232">
                  <c:v>18.582454797008477</c:v>
                </c:pt>
                <c:pt idx="1233">
                  <c:v>10.280859259695244</c:v>
                </c:pt>
                <c:pt idx="1234">
                  <c:v>6.154644969904389</c:v>
                </c:pt>
                <c:pt idx="1235">
                  <c:v>5.5398152525332396</c:v>
                </c:pt>
                <c:pt idx="1236">
                  <c:v>3.9055073384944632</c:v>
                </c:pt>
                <c:pt idx="1237">
                  <c:v>4.5086867614354871</c:v>
                </c:pt>
                <c:pt idx="1238">
                  <c:v>2.9147821318208784</c:v>
                </c:pt>
                <c:pt idx="1239">
                  <c:v>3.0595742635183942</c:v>
                </c:pt>
                <c:pt idx="1240">
                  <c:v>3.0237185995347753</c:v>
                </c:pt>
                <c:pt idx="1241">
                  <c:v>2.6021301361642197</c:v>
                </c:pt>
                <c:pt idx="1242">
                  <c:v>3.4684792082313383</c:v>
                </c:pt>
                <c:pt idx="1243">
                  <c:v>3.1122224454163239</c:v>
                </c:pt>
                <c:pt idx="1244">
                  <c:v>2.6376737618788</c:v>
                </c:pt>
                <c:pt idx="1245">
                  <c:v>3.4807487188809376</c:v>
                </c:pt>
                <c:pt idx="1246">
                  <c:v>2.3683558691460851</c:v>
                </c:pt>
                <c:pt idx="1247">
                  <c:v>2.9130222988016823</c:v>
                </c:pt>
                <c:pt idx="1248">
                  <c:v>3.807144247180716</c:v>
                </c:pt>
                <c:pt idx="1249">
                  <c:v>3.5296730101166376</c:v>
                </c:pt>
                <c:pt idx="1250">
                  <c:v>2.8507632919238537</c:v>
                </c:pt>
                <c:pt idx="1251">
                  <c:v>3.2496336497902019</c:v>
                </c:pt>
                <c:pt idx="1252">
                  <c:v>2.8535086810708723</c:v>
                </c:pt>
                <c:pt idx="1253">
                  <c:v>2.9129644936207124</c:v>
                </c:pt>
                <c:pt idx="1254">
                  <c:v>2.1962214509137024</c:v>
                </c:pt>
                <c:pt idx="1255">
                  <c:v>2.9863637080507939</c:v>
                </c:pt>
                <c:pt idx="1256">
                  <c:v>6.4022178635782288</c:v>
                </c:pt>
                <c:pt idx="1257">
                  <c:v>5.109585149780342</c:v>
                </c:pt>
                <c:pt idx="1258">
                  <c:v>2.8898416018407489</c:v>
                </c:pt>
                <c:pt idx="1259">
                  <c:v>3.6049064116858025</c:v>
                </c:pt>
                <c:pt idx="1260">
                  <c:v>2.9622188068421642</c:v>
                </c:pt>
                <c:pt idx="1261">
                  <c:v>3.2635472648588468</c:v>
                </c:pt>
                <c:pt idx="1262">
                  <c:v>2.3526875987051916</c:v>
                </c:pt>
                <c:pt idx="1263">
                  <c:v>4.1788744055946152</c:v>
                </c:pt>
                <c:pt idx="1264">
                  <c:v>2.8887221178106999</c:v>
                </c:pt>
                <c:pt idx="1265">
                  <c:v>2.8259583306845966</c:v>
                </c:pt>
                <c:pt idx="1266">
                  <c:v>5.4469077165750699</c:v>
                </c:pt>
                <c:pt idx="1267">
                  <c:v>3.7940071432481242</c:v>
                </c:pt>
                <c:pt idx="1268">
                  <c:v>6.6160532215578343</c:v>
                </c:pt>
                <c:pt idx="1269">
                  <c:v>3.4287490808802032</c:v>
                </c:pt>
                <c:pt idx="1270">
                  <c:v>2.3827273637334017</c:v>
                </c:pt>
                <c:pt idx="1271">
                  <c:v>4.0813875506128232</c:v>
                </c:pt>
                <c:pt idx="1272">
                  <c:v>3.4712398986178035</c:v>
                </c:pt>
                <c:pt idx="1273">
                  <c:v>4.0635790458415268</c:v>
                </c:pt>
                <c:pt idx="1274">
                  <c:v>3.0064165441139208</c:v>
                </c:pt>
                <c:pt idx="1275">
                  <c:v>2.7670174135698322</c:v>
                </c:pt>
                <c:pt idx="1276">
                  <c:v>2.9028258753534293</c:v>
                </c:pt>
                <c:pt idx="1277">
                  <c:v>2.547422639518468</c:v>
                </c:pt>
                <c:pt idx="1278">
                  <c:v>4.3697519521722832</c:v>
                </c:pt>
                <c:pt idx="1279">
                  <c:v>2.2601935464799396</c:v>
                </c:pt>
                <c:pt idx="1280">
                  <c:v>2.9733367959263859</c:v>
                </c:pt>
                <c:pt idx="1281">
                  <c:v>3.1174063217573296</c:v>
                </c:pt>
                <c:pt idx="1282">
                  <c:v>4.5461246393696886</c:v>
                </c:pt>
                <c:pt idx="1283">
                  <c:v>3.0036549870307834</c:v>
                </c:pt>
                <c:pt idx="1284">
                  <c:v>2.0340523807299418</c:v>
                </c:pt>
                <c:pt idx="1285">
                  <c:v>3.1489376409602139</c:v>
                </c:pt>
                <c:pt idx="1286">
                  <c:v>6.6534370019363145</c:v>
                </c:pt>
                <c:pt idx="1287">
                  <c:v>2.2369615591871952</c:v>
                </c:pt>
                <c:pt idx="1288">
                  <c:v>2.9576226725854622</c:v>
                </c:pt>
                <c:pt idx="1289">
                  <c:v>4.2686912506185974</c:v>
                </c:pt>
                <c:pt idx="1290">
                  <c:v>3.8916488096161928</c:v>
                </c:pt>
                <c:pt idx="1291">
                  <c:v>7.3379288382132435</c:v>
                </c:pt>
                <c:pt idx="1292">
                  <c:v>5.1196002093522202</c:v>
                </c:pt>
                <c:pt idx="1293">
                  <c:v>2.8033094555302038</c:v>
                </c:pt>
                <c:pt idx="1294">
                  <c:v>2.9400020369311686</c:v>
                </c:pt>
                <c:pt idx="1295">
                  <c:v>3.0597964371583122</c:v>
                </c:pt>
                <c:pt idx="1296">
                  <c:v>2.9199227243665149</c:v>
                </c:pt>
                <c:pt idx="1297">
                  <c:v>2.7957880820654557</c:v>
                </c:pt>
                <c:pt idx="1298">
                  <c:v>2.5120735911697527</c:v>
                </c:pt>
                <c:pt idx="1299">
                  <c:v>1.89710573834424</c:v>
                </c:pt>
                <c:pt idx="1300">
                  <c:v>1.7951834580186297</c:v>
                </c:pt>
                <c:pt idx="1301">
                  <c:v>2.1932998798677681</c:v>
                </c:pt>
                <c:pt idx="1302">
                  <c:v>2.1754486860001387</c:v>
                </c:pt>
                <c:pt idx="1303">
                  <c:v>1.6763909886774051</c:v>
                </c:pt>
                <c:pt idx="1304">
                  <c:v>2.0052556835931314</c:v>
                </c:pt>
                <c:pt idx="1305">
                  <c:v>2.7466491744026102</c:v>
                </c:pt>
                <c:pt idx="1306">
                  <c:v>3.2254779051938947</c:v>
                </c:pt>
                <c:pt idx="1307">
                  <c:v>3.3486825699378318</c:v>
                </c:pt>
                <c:pt idx="1308">
                  <c:v>3.8699709866364569</c:v>
                </c:pt>
                <c:pt idx="1309">
                  <c:v>3.4147001603099483</c:v>
                </c:pt>
                <c:pt idx="1310">
                  <c:v>2.5791369089529201</c:v>
                </c:pt>
                <c:pt idx="1311">
                  <c:v>3.1228593723827771</c:v>
                </c:pt>
                <c:pt idx="1312">
                  <c:v>4.0794499862171154</c:v>
                </c:pt>
                <c:pt idx="1313">
                  <c:v>2.6135531867357824</c:v>
                </c:pt>
                <c:pt idx="1314">
                  <c:v>2.4897660371613655</c:v>
                </c:pt>
                <c:pt idx="1315">
                  <c:v>3.3648885531420629</c:v>
                </c:pt>
                <c:pt idx="1316">
                  <c:v>3.9750412364792407</c:v>
                </c:pt>
                <c:pt idx="1317">
                  <c:v>3.0335267738818428</c:v>
                </c:pt>
                <c:pt idx="1318">
                  <c:v>3.0335013640393371</c:v>
                </c:pt>
                <c:pt idx="1319">
                  <c:v>2.5946586238014615</c:v>
                </c:pt>
                <c:pt idx="1320">
                  <c:v>2.1474911130227095</c:v>
                </c:pt>
                <c:pt idx="1321">
                  <c:v>2.939455904709793</c:v>
                </c:pt>
                <c:pt idx="1322">
                  <c:v>1.7401016724709362</c:v>
                </c:pt>
                <c:pt idx="1323">
                  <c:v>1.9602067219501713</c:v>
                </c:pt>
                <c:pt idx="1324">
                  <c:v>2.813147164749477</c:v>
                </c:pt>
                <c:pt idx="1325">
                  <c:v>2.563747493725423</c:v>
                </c:pt>
                <c:pt idx="1326">
                  <c:v>2.1966133137406914</c:v>
                </c:pt>
                <c:pt idx="1327">
                  <c:v>2.3755371081030572</c:v>
                </c:pt>
                <c:pt idx="1328">
                  <c:v>2.7103387450480318</c:v>
                </c:pt>
                <c:pt idx="1329">
                  <c:v>2.0201301720359246</c:v>
                </c:pt>
                <c:pt idx="1330">
                  <c:v>2.1315901823870149</c:v>
                </c:pt>
                <c:pt idx="1331">
                  <c:v>2.1981239722609063</c:v>
                </c:pt>
                <c:pt idx="1332">
                  <c:v>2.0856592096143443</c:v>
                </c:pt>
                <c:pt idx="1333">
                  <c:v>2.8011714318621919</c:v>
                </c:pt>
                <c:pt idx="1334">
                  <c:v>1.9049735846169773</c:v>
                </c:pt>
                <c:pt idx="1335">
                  <c:v>2.0089227410124115</c:v>
                </c:pt>
                <c:pt idx="1336">
                  <c:v>2.0549201293071593</c:v>
                </c:pt>
                <c:pt idx="1337">
                  <c:v>3.199243659407712</c:v>
                </c:pt>
                <c:pt idx="1338">
                  <c:v>1.8142209630241533</c:v>
                </c:pt>
                <c:pt idx="1339">
                  <c:v>1.960696801617605</c:v>
                </c:pt>
                <c:pt idx="1340">
                  <c:v>2.1692570423223723</c:v>
                </c:pt>
                <c:pt idx="1341">
                  <c:v>2.1234161868614838</c:v>
                </c:pt>
                <c:pt idx="1342">
                  <c:v>3.2972872075058968</c:v>
                </c:pt>
                <c:pt idx="1343">
                  <c:v>3.1171592209521637</c:v>
                </c:pt>
                <c:pt idx="1344">
                  <c:v>1.5195435097507684</c:v>
                </c:pt>
                <c:pt idx="1345">
                  <c:v>2.9820250138289022</c:v>
                </c:pt>
                <c:pt idx="1346">
                  <c:v>2.5785113128489066</c:v>
                </c:pt>
                <c:pt idx="1347">
                  <c:v>2.4006680141888657</c:v>
                </c:pt>
                <c:pt idx="1348">
                  <c:v>3.0974226655589803</c:v>
                </c:pt>
                <c:pt idx="1349">
                  <c:v>3.8303070057120281</c:v>
                </c:pt>
                <c:pt idx="1350">
                  <c:v>4.0834015895223441</c:v>
                </c:pt>
                <c:pt idx="1351">
                  <c:v>3.9624160681745715</c:v>
                </c:pt>
                <c:pt idx="1352">
                  <c:v>5.8932801421428023</c:v>
                </c:pt>
                <c:pt idx="1353">
                  <c:v>4.4921235380513291</c:v>
                </c:pt>
                <c:pt idx="1354">
                  <c:v>4.705751999659781</c:v>
                </c:pt>
                <c:pt idx="1355">
                  <c:v>3.7422679163504262</c:v>
                </c:pt>
                <c:pt idx="1356">
                  <c:v>3.1244137762785629</c:v>
                </c:pt>
                <c:pt idx="1357">
                  <c:v>3.0516641162750764</c:v>
                </c:pt>
                <c:pt idx="1358">
                  <c:v>3.6577305974263155</c:v>
                </c:pt>
                <c:pt idx="1359">
                  <c:v>3.0456655843253162</c:v>
                </c:pt>
                <c:pt idx="1360">
                  <c:v>4.0039517939231306</c:v>
                </c:pt>
                <c:pt idx="1361">
                  <c:v>4.1715769674832659</c:v>
                </c:pt>
                <c:pt idx="1362">
                  <c:v>7.1368039575038873</c:v>
                </c:pt>
                <c:pt idx="1363">
                  <c:v>7.6027245415234033</c:v>
                </c:pt>
                <c:pt idx="1364">
                  <c:v>9.1581210576939025</c:v>
                </c:pt>
                <c:pt idx="1365">
                  <c:v>5.344003433250486</c:v>
                </c:pt>
                <c:pt idx="1366">
                  <c:v>5.1296896384099346</c:v>
                </c:pt>
                <c:pt idx="1367">
                  <c:v>6.4432829695348843</c:v>
                </c:pt>
                <c:pt idx="1368">
                  <c:v>4.6293166483416703</c:v>
                </c:pt>
                <c:pt idx="1369">
                  <c:v>4.1141936277255908</c:v>
                </c:pt>
                <c:pt idx="1370">
                  <c:v>4.4072821828326179</c:v>
                </c:pt>
                <c:pt idx="1371">
                  <c:v>4.30826526898952</c:v>
                </c:pt>
                <c:pt idx="1372">
                  <c:v>3.0451709335844255</c:v>
                </c:pt>
                <c:pt idx="1373">
                  <c:v>5.2362422202098884</c:v>
                </c:pt>
                <c:pt idx="1374">
                  <c:v>5.0444252611158387</c:v>
                </c:pt>
                <c:pt idx="1375">
                  <c:v>4.462389679299827</c:v>
                </c:pt>
                <c:pt idx="1376">
                  <c:v>5.2150062237881425</c:v>
                </c:pt>
                <c:pt idx="1377">
                  <c:v>3.2653975208528405</c:v>
                </c:pt>
                <c:pt idx="1378">
                  <c:v>2.8254492482856772</c:v>
                </c:pt>
                <c:pt idx="1379">
                  <c:v>5.9022978227224838</c:v>
                </c:pt>
                <c:pt idx="1380">
                  <c:v>5.6757510993515101</c:v>
                </c:pt>
                <c:pt idx="1381">
                  <c:v>5.4948490322769965</c:v>
                </c:pt>
                <c:pt idx="1382">
                  <c:v>6.4411068798616542</c:v>
                </c:pt>
                <c:pt idx="1383">
                  <c:v>5.8666571141260029</c:v>
                </c:pt>
                <c:pt idx="1384">
                  <c:v>4.1034856232797541</c:v>
                </c:pt>
                <c:pt idx="1385">
                  <c:v>3.3255446253782179</c:v>
                </c:pt>
                <c:pt idx="1386">
                  <c:v>2.2515244706509621</c:v>
                </c:pt>
                <c:pt idx="1387">
                  <c:v>4.0665893647520779</c:v>
                </c:pt>
                <c:pt idx="1388">
                  <c:v>4.7632294927640997</c:v>
                </c:pt>
                <c:pt idx="1389">
                  <c:v>4.8612394076752299</c:v>
                </c:pt>
                <c:pt idx="1390">
                  <c:v>4.6607589091587478</c:v>
                </c:pt>
                <c:pt idx="1391">
                  <c:v>4.3210829835635725</c:v>
                </c:pt>
                <c:pt idx="1392">
                  <c:v>2.9855963174248057</c:v>
                </c:pt>
                <c:pt idx="1393">
                  <c:v>7.980655462350053</c:v>
                </c:pt>
                <c:pt idx="1394">
                  <c:v>4.6811967841142392</c:v>
                </c:pt>
                <c:pt idx="1395">
                  <c:v>5.2819884063435625</c:v>
                </c:pt>
                <c:pt idx="1396">
                  <c:v>3.4928993512740631</c:v>
                </c:pt>
                <c:pt idx="1397">
                  <c:v>4.8561455068962927</c:v>
                </c:pt>
                <c:pt idx="1398">
                  <c:v>3.6967905684975824</c:v>
                </c:pt>
                <c:pt idx="1399">
                  <c:v>10.896544425208745</c:v>
                </c:pt>
                <c:pt idx="1400">
                  <c:v>7.3127781605647879</c:v>
                </c:pt>
                <c:pt idx="1401">
                  <c:v>4.4956904496284231</c:v>
                </c:pt>
                <c:pt idx="1402">
                  <c:v>4.4878342882156002</c:v>
                </c:pt>
                <c:pt idx="1403">
                  <c:v>4.0682657613086448</c:v>
                </c:pt>
                <c:pt idx="1404">
                  <c:v>3.6333673238691047</c:v>
                </c:pt>
                <c:pt idx="1405">
                  <c:v>2.7425956094560777</c:v>
                </c:pt>
                <c:pt idx="1406">
                  <c:v>2.8713137885076305</c:v>
                </c:pt>
                <c:pt idx="1407">
                  <c:v>3.3931741629879935</c:v>
                </c:pt>
                <c:pt idx="1408">
                  <c:v>6.3798182511931341</c:v>
                </c:pt>
                <c:pt idx="1409">
                  <c:v>13.684300677973305</c:v>
                </c:pt>
                <c:pt idx="1410">
                  <c:v>9.6896351869554973</c:v>
                </c:pt>
                <c:pt idx="1411">
                  <c:v>9.8247784853471511</c:v>
                </c:pt>
                <c:pt idx="1412">
                  <c:v>9.661573456715999</c:v>
                </c:pt>
                <c:pt idx="1413">
                  <c:v>5.73302933797798</c:v>
                </c:pt>
                <c:pt idx="1414">
                  <c:v>5.9660745986094383</c:v>
                </c:pt>
                <c:pt idx="1415">
                  <c:v>5.4632819639764714</c:v>
                </c:pt>
                <c:pt idx="1416">
                  <c:v>7.2222118982622012</c:v>
                </c:pt>
                <c:pt idx="1417">
                  <c:v>10.132376612217564</c:v>
                </c:pt>
                <c:pt idx="1418">
                  <c:v>5.6981634144557001</c:v>
                </c:pt>
                <c:pt idx="1419">
                  <c:v>5.073174086696584</c:v>
                </c:pt>
                <c:pt idx="1420">
                  <c:v>4.0673958041851668</c:v>
                </c:pt>
                <c:pt idx="1421">
                  <c:v>3.6077279118970713</c:v>
                </c:pt>
                <c:pt idx="1422">
                  <c:v>3.1869518234632062</c:v>
                </c:pt>
                <c:pt idx="1423">
                  <c:v>3.3433456779390864</c:v>
                </c:pt>
                <c:pt idx="1424">
                  <c:v>3.6780523407114925</c:v>
                </c:pt>
                <c:pt idx="1425">
                  <c:v>3.0255473019212658</c:v>
                </c:pt>
                <c:pt idx="1426">
                  <c:v>2.3214440720856313</c:v>
                </c:pt>
                <c:pt idx="1427">
                  <c:v>2.374517736730926</c:v>
                </c:pt>
                <c:pt idx="1428">
                  <c:v>2.3666163775101019</c:v>
                </c:pt>
                <c:pt idx="1429">
                  <c:v>4.1866626416695061</c:v>
                </c:pt>
                <c:pt idx="1430">
                  <c:v>2.4654705428481929</c:v>
                </c:pt>
                <c:pt idx="1431">
                  <c:v>4.0666097351015171</c:v>
                </c:pt>
                <c:pt idx="1432">
                  <c:v>2.1995586118053443</c:v>
                </c:pt>
                <c:pt idx="1433">
                  <c:v>3.1397279128466269</c:v>
                </c:pt>
                <c:pt idx="1434">
                  <c:v>2.9722661952732317</c:v>
                </c:pt>
                <c:pt idx="1435">
                  <c:v>2.0129042738857112</c:v>
                </c:pt>
                <c:pt idx="1436">
                  <c:v>2.8496966596007303</c:v>
                </c:pt>
                <c:pt idx="1437">
                  <c:v>2.4654805513621194</c:v>
                </c:pt>
                <c:pt idx="1438">
                  <c:v>1.942928600815284</c:v>
                </c:pt>
                <c:pt idx="1439">
                  <c:v>1.9444794486791499</c:v>
                </c:pt>
                <c:pt idx="1440">
                  <c:v>2.192867361095939</c:v>
                </c:pt>
                <c:pt idx="1441">
                  <c:v>1.9824802086552893</c:v>
                </c:pt>
                <c:pt idx="1442">
                  <c:v>2.887975703828161</c:v>
                </c:pt>
                <c:pt idx="1443">
                  <c:v>1.8482379647099141</c:v>
                </c:pt>
                <c:pt idx="1444">
                  <c:v>2.225153972891917</c:v>
                </c:pt>
                <c:pt idx="1445">
                  <c:v>2.6829107718526948</c:v>
                </c:pt>
                <c:pt idx="1446">
                  <c:v>1.9314297116090169</c:v>
                </c:pt>
                <c:pt idx="1447">
                  <c:v>2.0552280493040036</c:v>
                </c:pt>
                <c:pt idx="1448">
                  <c:v>4.2424110759590752</c:v>
                </c:pt>
                <c:pt idx="1449">
                  <c:v>2.5538440522302213</c:v>
                </c:pt>
                <c:pt idx="1450">
                  <c:v>1.7913371683239419</c:v>
                </c:pt>
                <c:pt idx="1451">
                  <c:v>2.8734697654835868</c:v>
                </c:pt>
                <c:pt idx="1452">
                  <c:v>2.7360994551058582</c:v>
                </c:pt>
                <c:pt idx="1453">
                  <c:v>2.8780004070999574</c:v>
                </c:pt>
                <c:pt idx="1454">
                  <c:v>2.3194106011618625</c:v>
                </c:pt>
                <c:pt idx="1455">
                  <c:v>7.2208676228252138</c:v>
                </c:pt>
                <c:pt idx="1456">
                  <c:v>5.4069969937035474</c:v>
                </c:pt>
                <c:pt idx="1457">
                  <c:v>4.0914705351903837</c:v>
                </c:pt>
                <c:pt idx="1458">
                  <c:v>2.8999618038678969</c:v>
                </c:pt>
                <c:pt idx="1459">
                  <c:v>3.1908076559922089</c:v>
                </c:pt>
                <c:pt idx="1460">
                  <c:v>2.2133370963843997</c:v>
                </c:pt>
                <c:pt idx="1461">
                  <c:v>2.6469869505674257</c:v>
                </c:pt>
                <c:pt idx="1462">
                  <c:v>1.7152078298295328</c:v>
                </c:pt>
                <c:pt idx="1463">
                  <c:v>2.9432953291090427</c:v>
                </c:pt>
                <c:pt idx="1464">
                  <c:v>3.8305086139066509</c:v>
                </c:pt>
                <c:pt idx="1465">
                  <c:v>4.8505388963535436</c:v>
                </c:pt>
                <c:pt idx="1466">
                  <c:v>2.2030508657085779</c:v>
                </c:pt>
                <c:pt idx="1467">
                  <c:v>2.3888302809406547</c:v>
                </c:pt>
                <c:pt idx="1468">
                  <c:v>3.6065754696838215</c:v>
                </c:pt>
                <c:pt idx="1469">
                  <c:v>5.4720986333728776</c:v>
                </c:pt>
                <c:pt idx="1470">
                  <c:v>8.8571280766620273</c:v>
                </c:pt>
                <c:pt idx="1471">
                  <c:v>5.7925907049992915</c:v>
                </c:pt>
                <c:pt idx="1472">
                  <c:v>4.1950952857126698</c:v>
                </c:pt>
                <c:pt idx="1473">
                  <c:v>6.8305976286839059</c:v>
                </c:pt>
                <c:pt idx="1474">
                  <c:v>5.4008750876384148</c:v>
                </c:pt>
                <c:pt idx="1475">
                  <c:v>9.3348375240485701</c:v>
                </c:pt>
                <c:pt idx="1476">
                  <c:v>7.673890970816367</c:v>
                </c:pt>
                <c:pt idx="1477">
                  <c:v>7.7348675918958323</c:v>
                </c:pt>
                <c:pt idx="1478">
                  <c:v>4.7710606509274864</c:v>
                </c:pt>
                <c:pt idx="1479">
                  <c:v>4.4940305936978255</c:v>
                </c:pt>
                <c:pt idx="1480">
                  <c:v>5.2137150745678253</c:v>
                </c:pt>
                <c:pt idx="1481">
                  <c:v>7.6490451755479434</c:v>
                </c:pt>
                <c:pt idx="1482">
                  <c:v>5.4608960213254436</c:v>
                </c:pt>
                <c:pt idx="1483">
                  <c:v>13.538621467956819</c:v>
                </c:pt>
                <c:pt idx="1484">
                  <c:v>21.712643748853193</c:v>
                </c:pt>
                <c:pt idx="1485">
                  <c:v>14.976305101055518</c:v>
                </c:pt>
                <c:pt idx="1486">
                  <c:v>9.7646965374516714</c:v>
                </c:pt>
                <c:pt idx="1487">
                  <c:v>8.6448772145267014</c:v>
                </c:pt>
                <c:pt idx="1488">
                  <c:v>6.8308954979052769</c:v>
                </c:pt>
                <c:pt idx="1489">
                  <c:v>11.46754254995966</c:v>
                </c:pt>
                <c:pt idx="1490">
                  <c:v>7.9560589358951077</c:v>
                </c:pt>
                <c:pt idx="1491">
                  <c:v>5.5890058572192975</c:v>
                </c:pt>
                <c:pt idx="1492">
                  <c:v>5.7567932874866123</c:v>
                </c:pt>
                <c:pt idx="1493">
                  <c:v>5.8094750999290099</c:v>
                </c:pt>
                <c:pt idx="1494">
                  <c:v>4.2721860820540174</c:v>
                </c:pt>
                <c:pt idx="1495">
                  <c:v>4.230312018274943</c:v>
                </c:pt>
                <c:pt idx="1496">
                  <c:v>5.8295631592675958</c:v>
                </c:pt>
                <c:pt idx="1497">
                  <c:v>5.7103146711131592</c:v>
                </c:pt>
                <c:pt idx="1498">
                  <c:v>4.4170997844402944</c:v>
                </c:pt>
                <c:pt idx="1499">
                  <c:v>3.6888684827012188</c:v>
                </c:pt>
                <c:pt idx="1500">
                  <c:v>4.3291721136654919</c:v>
                </c:pt>
                <c:pt idx="1501">
                  <c:v>2.6313159956031544</c:v>
                </c:pt>
                <c:pt idx="1502">
                  <c:v>4.356297009080957</c:v>
                </c:pt>
                <c:pt idx="1503">
                  <c:v>9.524627890033587</c:v>
                </c:pt>
                <c:pt idx="1504">
                  <c:v>5.0910443662206193</c:v>
                </c:pt>
                <c:pt idx="1505">
                  <c:v>5.5455354744678571</c:v>
                </c:pt>
                <c:pt idx="1506">
                  <c:v>5.1651236363859168</c:v>
                </c:pt>
                <c:pt idx="1507">
                  <c:v>3.8072579895396972</c:v>
                </c:pt>
                <c:pt idx="1508">
                  <c:v>3.1079838809302234</c:v>
                </c:pt>
                <c:pt idx="1509">
                  <c:v>4.9424441466077855</c:v>
                </c:pt>
                <c:pt idx="1510">
                  <c:v>3.4421534437684072</c:v>
                </c:pt>
                <c:pt idx="1511">
                  <c:v>4.0193534782325608</c:v>
                </c:pt>
                <c:pt idx="1512">
                  <c:v>3.3154829716570915</c:v>
                </c:pt>
                <c:pt idx="1513">
                  <c:v>4.4768471053250627</c:v>
                </c:pt>
                <c:pt idx="1514">
                  <c:v>4.0915613921230891</c:v>
                </c:pt>
                <c:pt idx="1515">
                  <c:v>3.8817203020906472</c:v>
                </c:pt>
                <c:pt idx="1516">
                  <c:v>4.3647978443028999</c:v>
                </c:pt>
                <c:pt idx="1517">
                  <c:v>3.6943821740161691</c:v>
                </c:pt>
                <c:pt idx="1518">
                  <c:v>10.508024913394513</c:v>
                </c:pt>
                <c:pt idx="1519">
                  <c:v>9.5881244191650996</c:v>
                </c:pt>
                <c:pt idx="1520">
                  <c:v>7.6959534611848017</c:v>
                </c:pt>
                <c:pt idx="1521">
                  <c:v>6.9638267225067052</c:v>
                </c:pt>
                <c:pt idx="1522">
                  <c:v>4.3878692163992916</c:v>
                </c:pt>
                <c:pt idx="1523">
                  <c:v>4.0112645762624535</c:v>
                </c:pt>
                <c:pt idx="1524">
                  <c:v>3.1995028089718072</c:v>
                </c:pt>
                <c:pt idx="1525">
                  <c:v>3.8690104087942263</c:v>
                </c:pt>
                <c:pt idx="1526">
                  <c:v>5.1494993978729333</c:v>
                </c:pt>
                <c:pt idx="1527">
                  <c:v>5.6894419537349377</c:v>
                </c:pt>
                <c:pt idx="1528">
                  <c:v>4.4387772811316744</c:v>
                </c:pt>
                <c:pt idx="1529">
                  <c:v>4.2904831467410114</c:v>
                </c:pt>
                <c:pt idx="1530">
                  <c:v>3.3955832957675733</c:v>
                </c:pt>
                <c:pt idx="1531">
                  <c:v>3.8500952530122632</c:v>
                </c:pt>
                <c:pt idx="1532">
                  <c:v>3.2148734186773198</c:v>
                </c:pt>
                <c:pt idx="1533">
                  <c:v>3.977651335635016</c:v>
                </c:pt>
                <c:pt idx="1534">
                  <c:v>1.2101450694611844</c:v>
                </c:pt>
                <c:pt idx="1535">
                  <c:v>2.7239699324252804</c:v>
                </c:pt>
                <c:pt idx="1536">
                  <c:v>3.7232368540791225</c:v>
                </c:pt>
                <c:pt idx="1537">
                  <c:v>2.2213318572468506</c:v>
                </c:pt>
                <c:pt idx="1538">
                  <c:v>4.0016318034387091</c:v>
                </c:pt>
                <c:pt idx="1539">
                  <c:v>4.0345479632686043</c:v>
                </c:pt>
                <c:pt idx="1540">
                  <c:v>5.0600757689227835</c:v>
                </c:pt>
                <c:pt idx="1541">
                  <c:v>4.0916606977376704</c:v>
                </c:pt>
                <c:pt idx="1542">
                  <c:v>3.441054515621893</c:v>
                </c:pt>
                <c:pt idx="1543">
                  <c:v>2.84638234558577</c:v>
                </c:pt>
                <c:pt idx="1544">
                  <c:v>2.6519266101415191</c:v>
                </c:pt>
                <c:pt idx="1545">
                  <c:v>2.08127920894895</c:v>
                </c:pt>
                <c:pt idx="1546">
                  <c:v>3.0991499066450787</c:v>
                </c:pt>
                <c:pt idx="1547">
                  <c:v>2.8995962582174215</c:v>
                </c:pt>
                <c:pt idx="1548">
                  <c:v>2.4905193762654951</c:v>
                </c:pt>
                <c:pt idx="1549">
                  <c:v>3.5445663571431707</c:v>
                </c:pt>
                <c:pt idx="1550">
                  <c:v>2.8730937816687394</c:v>
                </c:pt>
                <c:pt idx="1551">
                  <c:v>1.6635344440492175</c:v>
                </c:pt>
                <c:pt idx="1552">
                  <c:v>1.9969319232085019</c:v>
                </c:pt>
                <c:pt idx="1553">
                  <c:v>3.0003002327559658</c:v>
                </c:pt>
                <c:pt idx="1554">
                  <c:v>2.2212763503813999</c:v>
                </c:pt>
                <c:pt idx="1555">
                  <c:v>2.2612973229854862</c:v>
                </c:pt>
                <c:pt idx="1556">
                  <c:v>5.221011088794989</c:v>
                </c:pt>
                <c:pt idx="1557">
                  <c:v>2.1234057147363559</c:v>
                </c:pt>
                <c:pt idx="1558">
                  <c:v>5.5099582756984784</c:v>
                </c:pt>
                <c:pt idx="1559">
                  <c:v>4.8248682822330329</c:v>
                </c:pt>
                <c:pt idx="1560">
                  <c:v>1.6815524352404045</c:v>
                </c:pt>
                <c:pt idx="1561">
                  <c:v>4.0632593732817543</c:v>
                </c:pt>
                <c:pt idx="1562">
                  <c:v>3.2645039971405212</c:v>
                </c:pt>
                <c:pt idx="1563">
                  <c:v>3.4812282717925105</c:v>
                </c:pt>
                <c:pt idx="1564">
                  <c:v>3.6542845624542144</c:v>
                </c:pt>
                <c:pt idx="1565">
                  <c:v>4.1404849375009141</c:v>
                </c:pt>
                <c:pt idx="1566">
                  <c:v>7.67252695249437</c:v>
                </c:pt>
                <c:pt idx="1567">
                  <c:v>7.2272698443621417</c:v>
                </c:pt>
                <c:pt idx="1568">
                  <c:v>3.7814152662494407</c:v>
                </c:pt>
                <c:pt idx="1569">
                  <c:v>3.4820437468855543</c:v>
                </c:pt>
                <c:pt idx="1570">
                  <c:v>5.1699066765484121</c:v>
                </c:pt>
                <c:pt idx="1571">
                  <c:v>6.8304836496671548</c:v>
                </c:pt>
                <c:pt idx="1572">
                  <c:v>7.583809692523924</c:v>
                </c:pt>
                <c:pt idx="1573">
                  <c:v>3.8292205182295329</c:v>
                </c:pt>
                <c:pt idx="1574">
                  <c:v>3.5403434929960444</c:v>
                </c:pt>
                <c:pt idx="1575">
                  <c:v>3.3229718677392621</c:v>
                </c:pt>
                <c:pt idx="1576">
                  <c:v>8.8216134429502269</c:v>
                </c:pt>
                <c:pt idx="1577">
                  <c:v>3.1119439997913383</c:v>
                </c:pt>
                <c:pt idx="1578">
                  <c:v>2.6595086707560873</c:v>
                </c:pt>
                <c:pt idx="1579">
                  <c:v>3.7493662897107503</c:v>
                </c:pt>
                <c:pt idx="1580">
                  <c:v>2.9670300702003809</c:v>
                </c:pt>
                <c:pt idx="1581">
                  <c:v>3.4933388226756588</c:v>
                </c:pt>
                <c:pt idx="1582">
                  <c:v>2.3243927884309952</c:v>
                </c:pt>
                <c:pt idx="1583">
                  <c:v>2.0978606180108108</c:v>
                </c:pt>
                <c:pt idx="1584">
                  <c:v>1.3916901997912163</c:v>
                </c:pt>
                <c:pt idx="1585">
                  <c:v>2.5576927274048744</c:v>
                </c:pt>
                <c:pt idx="1586">
                  <c:v>3.2284876751851512</c:v>
                </c:pt>
                <c:pt idx="1587">
                  <c:v>1.8554178002449795</c:v>
                </c:pt>
                <c:pt idx="1588">
                  <c:v>2.1483702134753915</c:v>
                </c:pt>
                <c:pt idx="1589">
                  <c:v>2.396045612651323</c:v>
                </c:pt>
                <c:pt idx="1590">
                  <c:v>2.9884046262128448</c:v>
                </c:pt>
                <c:pt idx="1591">
                  <c:v>2.1777514455828171</c:v>
                </c:pt>
                <c:pt idx="1592">
                  <c:v>1.6878025079914265</c:v>
                </c:pt>
                <c:pt idx="1593">
                  <c:v>2.2029035260126477</c:v>
                </c:pt>
                <c:pt idx="1594">
                  <c:v>2.0081704668850855</c:v>
                </c:pt>
                <c:pt idx="1595">
                  <c:v>2.1249013866253699</c:v>
                </c:pt>
                <c:pt idx="1596">
                  <c:v>4.5731056550336922</c:v>
                </c:pt>
                <c:pt idx="1597">
                  <c:v>3.4691674208233274</c:v>
                </c:pt>
                <c:pt idx="1598">
                  <c:v>3.020584476203676</c:v>
                </c:pt>
                <c:pt idx="1599">
                  <c:v>2.8617289235182506</c:v>
                </c:pt>
                <c:pt idx="1600">
                  <c:v>3.7695836650251899</c:v>
                </c:pt>
                <c:pt idx="1601">
                  <c:v>2.6910126027500318</c:v>
                </c:pt>
                <c:pt idx="1602">
                  <c:v>3.0984979741628251</c:v>
                </c:pt>
                <c:pt idx="1603">
                  <c:v>2.6027250785715266</c:v>
                </c:pt>
                <c:pt idx="1604">
                  <c:v>4.096104672773512</c:v>
                </c:pt>
                <c:pt idx="1605">
                  <c:v>3.0318002557531329</c:v>
                </c:pt>
                <c:pt idx="1606">
                  <c:v>5.3615037402583221</c:v>
                </c:pt>
                <c:pt idx="1607">
                  <c:v>4.0359129768474169</c:v>
                </c:pt>
                <c:pt idx="1608">
                  <c:v>2.9477445321126039</c:v>
                </c:pt>
                <c:pt idx="1609">
                  <c:v>2.984919385937332</c:v>
                </c:pt>
                <c:pt idx="1610">
                  <c:v>1.7972001552530521</c:v>
                </c:pt>
                <c:pt idx="1611">
                  <c:v>3.342607974798018</c:v>
                </c:pt>
                <c:pt idx="1612">
                  <c:v>1.8364013944873268</c:v>
                </c:pt>
                <c:pt idx="1613">
                  <c:v>2.7724414530800652</c:v>
                </c:pt>
                <c:pt idx="1614">
                  <c:v>4.6220841861625734</c:v>
                </c:pt>
                <c:pt idx="1615">
                  <c:v>2.3623480292953869</c:v>
                </c:pt>
                <c:pt idx="1616">
                  <c:v>4.1044092102009451</c:v>
                </c:pt>
                <c:pt idx="1617">
                  <c:v>2.5608295085289998</c:v>
                </c:pt>
                <c:pt idx="1618">
                  <c:v>3.8402424226045704</c:v>
                </c:pt>
                <c:pt idx="1619">
                  <c:v>3.6677755446778506</c:v>
                </c:pt>
                <c:pt idx="1620">
                  <c:v>6.3214504069373234</c:v>
                </c:pt>
                <c:pt idx="1621">
                  <c:v>19.901311150241309</c:v>
                </c:pt>
                <c:pt idx="1622">
                  <c:v>10.412157829246048</c:v>
                </c:pt>
                <c:pt idx="1623">
                  <c:v>7.2341332386004185</c:v>
                </c:pt>
                <c:pt idx="1624">
                  <c:v>7.7016937249433841</c:v>
                </c:pt>
                <c:pt idx="1625">
                  <c:v>5.2462193565579121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51A-4E5A-93BB-E1080F3E5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5103400"/>
        <c:axId val="525103792"/>
      </c:lineChart>
      <c:catAx>
        <c:axId val="525103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25103792"/>
        <c:crosses val="autoZero"/>
        <c:auto val="1"/>
        <c:lblAlgn val="ctr"/>
        <c:lblOffset val="100"/>
        <c:noMultiLvlLbl val="0"/>
      </c:catAx>
      <c:valAx>
        <c:axId val="52510379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25103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92D050"/>
  </sheetPr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438150</xdr:colOff>
      <xdr:row>2</xdr:row>
      <xdr:rowOff>160020</xdr:rowOff>
    </xdr:from>
    <xdr:to>
      <xdr:col>4</xdr:col>
      <xdr:colOff>37960</xdr:colOff>
      <xdr:row>5</xdr:row>
      <xdr:rowOff>133269</xdr:rowOff>
    </xdr:to>
    <xdr:pic>
      <xdr:nvPicPr>
        <xdr:cNvPr id="2" name="Grafik 1">
          <a:extLst>
            <a:ext uri="{FF2B5EF4-FFF2-40B4-BE49-F238E27FC236}">
              <a16:creationId xmlns="" xmlns:a16="http://schemas.microsoft.com/office/drawing/2014/main" id="{6A5F73BF-D16C-472B-B12A-4A9137F97F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5870" y="525780"/>
          <a:ext cx="819010" cy="5218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D24BA096-E502-4A05-B631-73BB21B1023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464820</xdr:colOff>
      <xdr:row>10</xdr:row>
      <xdr:rowOff>180022</xdr:rowOff>
    </xdr:from>
    <xdr:to>
      <xdr:col>14</xdr:col>
      <xdr:colOff>464820</xdr:colOff>
      <xdr:row>27</xdr:row>
      <xdr:rowOff>175260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819D7BAE-9A8A-4614-AB65-3D6DBD69AC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zoomScaleNormal="100" workbookViewId="0">
      <selection activeCell="B1" sqref="B1"/>
    </sheetView>
  </sheetViews>
  <sheetFormatPr defaultColWidth="8.85546875" defaultRowHeight="15" x14ac:dyDescent="0.25"/>
  <cols>
    <col min="1" max="1" width="2.85546875" customWidth="1"/>
    <col min="8" max="8" width="2.85546875" customWidth="1"/>
  </cols>
  <sheetData>
    <row r="1" spans="1:8" x14ac:dyDescent="0.25">
      <c r="A1" s="1" t="s">
        <v>1668</v>
      </c>
      <c r="B1" s="3" t="s">
        <v>15</v>
      </c>
      <c r="C1" s="4"/>
      <c r="D1" s="4"/>
      <c r="E1" s="4"/>
      <c r="F1" s="4"/>
      <c r="G1" s="4"/>
      <c r="H1" s="1"/>
    </row>
    <row r="2" spans="1:8" x14ac:dyDescent="0.25">
      <c r="A2" s="1"/>
      <c r="B2" s="20" t="s">
        <v>1635</v>
      </c>
      <c r="C2" s="20"/>
      <c r="D2" s="20"/>
      <c r="E2" s="20"/>
      <c r="F2" s="20"/>
      <c r="G2" s="20"/>
      <c r="H2" s="1"/>
    </row>
    <row r="3" spans="1:8" x14ac:dyDescent="0.25">
      <c r="A3" s="1"/>
      <c r="B3" s="20"/>
      <c r="C3" s="20"/>
      <c r="D3" s="20"/>
      <c r="E3" s="20"/>
      <c r="F3" s="20"/>
      <c r="G3" s="20"/>
      <c r="H3" s="1"/>
    </row>
    <row r="4" spans="1:8" x14ac:dyDescent="0.25">
      <c r="A4" s="1"/>
      <c r="B4" s="20"/>
      <c r="C4" s="20"/>
      <c r="D4" s="20"/>
      <c r="E4" s="20"/>
      <c r="F4" s="20"/>
      <c r="G4" s="20"/>
      <c r="H4" s="1"/>
    </row>
    <row r="5" spans="1:8" x14ac:dyDescent="0.25">
      <c r="A5" s="1"/>
      <c r="B5" s="20"/>
      <c r="C5" s="20"/>
      <c r="D5" s="20"/>
      <c r="E5" s="20"/>
      <c r="F5" s="20"/>
      <c r="G5" s="20"/>
      <c r="H5" s="1"/>
    </row>
    <row r="6" spans="1:8" x14ac:dyDescent="0.25">
      <c r="A6" s="1"/>
      <c r="B6" s="20"/>
      <c r="C6" s="20"/>
      <c r="D6" s="20"/>
      <c r="E6" s="20"/>
      <c r="F6" s="20"/>
      <c r="G6" s="20"/>
      <c r="H6" s="1"/>
    </row>
    <row r="7" spans="1:8" x14ac:dyDescent="0.25">
      <c r="A7" s="1"/>
      <c r="B7" s="20"/>
      <c r="C7" s="20"/>
      <c r="D7" s="20"/>
      <c r="E7" s="20"/>
      <c r="F7" s="20"/>
      <c r="G7" s="20"/>
      <c r="H7" s="1"/>
    </row>
    <row r="8" spans="1:8" x14ac:dyDescent="0.25">
      <c r="A8" s="1"/>
      <c r="B8" s="20"/>
      <c r="C8" s="20"/>
      <c r="D8" s="20"/>
      <c r="E8" s="20"/>
      <c r="F8" s="20"/>
      <c r="G8" s="20"/>
      <c r="H8" s="1"/>
    </row>
    <row r="9" spans="1:8" x14ac:dyDescent="0.25">
      <c r="A9" s="1"/>
      <c r="B9" s="20"/>
      <c r="C9" s="20"/>
      <c r="D9" s="20"/>
      <c r="E9" s="20"/>
      <c r="F9" s="20"/>
      <c r="G9" s="20"/>
      <c r="H9" s="1"/>
    </row>
    <row r="10" spans="1:8" x14ac:dyDescent="0.25">
      <c r="A10" s="1"/>
      <c r="B10" s="20"/>
      <c r="C10" s="20"/>
      <c r="D10" s="20"/>
      <c r="E10" s="20"/>
      <c r="F10" s="20"/>
      <c r="G10" s="20"/>
      <c r="H10" s="1"/>
    </row>
    <row r="11" spans="1:8" x14ac:dyDescent="0.25">
      <c r="A11" s="1"/>
      <c r="B11" s="20"/>
      <c r="C11" s="20"/>
      <c r="D11" s="20"/>
      <c r="E11" s="20"/>
      <c r="F11" s="20"/>
      <c r="G11" s="20"/>
      <c r="H11" s="1"/>
    </row>
    <row r="12" spans="1:8" x14ac:dyDescent="0.25">
      <c r="A12" s="1"/>
      <c r="B12" s="20"/>
      <c r="C12" s="20"/>
      <c r="D12" s="20"/>
      <c r="E12" s="20"/>
      <c r="F12" s="20"/>
      <c r="G12" s="20"/>
      <c r="H12" s="1"/>
    </row>
    <row r="13" spans="1:8" x14ac:dyDescent="0.25">
      <c r="A13" s="1"/>
      <c r="B13" s="20"/>
      <c r="C13" s="20"/>
      <c r="D13" s="20"/>
      <c r="E13" s="20"/>
      <c r="F13" s="20"/>
      <c r="G13" s="20"/>
      <c r="H13" s="1"/>
    </row>
    <row r="14" spans="1:8" x14ac:dyDescent="0.25">
      <c r="A14" s="1"/>
      <c r="B14" s="20"/>
      <c r="C14" s="20"/>
      <c r="D14" s="20"/>
      <c r="E14" s="20"/>
      <c r="F14" s="20"/>
      <c r="G14" s="20"/>
      <c r="H14" s="1"/>
    </row>
    <row r="15" spans="1:8" x14ac:dyDescent="0.25">
      <c r="A15" s="1"/>
      <c r="B15" s="20"/>
      <c r="C15" s="20"/>
      <c r="D15" s="20"/>
      <c r="E15" s="20"/>
      <c r="F15" s="20"/>
      <c r="G15" s="20"/>
      <c r="H15" s="1"/>
    </row>
    <row r="16" spans="1:8" x14ac:dyDescent="0.25">
      <c r="A16" s="1"/>
      <c r="B16" s="20"/>
      <c r="C16" s="20"/>
      <c r="D16" s="20"/>
      <c r="E16" s="20"/>
      <c r="F16" s="20"/>
      <c r="G16" s="20"/>
      <c r="H16" s="1"/>
    </row>
    <row r="17" spans="1:8" x14ac:dyDescent="0.25">
      <c r="A17" s="1"/>
      <c r="B17" s="20"/>
      <c r="C17" s="20"/>
      <c r="D17" s="20"/>
      <c r="E17" s="20"/>
      <c r="F17" s="20"/>
      <c r="G17" s="20"/>
      <c r="H17" s="1"/>
    </row>
    <row r="18" spans="1:8" x14ac:dyDescent="0.25">
      <c r="A18" s="1"/>
      <c r="B18" s="20"/>
      <c r="C18" s="20"/>
      <c r="D18" s="20"/>
      <c r="E18" s="20"/>
      <c r="F18" s="20"/>
      <c r="G18" s="20"/>
      <c r="H18" s="1"/>
    </row>
    <row r="19" spans="1:8" x14ac:dyDescent="0.25">
      <c r="A19" s="1"/>
      <c r="B19" s="20"/>
      <c r="C19" s="20"/>
      <c r="D19" s="20"/>
      <c r="E19" s="20"/>
      <c r="F19" s="20"/>
      <c r="G19" s="20"/>
      <c r="H19" s="1"/>
    </row>
    <row r="20" spans="1:8" x14ac:dyDescent="0.25">
      <c r="A20" s="1"/>
      <c r="B20" s="20"/>
      <c r="C20" s="20"/>
      <c r="D20" s="20"/>
      <c r="E20" s="20"/>
      <c r="F20" s="20"/>
      <c r="G20" s="20"/>
      <c r="H20" s="1"/>
    </row>
    <row r="21" spans="1:8" x14ac:dyDescent="0.25">
      <c r="A21" s="1"/>
      <c r="B21" s="20"/>
      <c r="C21" s="20"/>
      <c r="D21" s="20"/>
      <c r="E21" s="20"/>
      <c r="F21" s="20"/>
      <c r="G21" s="20"/>
      <c r="H21" s="1"/>
    </row>
    <row r="23" spans="1:8" x14ac:dyDescent="0.25">
      <c r="B23" s="21" t="s">
        <v>1633</v>
      </c>
      <c r="C23" s="21"/>
      <c r="D23" s="21"/>
      <c r="E23" s="21"/>
      <c r="F23" s="21"/>
      <c r="G23" s="21"/>
    </row>
    <row r="24" spans="1:8" x14ac:dyDescent="0.25">
      <c r="B24" s="2" t="s">
        <v>1654</v>
      </c>
      <c r="C24" s="5"/>
      <c r="D24" s="5"/>
      <c r="E24" s="5"/>
      <c r="F24" s="5"/>
      <c r="G24" s="5"/>
    </row>
    <row r="25" spans="1:8" x14ac:dyDescent="0.25">
      <c r="B25" s="19" t="s">
        <v>13</v>
      </c>
      <c r="C25" s="19"/>
      <c r="D25" s="19"/>
      <c r="E25" s="19"/>
      <c r="F25" s="19"/>
      <c r="G25" s="19"/>
    </row>
    <row r="26" spans="1:8" x14ac:dyDescent="0.25">
      <c r="B26" s="19"/>
      <c r="C26" s="19"/>
      <c r="D26" s="19"/>
      <c r="E26" s="19"/>
      <c r="F26" s="19"/>
      <c r="G26" s="19"/>
    </row>
    <row r="27" spans="1:8" ht="15" customHeight="1" x14ac:dyDescent="0.25">
      <c r="B27" s="19" t="s">
        <v>14</v>
      </c>
      <c r="C27" s="19"/>
      <c r="D27" s="19"/>
      <c r="E27" s="19"/>
      <c r="F27" s="19"/>
      <c r="G27" s="19"/>
    </row>
    <row r="28" spans="1:8" x14ac:dyDescent="0.25">
      <c r="B28" s="19"/>
      <c r="C28" s="19"/>
      <c r="D28" s="19"/>
      <c r="E28" s="19"/>
      <c r="F28" s="19"/>
      <c r="G28" s="19"/>
    </row>
    <row r="29" spans="1:8" x14ac:dyDescent="0.25">
      <c r="B29" s="19"/>
      <c r="C29" s="19"/>
      <c r="D29" s="19"/>
      <c r="E29" s="19"/>
      <c r="F29" s="19"/>
      <c r="G29" s="19"/>
    </row>
    <row r="30" spans="1:8" x14ac:dyDescent="0.25">
      <c r="B30" s="18" t="s">
        <v>1636</v>
      </c>
      <c r="C30" s="18"/>
      <c r="D30" s="18"/>
      <c r="E30" s="18"/>
      <c r="F30" s="18"/>
      <c r="G30" s="18"/>
    </row>
    <row r="31" spans="1:8" x14ac:dyDescent="0.25">
      <c r="A31" s="1"/>
      <c r="B31" s="18" t="s">
        <v>1667</v>
      </c>
      <c r="C31" s="18"/>
      <c r="D31" s="18"/>
      <c r="E31" s="18"/>
      <c r="F31" s="18"/>
      <c r="G31" s="18"/>
      <c r="H31" s="1"/>
    </row>
  </sheetData>
  <mergeCells count="6">
    <mergeCell ref="B31:G31"/>
    <mergeCell ref="B25:G26"/>
    <mergeCell ref="B27:G29"/>
    <mergeCell ref="B30:G30"/>
    <mergeCell ref="B2:G21"/>
    <mergeCell ref="B23:G23"/>
  </mergeCells>
  <pageMargins left="0.7" right="0.7" top="0.78740157499999996" bottom="0.78740157499999996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63"/>
  <sheetViews>
    <sheetView zoomScaleNormal="100" workbookViewId="0">
      <selection activeCell="I4" sqref="I4"/>
    </sheetView>
  </sheetViews>
  <sheetFormatPr defaultColWidth="8.85546875" defaultRowHeight="15" x14ac:dyDescent="0.25"/>
  <cols>
    <col min="2" max="3" width="17.42578125" customWidth="1"/>
  </cols>
  <sheetData>
    <row r="1" spans="1:16" x14ac:dyDescent="0.25">
      <c r="A1" s="13" t="s">
        <v>20</v>
      </c>
    </row>
    <row r="2" spans="1:16" x14ac:dyDescent="0.25">
      <c r="A2" s="7"/>
    </row>
    <row r="3" spans="1:16" ht="43.35" customHeight="1" x14ac:dyDescent="0.25">
      <c r="A3" s="7" t="s">
        <v>7</v>
      </c>
      <c r="B3" s="7" t="s">
        <v>1628</v>
      </c>
      <c r="C3" s="7" t="s">
        <v>1664</v>
      </c>
      <c r="D3" s="11" t="s">
        <v>1655</v>
      </c>
      <c r="E3" s="11" t="s">
        <v>1656</v>
      </c>
      <c r="F3" s="11" t="s">
        <v>1658</v>
      </c>
      <c r="G3" s="11" t="s">
        <v>1657</v>
      </c>
      <c r="H3" s="11"/>
      <c r="I3" s="7" t="s">
        <v>1659</v>
      </c>
      <c r="J3" s="7" t="s">
        <v>1664</v>
      </c>
      <c r="K3" s="11" t="s">
        <v>1655</v>
      </c>
      <c r="L3" s="11" t="s">
        <v>1656</v>
      </c>
      <c r="M3" s="11" t="s">
        <v>1658</v>
      </c>
      <c r="N3" s="11" t="s">
        <v>1657</v>
      </c>
      <c r="P3" s="11" t="s">
        <v>1670</v>
      </c>
    </row>
    <row r="4" spans="1:16" x14ac:dyDescent="0.25">
      <c r="A4" s="6" t="s">
        <v>6</v>
      </c>
      <c r="B4" t="s">
        <v>4</v>
      </c>
      <c r="C4" s="10"/>
      <c r="D4" t="s">
        <v>4</v>
      </c>
      <c r="E4" t="s">
        <v>4</v>
      </c>
      <c r="F4" t="s">
        <v>4</v>
      </c>
      <c r="G4" t="s">
        <v>4</v>
      </c>
      <c r="I4" t="s">
        <v>4</v>
      </c>
    </row>
    <row r="5" spans="1:16" x14ac:dyDescent="0.25">
      <c r="A5" s="6" t="s">
        <v>8</v>
      </c>
      <c r="B5" t="s">
        <v>1632</v>
      </c>
    </row>
    <row r="6" spans="1:16" x14ac:dyDescent="0.25">
      <c r="A6" s="6" t="s">
        <v>11</v>
      </c>
      <c r="B6" t="s">
        <v>9</v>
      </c>
      <c r="D6" t="s">
        <v>9</v>
      </c>
      <c r="E6" t="s">
        <v>9</v>
      </c>
      <c r="F6" t="s">
        <v>9</v>
      </c>
      <c r="G6" t="s">
        <v>9</v>
      </c>
      <c r="I6" t="s">
        <v>9</v>
      </c>
      <c r="K6" t="s">
        <v>9</v>
      </c>
      <c r="L6" t="s">
        <v>9</v>
      </c>
      <c r="M6" t="s">
        <v>9</v>
      </c>
      <c r="N6" t="s">
        <v>9</v>
      </c>
    </row>
    <row r="7" spans="1:16" x14ac:dyDescent="0.25">
      <c r="A7" s="6"/>
    </row>
    <row r="8" spans="1:16" ht="43.35" customHeight="1" x14ac:dyDescent="0.25">
      <c r="A8" s="6" t="s">
        <v>5</v>
      </c>
      <c r="B8" s="7" t="s">
        <v>1629</v>
      </c>
      <c r="C8" s="7"/>
      <c r="D8" s="12" t="s">
        <v>12</v>
      </c>
      <c r="E8" s="12" t="s">
        <v>12</v>
      </c>
      <c r="F8" s="12" t="s">
        <v>12</v>
      </c>
      <c r="G8" s="12" t="s">
        <v>12</v>
      </c>
      <c r="H8" s="12"/>
      <c r="I8" t="s">
        <v>1660</v>
      </c>
      <c r="K8" s="12" t="s">
        <v>12</v>
      </c>
      <c r="L8" s="12" t="s">
        <v>12</v>
      </c>
      <c r="M8" s="12" t="s">
        <v>12</v>
      </c>
      <c r="N8" s="12" t="s">
        <v>12</v>
      </c>
    </row>
    <row r="9" spans="1:16" ht="86.45" customHeight="1" x14ac:dyDescent="0.25">
      <c r="B9" s="7" t="s">
        <v>1651</v>
      </c>
      <c r="C9" s="7"/>
      <c r="I9" s="11" t="s">
        <v>1661</v>
      </c>
      <c r="J9" s="11"/>
    </row>
    <row r="11" spans="1:16" x14ac:dyDescent="0.25">
      <c r="A11" t="s">
        <v>17</v>
      </c>
      <c r="B11" t="s">
        <v>16</v>
      </c>
    </row>
    <row r="12" spans="1:16" x14ac:dyDescent="0.25">
      <c r="A12" s="8" t="s">
        <v>18</v>
      </c>
      <c r="B12" s="10">
        <f>VIXproxies_monthly!C12</f>
        <v>3.9969836372792145</v>
      </c>
      <c r="C12" s="10">
        <f>(B12-MIN($B$12:$B$1636))/(MAX($B$12:$B$1636)-MIN($B$12:$B$1636))</f>
        <v>0.11801370890712722</v>
      </c>
      <c r="D12" t="str">
        <f>IF(C12&gt;_xlfn.PERCENTILE.EXC($C$12:$C$1636,0.99),C12,"")</f>
        <v/>
      </c>
      <c r="E12">
        <f t="shared" ref="E12:E75" si="0">MIN($D$12:$D$1635)</f>
        <v>0.57545823739450908</v>
      </c>
      <c r="F12" t="str">
        <f>IF(B12&gt;_xlfn.PERCENTILE.EXC($B$12:$B$1636,0.995),B12,"")</f>
        <v/>
      </c>
      <c r="G12">
        <f>MIN($F$12:$F$1636)</f>
        <v>19.810887027488342</v>
      </c>
      <c r="H12" t="str">
        <f>IF(B12&gt;G12,1,"")</f>
        <v/>
      </c>
      <c r="J12" s="10"/>
      <c r="L12">
        <f t="shared" ref="L12:L75" si="1">MIN($K$12:$K$1636)</f>
        <v>57.74</v>
      </c>
      <c r="N12">
        <f>MIN($M$12:$M$1636)</f>
        <v>62.64</v>
      </c>
      <c r="P12">
        <f>VALUE(RIGHT(A12,4))</f>
        <v>1885</v>
      </c>
    </row>
    <row r="13" spans="1:16" x14ac:dyDescent="0.25">
      <c r="A13" s="8" t="s">
        <v>19</v>
      </c>
      <c r="B13" s="10">
        <f>VIXproxies_monthly!C13</f>
        <v>3.9384947426513088</v>
      </c>
      <c r="C13" s="10">
        <f t="shared" ref="C13:C76" si="2">(B13-MIN($B$12:$B$1636))/(MAX($B$12:$B$1636)-MIN($B$12:$B$1636))</f>
        <v>0.11582840270489293</v>
      </c>
      <c r="D13" t="str">
        <f t="shared" ref="D13:D76" si="3">IF(C13&gt;_xlfn.PERCENTILE.EXC($C$12:$C$1636,0.99),C13,"")</f>
        <v/>
      </c>
      <c r="E13">
        <f t="shared" si="0"/>
        <v>0.57545823739450908</v>
      </c>
      <c r="F13" t="str">
        <f t="shared" ref="F13:F76" si="4">IF(B13&gt;_xlfn.PERCENTILE.EXC($B$12:$B$1636,0.995),B13,"")</f>
        <v/>
      </c>
      <c r="G13">
        <f t="shared" ref="G13:G76" si="5">MIN($F$12:$F$1636)</f>
        <v>19.810887027488342</v>
      </c>
      <c r="H13" t="str">
        <f t="shared" ref="H13:H76" si="6">IF(B13&gt;G13,1,"")</f>
        <v/>
      </c>
      <c r="J13" s="10"/>
      <c r="L13">
        <f t="shared" si="1"/>
        <v>57.74</v>
      </c>
      <c r="N13">
        <f t="shared" ref="N13:N76" si="7">MIN($M$12:$M$1636)</f>
        <v>62.64</v>
      </c>
      <c r="P13">
        <f t="shared" ref="P13:P76" si="8">VALUE(RIGHT(A13,4))</f>
        <v>1885</v>
      </c>
    </row>
    <row r="14" spans="1:16" x14ac:dyDescent="0.25">
      <c r="A14" s="8" t="s">
        <v>21</v>
      </c>
      <c r="B14" s="10">
        <f>VIXproxies_monthly!C14</f>
        <v>4.2736470042117816</v>
      </c>
      <c r="C14" s="10">
        <f t="shared" si="2"/>
        <v>0.12835061432370348</v>
      </c>
      <c r="D14" t="str">
        <f t="shared" si="3"/>
        <v/>
      </c>
      <c r="E14">
        <f t="shared" si="0"/>
        <v>0.57545823739450908</v>
      </c>
      <c r="F14" t="str">
        <f t="shared" si="4"/>
        <v/>
      </c>
      <c r="G14">
        <f t="shared" si="5"/>
        <v>19.810887027488342</v>
      </c>
      <c r="H14" t="str">
        <f t="shared" si="6"/>
        <v/>
      </c>
      <c r="J14" s="10"/>
      <c r="L14">
        <f t="shared" si="1"/>
        <v>57.74</v>
      </c>
      <c r="N14">
        <f t="shared" si="7"/>
        <v>62.64</v>
      </c>
      <c r="P14">
        <f t="shared" si="8"/>
        <v>1885</v>
      </c>
    </row>
    <row r="15" spans="1:16" x14ac:dyDescent="0.25">
      <c r="A15" s="8" t="s">
        <v>22</v>
      </c>
      <c r="B15" s="10">
        <f>VIXproxies_monthly!C15</f>
        <v>4.2852455973743986</v>
      </c>
      <c r="C15" s="10">
        <f t="shared" si="2"/>
        <v>0.1287839697108536</v>
      </c>
      <c r="D15" t="str">
        <f t="shared" si="3"/>
        <v/>
      </c>
      <c r="E15">
        <f t="shared" si="0"/>
        <v>0.57545823739450908</v>
      </c>
      <c r="F15" t="str">
        <f t="shared" si="4"/>
        <v/>
      </c>
      <c r="G15">
        <f t="shared" si="5"/>
        <v>19.810887027488342</v>
      </c>
      <c r="H15" t="str">
        <f t="shared" si="6"/>
        <v/>
      </c>
      <c r="J15" s="10"/>
      <c r="L15">
        <f t="shared" si="1"/>
        <v>57.74</v>
      </c>
      <c r="N15">
        <f t="shared" si="7"/>
        <v>62.64</v>
      </c>
      <c r="P15">
        <f t="shared" si="8"/>
        <v>1885</v>
      </c>
    </row>
    <row r="16" spans="1:16" x14ac:dyDescent="0.25">
      <c r="A16" s="8" t="s">
        <v>23</v>
      </c>
      <c r="B16" s="10">
        <f>VIXproxies_monthly!C16</f>
        <v>3.3772521451339692</v>
      </c>
      <c r="C16" s="10">
        <f t="shared" si="2"/>
        <v>9.4858833402628351E-2</v>
      </c>
      <c r="D16" t="str">
        <f t="shared" si="3"/>
        <v/>
      </c>
      <c r="E16">
        <f t="shared" si="0"/>
        <v>0.57545823739450908</v>
      </c>
      <c r="F16" t="str">
        <f t="shared" si="4"/>
        <v/>
      </c>
      <c r="G16">
        <f t="shared" si="5"/>
        <v>19.810887027488342</v>
      </c>
      <c r="H16" t="str">
        <f t="shared" si="6"/>
        <v/>
      </c>
      <c r="J16" s="10"/>
      <c r="L16">
        <f t="shared" si="1"/>
        <v>57.74</v>
      </c>
      <c r="N16">
        <f t="shared" si="7"/>
        <v>62.64</v>
      </c>
      <c r="P16">
        <f t="shared" si="8"/>
        <v>1885</v>
      </c>
    </row>
    <row r="17" spans="1:16" x14ac:dyDescent="0.25">
      <c r="A17" s="8" t="s">
        <v>24</v>
      </c>
      <c r="B17" s="10">
        <f>VIXproxies_monthly!C17</f>
        <v>5.2224016505424018</v>
      </c>
      <c r="C17" s="10">
        <f t="shared" si="2"/>
        <v>0.16379870111376721</v>
      </c>
      <c r="D17" t="str">
        <f t="shared" si="3"/>
        <v/>
      </c>
      <c r="E17">
        <f t="shared" si="0"/>
        <v>0.57545823739450908</v>
      </c>
      <c r="F17" t="str">
        <f t="shared" si="4"/>
        <v/>
      </c>
      <c r="G17">
        <f t="shared" si="5"/>
        <v>19.810887027488342</v>
      </c>
      <c r="H17" t="str">
        <f t="shared" si="6"/>
        <v/>
      </c>
      <c r="J17" s="10"/>
      <c r="L17">
        <f t="shared" si="1"/>
        <v>57.74</v>
      </c>
      <c r="N17">
        <f t="shared" si="7"/>
        <v>62.64</v>
      </c>
      <c r="P17">
        <f t="shared" si="8"/>
        <v>1885</v>
      </c>
    </row>
    <row r="18" spans="1:16" x14ac:dyDescent="0.25">
      <c r="A18" s="8" t="s">
        <v>25</v>
      </c>
      <c r="B18" s="10">
        <f>VIXproxies_monthly!C18</f>
        <v>5.0326988834686572</v>
      </c>
      <c r="C18" s="10">
        <f t="shared" si="2"/>
        <v>0.15671088322791732</v>
      </c>
      <c r="D18" t="str">
        <f t="shared" si="3"/>
        <v/>
      </c>
      <c r="E18">
        <f t="shared" si="0"/>
        <v>0.57545823739450908</v>
      </c>
      <c r="F18" t="str">
        <f t="shared" si="4"/>
        <v/>
      </c>
      <c r="G18">
        <f t="shared" si="5"/>
        <v>19.810887027488342</v>
      </c>
      <c r="H18" t="str">
        <f t="shared" si="6"/>
        <v/>
      </c>
      <c r="J18" s="10"/>
      <c r="L18">
        <f t="shared" si="1"/>
        <v>57.74</v>
      </c>
      <c r="N18">
        <f t="shared" si="7"/>
        <v>62.64</v>
      </c>
      <c r="P18">
        <f t="shared" si="8"/>
        <v>1885</v>
      </c>
    </row>
    <row r="19" spans="1:16" x14ac:dyDescent="0.25">
      <c r="A19" s="8" t="s">
        <v>26</v>
      </c>
      <c r="B19" s="10">
        <f>VIXproxies_monthly!C19</f>
        <v>4.2441626489322948</v>
      </c>
      <c r="C19" s="10">
        <f t="shared" si="2"/>
        <v>0.12724899760020328</v>
      </c>
      <c r="D19" t="str">
        <f t="shared" si="3"/>
        <v/>
      </c>
      <c r="E19">
        <f t="shared" si="0"/>
        <v>0.57545823739450908</v>
      </c>
      <c r="F19" t="str">
        <f t="shared" si="4"/>
        <v/>
      </c>
      <c r="G19">
        <f t="shared" si="5"/>
        <v>19.810887027488342</v>
      </c>
      <c r="H19" t="str">
        <f t="shared" si="6"/>
        <v/>
      </c>
      <c r="J19" s="10"/>
      <c r="L19">
        <f t="shared" si="1"/>
        <v>57.74</v>
      </c>
      <c r="N19">
        <f t="shared" si="7"/>
        <v>62.64</v>
      </c>
      <c r="P19">
        <f t="shared" si="8"/>
        <v>1885</v>
      </c>
    </row>
    <row r="20" spans="1:16" x14ac:dyDescent="0.25">
      <c r="A20" s="8" t="s">
        <v>27</v>
      </c>
      <c r="B20" s="10">
        <f>VIXproxies_monthly!C20</f>
        <v>5.0800941391678656</v>
      </c>
      <c r="C20" s="10">
        <f t="shared" si="2"/>
        <v>0.15848170052400185</v>
      </c>
      <c r="D20" t="str">
        <f t="shared" si="3"/>
        <v/>
      </c>
      <c r="E20">
        <f t="shared" si="0"/>
        <v>0.57545823739450908</v>
      </c>
      <c r="F20" t="str">
        <f t="shared" si="4"/>
        <v/>
      </c>
      <c r="G20">
        <f t="shared" si="5"/>
        <v>19.810887027488342</v>
      </c>
      <c r="H20" t="str">
        <f t="shared" si="6"/>
        <v/>
      </c>
      <c r="J20" s="10"/>
      <c r="L20">
        <f t="shared" si="1"/>
        <v>57.74</v>
      </c>
      <c r="N20">
        <f t="shared" si="7"/>
        <v>62.64</v>
      </c>
      <c r="P20">
        <f t="shared" si="8"/>
        <v>1885</v>
      </c>
    </row>
    <row r="21" spans="1:16" x14ac:dyDescent="0.25">
      <c r="A21" s="8" t="s">
        <v>28</v>
      </c>
      <c r="B21" s="10">
        <f>VIXproxies_monthly!C21</f>
        <v>5.3923490462135328</v>
      </c>
      <c r="C21" s="10">
        <f t="shared" si="2"/>
        <v>0.17014840391079172</v>
      </c>
      <c r="D21" t="str">
        <f t="shared" si="3"/>
        <v/>
      </c>
      <c r="E21">
        <f t="shared" si="0"/>
        <v>0.57545823739450908</v>
      </c>
      <c r="F21" t="str">
        <f t="shared" si="4"/>
        <v/>
      </c>
      <c r="G21">
        <f t="shared" si="5"/>
        <v>19.810887027488342</v>
      </c>
      <c r="H21" t="str">
        <f t="shared" si="6"/>
        <v/>
      </c>
      <c r="J21" s="10"/>
      <c r="L21">
        <f t="shared" si="1"/>
        <v>57.74</v>
      </c>
      <c r="N21">
        <f t="shared" si="7"/>
        <v>62.64</v>
      </c>
      <c r="P21">
        <f t="shared" si="8"/>
        <v>1885</v>
      </c>
    </row>
    <row r="22" spans="1:16" x14ac:dyDescent="0.25">
      <c r="A22" s="8" t="s">
        <v>29</v>
      </c>
      <c r="B22" s="10">
        <f>VIXproxies_monthly!C22</f>
        <v>5.6102366448958287</v>
      </c>
      <c r="C22" s="10">
        <f t="shared" si="2"/>
        <v>0.17828928473645156</v>
      </c>
      <c r="D22" t="str">
        <f t="shared" si="3"/>
        <v/>
      </c>
      <c r="E22">
        <f t="shared" si="0"/>
        <v>0.57545823739450908</v>
      </c>
      <c r="F22" t="str">
        <f t="shared" si="4"/>
        <v/>
      </c>
      <c r="G22">
        <f t="shared" si="5"/>
        <v>19.810887027488342</v>
      </c>
      <c r="H22" t="str">
        <f t="shared" si="6"/>
        <v/>
      </c>
      <c r="J22" s="10"/>
      <c r="L22">
        <f t="shared" si="1"/>
        <v>57.74</v>
      </c>
      <c r="N22">
        <f t="shared" si="7"/>
        <v>62.64</v>
      </c>
      <c r="P22">
        <f t="shared" si="8"/>
        <v>1885</v>
      </c>
    </row>
    <row r="23" spans="1:16" ht="14.45" customHeight="1" x14ac:dyDescent="0.25">
      <c r="A23" s="8" t="s">
        <v>30</v>
      </c>
      <c r="B23" s="10">
        <f>VIXproxies_monthly!C23</f>
        <v>4.1549232726890803</v>
      </c>
      <c r="C23" s="10">
        <f t="shared" si="2"/>
        <v>0.12391476870720637</v>
      </c>
      <c r="D23" t="str">
        <f t="shared" si="3"/>
        <v/>
      </c>
      <c r="E23">
        <f t="shared" si="0"/>
        <v>0.57545823739450908</v>
      </c>
      <c r="F23" t="str">
        <f t="shared" si="4"/>
        <v/>
      </c>
      <c r="G23">
        <f t="shared" si="5"/>
        <v>19.810887027488342</v>
      </c>
      <c r="H23" t="str">
        <f t="shared" si="6"/>
        <v/>
      </c>
      <c r="J23" s="10"/>
      <c r="L23">
        <f t="shared" si="1"/>
        <v>57.74</v>
      </c>
      <c r="N23">
        <f t="shared" si="7"/>
        <v>62.64</v>
      </c>
      <c r="P23">
        <f t="shared" si="8"/>
        <v>1886</v>
      </c>
    </row>
    <row r="24" spans="1:16" x14ac:dyDescent="0.25">
      <c r="A24" s="8" t="s">
        <v>31</v>
      </c>
      <c r="B24" s="10">
        <f>VIXproxies_monthly!C24</f>
        <v>4.0119593013933175</v>
      </c>
      <c r="C24" s="10">
        <f t="shared" si="2"/>
        <v>0.11857324096666305</v>
      </c>
      <c r="D24" t="str">
        <f t="shared" si="3"/>
        <v/>
      </c>
      <c r="E24">
        <f t="shared" si="0"/>
        <v>0.57545823739450908</v>
      </c>
      <c r="F24" t="str">
        <f t="shared" si="4"/>
        <v/>
      </c>
      <c r="G24">
        <f t="shared" si="5"/>
        <v>19.810887027488342</v>
      </c>
      <c r="H24" t="str">
        <f t="shared" si="6"/>
        <v/>
      </c>
      <c r="J24" s="10"/>
      <c r="L24">
        <f t="shared" si="1"/>
        <v>57.74</v>
      </c>
      <c r="N24">
        <f t="shared" si="7"/>
        <v>62.64</v>
      </c>
      <c r="P24">
        <f t="shared" si="8"/>
        <v>1886</v>
      </c>
    </row>
    <row r="25" spans="1:16" x14ac:dyDescent="0.25">
      <c r="A25" s="8" t="s">
        <v>32</v>
      </c>
      <c r="B25" s="10">
        <f>VIXproxies_monthly!C25</f>
        <v>4.3305651789238429</v>
      </c>
      <c r="C25" s="10">
        <f t="shared" si="2"/>
        <v>0.1304772341035681</v>
      </c>
      <c r="D25" t="str">
        <f t="shared" si="3"/>
        <v/>
      </c>
      <c r="E25">
        <f t="shared" si="0"/>
        <v>0.57545823739450908</v>
      </c>
      <c r="F25" t="str">
        <f t="shared" si="4"/>
        <v/>
      </c>
      <c r="G25">
        <f t="shared" si="5"/>
        <v>19.810887027488342</v>
      </c>
      <c r="H25" t="str">
        <f t="shared" si="6"/>
        <v/>
      </c>
      <c r="J25" s="10"/>
      <c r="L25">
        <f t="shared" si="1"/>
        <v>57.74</v>
      </c>
      <c r="N25">
        <f t="shared" si="7"/>
        <v>62.64</v>
      </c>
      <c r="P25">
        <f t="shared" si="8"/>
        <v>1886</v>
      </c>
    </row>
    <row r="26" spans="1:16" x14ac:dyDescent="0.25">
      <c r="A26" s="8" t="s">
        <v>33</v>
      </c>
      <c r="B26" s="10">
        <f>VIXproxies_monthly!C26</f>
        <v>3.5158370126152039</v>
      </c>
      <c r="C26" s="10">
        <f t="shared" si="2"/>
        <v>0.10003674576307266</v>
      </c>
      <c r="D26" t="str">
        <f t="shared" si="3"/>
        <v/>
      </c>
      <c r="E26">
        <f t="shared" si="0"/>
        <v>0.57545823739450908</v>
      </c>
      <c r="F26" t="str">
        <f t="shared" si="4"/>
        <v/>
      </c>
      <c r="G26">
        <f t="shared" si="5"/>
        <v>19.810887027488342</v>
      </c>
      <c r="H26" t="str">
        <f t="shared" si="6"/>
        <v/>
      </c>
      <c r="J26" s="10"/>
      <c r="L26">
        <f t="shared" si="1"/>
        <v>57.74</v>
      </c>
      <c r="N26">
        <f t="shared" si="7"/>
        <v>62.64</v>
      </c>
      <c r="P26">
        <f t="shared" si="8"/>
        <v>1886</v>
      </c>
    </row>
    <row r="27" spans="1:16" x14ac:dyDescent="0.25">
      <c r="A27" s="8" t="s">
        <v>34</v>
      </c>
      <c r="B27" s="10">
        <f>VIXproxies_monthly!C27</f>
        <v>4.362829989284478</v>
      </c>
      <c r="C27" s="10">
        <f t="shared" si="2"/>
        <v>0.13168273628724877</v>
      </c>
      <c r="D27" t="str">
        <f t="shared" si="3"/>
        <v/>
      </c>
      <c r="E27">
        <f t="shared" si="0"/>
        <v>0.57545823739450908</v>
      </c>
      <c r="F27" t="str">
        <f t="shared" si="4"/>
        <v/>
      </c>
      <c r="G27">
        <f t="shared" si="5"/>
        <v>19.810887027488342</v>
      </c>
      <c r="H27" t="str">
        <f t="shared" si="6"/>
        <v/>
      </c>
      <c r="J27" s="10"/>
      <c r="L27">
        <f t="shared" si="1"/>
        <v>57.74</v>
      </c>
      <c r="N27">
        <f t="shared" si="7"/>
        <v>62.64</v>
      </c>
      <c r="P27">
        <f t="shared" si="8"/>
        <v>1886</v>
      </c>
    </row>
    <row r="28" spans="1:16" x14ac:dyDescent="0.25">
      <c r="A28" s="8" t="s">
        <v>35</v>
      </c>
      <c r="B28" s="10">
        <f>VIXproxies_monthly!C28</f>
        <v>3.637344189643867</v>
      </c>
      <c r="C28" s="10">
        <f t="shared" si="2"/>
        <v>0.10457658857025795</v>
      </c>
      <c r="D28" t="str">
        <f t="shared" si="3"/>
        <v/>
      </c>
      <c r="E28">
        <f t="shared" si="0"/>
        <v>0.57545823739450908</v>
      </c>
      <c r="F28" t="str">
        <f t="shared" si="4"/>
        <v/>
      </c>
      <c r="G28">
        <f t="shared" si="5"/>
        <v>19.810887027488342</v>
      </c>
      <c r="H28" t="str">
        <f t="shared" si="6"/>
        <v/>
      </c>
      <c r="J28" s="10"/>
      <c r="L28">
        <f t="shared" si="1"/>
        <v>57.74</v>
      </c>
      <c r="N28">
        <f t="shared" si="7"/>
        <v>62.64</v>
      </c>
      <c r="P28">
        <f t="shared" si="8"/>
        <v>1886</v>
      </c>
    </row>
    <row r="29" spans="1:16" x14ac:dyDescent="0.25">
      <c r="A29" s="8" t="s">
        <v>36</v>
      </c>
      <c r="B29" s="10">
        <f>VIXproxies_monthly!C29</f>
        <v>3.2318733909291684</v>
      </c>
      <c r="C29" s="10">
        <f t="shared" si="2"/>
        <v>8.9427082721444034E-2</v>
      </c>
      <c r="D29" t="str">
        <f t="shared" si="3"/>
        <v/>
      </c>
      <c r="E29">
        <f t="shared" si="0"/>
        <v>0.57545823739450908</v>
      </c>
      <c r="F29" t="str">
        <f t="shared" si="4"/>
        <v/>
      </c>
      <c r="G29">
        <f t="shared" si="5"/>
        <v>19.810887027488342</v>
      </c>
      <c r="H29" t="str">
        <f t="shared" si="6"/>
        <v/>
      </c>
      <c r="J29" s="10"/>
      <c r="L29">
        <f t="shared" si="1"/>
        <v>57.74</v>
      </c>
      <c r="N29">
        <f t="shared" si="7"/>
        <v>62.64</v>
      </c>
      <c r="P29">
        <f t="shared" si="8"/>
        <v>1886</v>
      </c>
    </row>
    <row r="30" spans="1:16" x14ac:dyDescent="0.25">
      <c r="A30" s="8" t="s">
        <v>37</v>
      </c>
      <c r="B30" s="10">
        <f>VIXproxies_monthly!C30</f>
        <v>3.1202400380355351</v>
      </c>
      <c r="C30" s="10">
        <f t="shared" si="2"/>
        <v>8.5256153179919206E-2</v>
      </c>
      <c r="D30" t="str">
        <f t="shared" si="3"/>
        <v/>
      </c>
      <c r="E30">
        <f t="shared" si="0"/>
        <v>0.57545823739450908</v>
      </c>
      <c r="F30" t="str">
        <f t="shared" si="4"/>
        <v/>
      </c>
      <c r="G30">
        <f t="shared" si="5"/>
        <v>19.810887027488342</v>
      </c>
      <c r="H30" t="str">
        <f t="shared" si="6"/>
        <v/>
      </c>
      <c r="J30" s="10"/>
      <c r="L30">
        <f t="shared" si="1"/>
        <v>57.74</v>
      </c>
      <c r="N30">
        <f t="shared" si="7"/>
        <v>62.64</v>
      </c>
      <c r="P30">
        <f t="shared" si="8"/>
        <v>1886</v>
      </c>
    </row>
    <row r="31" spans="1:16" x14ac:dyDescent="0.25">
      <c r="A31" s="8" t="s">
        <v>38</v>
      </c>
      <c r="B31" s="10">
        <f>VIXproxies_monthly!C31</f>
        <v>2.719110805112583</v>
      </c>
      <c r="C31" s="10">
        <f t="shared" si="2"/>
        <v>7.0268860187280305E-2</v>
      </c>
      <c r="D31" t="str">
        <f t="shared" si="3"/>
        <v/>
      </c>
      <c r="E31">
        <f t="shared" si="0"/>
        <v>0.57545823739450908</v>
      </c>
      <c r="F31" t="str">
        <f t="shared" si="4"/>
        <v/>
      </c>
      <c r="G31">
        <f t="shared" si="5"/>
        <v>19.810887027488342</v>
      </c>
      <c r="H31" t="str">
        <f t="shared" si="6"/>
        <v/>
      </c>
      <c r="J31" s="10"/>
      <c r="L31">
        <f t="shared" si="1"/>
        <v>57.74</v>
      </c>
      <c r="N31">
        <f t="shared" si="7"/>
        <v>62.64</v>
      </c>
      <c r="P31">
        <f t="shared" si="8"/>
        <v>1886</v>
      </c>
    </row>
    <row r="32" spans="1:16" x14ac:dyDescent="0.25">
      <c r="A32" s="8" t="s">
        <v>39</v>
      </c>
      <c r="B32" s="10">
        <f>VIXproxies_monthly!C32</f>
        <v>3.0069550608095219</v>
      </c>
      <c r="C32" s="10">
        <f t="shared" si="2"/>
        <v>8.1023514404183802E-2</v>
      </c>
      <c r="D32" t="str">
        <f t="shared" si="3"/>
        <v/>
      </c>
      <c r="E32">
        <f t="shared" si="0"/>
        <v>0.57545823739450908</v>
      </c>
      <c r="F32" t="str">
        <f t="shared" si="4"/>
        <v/>
      </c>
      <c r="G32">
        <f t="shared" si="5"/>
        <v>19.810887027488342</v>
      </c>
      <c r="H32" t="str">
        <f t="shared" si="6"/>
        <v/>
      </c>
      <c r="J32" s="10"/>
      <c r="L32">
        <f t="shared" si="1"/>
        <v>57.74</v>
      </c>
      <c r="N32">
        <f t="shared" si="7"/>
        <v>62.64</v>
      </c>
      <c r="P32">
        <f t="shared" si="8"/>
        <v>1886</v>
      </c>
    </row>
    <row r="33" spans="1:16" x14ac:dyDescent="0.25">
      <c r="A33" s="8" t="s">
        <v>40</v>
      </c>
      <c r="B33" s="10">
        <f>VIXproxies_monthly!C33</f>
        <v>2.0197721903644394</v>
      </c>
      <c r="C33" s="10">
        <f t="shared" si="2"/>
        <v>4.4139643316392592E-2</v>
      </c>
      <c r="D33" t="str">
        <f t="shared" si="3"/>
        <v/>
      </c>
      <c r="E33">
        <f t="shared" si="0"/>
        <v>0.57545823739450908</v>
      </c>
      <c r="F33" t="str">
        <f t="shared" si="4"/>
        <v/>
      </c>
      <c r="G33">
        <f t="shared" si="5"/>
        <v>19.810887027488342</v>
      </c>
      <c r="H33" t="str">
        <f t="shared" si="6"/>
        <v/>
      </c>
      <c r="J33" s="10"/>
      <c r="L33">
        <f t="shared" si="1"/>
        <v>57.74</v>
      </c>
      <c r="N33">
        <f t="shared" si="7"/>
        <v>62.64</v>
      </c>
      <c r="P33">
        <f t="shared" si="8"/>
        <v>1886</v>
      </c>
    </row>
    <row r="34" spans="1:16" x14ac:dyDescent="0.25">
      <c r="A34" s="8" t="s">
        <v>41</v>
      </c>
      <c r="B34" s="10">
        <f>VIXproxies_monthly!C34</f>
        <v>5.3879096152329797</v>
      </c>
      <c r="C34" s="10">
        <f t="shared" si="2"/>
        <v>0.16998253454160783</v>
      </c>
      <c r="D34" t="str">
        <f t="shared" si="3"/>
        <v/>
      </c>
      <c r="E34">
        <f t="shared" si="0"/>
        <v>0.57545823739450908</v>
      </c>
      <c r="F34" t="str">
        <f t="shared" si="4"/>
        <v/>
      </c>
      <c r="G34">
        <f t="shared" si="5"/>
        <v>19.810887027488342</v>
      </c>
      <c r="H34" t="str">
        <f t="shared" si="6"/>
        <v/>
      </c>
      <c r="J34" s="10"/>
      <c r="L34">
        <f t="shared" si="1"/>
        <v>57.74</v>
      </c>
      <c r="N34">
        <f t="shared" si="7"/>
        <v>62.64</v>
      </c>
      <c r="P34">
        <f t="shared" si="8"/>
        <v>1886</v>
      </c>
    </row>
    <row r="35" spans="1:16" x14ac:dyDescent="0.25">
      <c r="A35" s="8" t="s">
        <v>42</v>
      </c>
      <c r="B35" s="10">
        <f>VIXproxies_monthly!C35</f>
        <v>4.2903518378420902</v>
      </c>
      <c r="C35" s="10">
        <f t="shared" si="2"/>
        <v>0.12897475291910426</v>
      </c>
      <c r="D35" t="str">
        <f t="shared" si="3"/>
        <v/>
      </c>
      <c r="E35">
        <f t="shared" si="0"/>
        <v>0.57545823739450908</v>
      </c>
      <c r="F35" t="str">
        <f t="shared" si="4"/>
        <v/>
      </c>
      <c r="G35">
        <f t="shared" si="5"/>
        <v>19.810887027488342</v>
      </c>
      <c r="H35" t="str">
        <f t="shared" si="6"/>
        <v/>
      </c>
      <c r="J35" s="10"/>
      <c r="L35">
        <f t="shared" si="1"/>
        <v>57.74</v>
      </c>
      <c r="N35">
        <f t="shared" si="7"/>
        <v>62.64</v>
      </c>
      <c r="P35">
        <f t="shared" si="8"/>
        <v>1887</v>
      </c>
    </row>
    <row r="36" spans="1:16" x14ac:dyDescent="0.25">
      <c r="A36" s="8" t="s">
        <v>43</v>
      </c>
      <c r="B36" s="10">
        <f>VIXproxies_monthly!C36</f>
        <v>4.5851762593750269</v>
      </c>
      <c r="C36" s="10">
        <f t="shared" si="2"/>
        <v>0.13999020535746623</v>
      </c>
      <c r="D36" t="str">
        <f t="shared" si="3"/>
        <v/>
      </c>
      <c r="E36">
        <f t="shared" si="0"/>
        <v>0.57545823739450908</v>
      </c>
      <c r="F36" t="str">
        <f t="shared" si="4"/>
        <v/>
      </c>
      <c r="G36">
        <f t="shared" si="5"/>
        <v>19.810887027488342</v>
      </c>
      <c r="H36" t="str">
        <f t="shared" si="6"/>
        <v/>
      </c>
      <c r="J36" s="10"/>
      <c r="L36">
        <f t="shared" si="1"/>
        <v>57.74</v>
      </c>
      <c r="N36">
        <f t="shared" si="7"/>
        <v>62.64</v>
      </c>
      <c r="P36">
        <f t="shared" si="8"/>
        <v>1887</v>
      </c>
    </row>
    <row r="37" spans="1:16" x14ac:dyDescent="0.25">
      <c r="A37" s="8" t="s">
        <v>44</v>
      </c>
      <c r="B37" s="10">
        <f>VIXproxies_monthly!C37</f>
        <v>2.5063517798708026</v>
      </c>
      <c r="C37" s="10">
        <f t="shared" si="2"/>
        <v>6.2319596991248685E-2</v>
      </c>
      <c r="D37" t="str">
        <f t="shared" si="3"/>
        <v/>
      </c>
      <c r="E37">
        <f t="shared" si="0"/>
        <v>0.57545823739450908</v>
      </c>
      <c r="F37" t="str">
        <f t="shared" si="4"/>
        <v/>
      </c>
      <c r="G37">
        <f t="shared" si="5"/>
        <v>19.810887027488342</v>
      </c>
      <c r="H37" t="str">
        <f t="shared" si="6"/>
        <v/>
      </c>
      <c r="J37" s="10"/>
      <c r="L37">
        <f t="shared" si="1"/>
        <v>57.74</v>
      </c>
      <c r="N37">
        <f t="shared" si="7"/>
        <v>62.64</v>
      </c>
      <c r="P37">
        <f t="shared" si="8"/>
        <v>1887</v>
      </c>
    </row>
    <row r="38" spans="1:16" x14ac:dyDescent="0.25">
      <c r="A38" s="8" t="s">
        <v>45</v>
      </c>
      <c r="B38" s="10">
        <f>VIXproxies_monthly!C38</f>
        <v>1.9114835540926496</v>
      </c>
      <c r="C38" s="10">
        <f t="shared" si="2"/>
        <v>4.0093681600382854E-2</v>
      </c>
      <c r="D38" t="str">
        <f t="shared" si="3"/>
        <v/>
      </c>
      <c r="E38">
        <f t="shared" si="0"/>
        <v>0.57545823739450908</v>
      </c>
      <c r="F38" t="str">
        <f t="shared" si="4"/>
        <v/>
      </c>
      <c r="G38">
        <f t="shared" si="5"/>
        <v>19.810887027488342</v>
      </c>
      <c r="H38" t="str">
        <f t="shared" si="6"/>
        <v/>
      </c>
      <c r="J38" s="10"/>
      <c r="L38">
        <f t="shared" si="1"/>
        <v>57.74</v>
      </c>
      <c r="N38">
        <f t="shared" si="7"/>
        <v>62.64</v>
      </c>
      <c r="P38">
        <f t="shared" si="8"/>
        <v>1887</v>
      </c>
    </row>
    <row r="39" spans="1:16" x14ac:dyDescent="0.25">
      <c r="A39" s="8" t="s">
        <v>46</v>
      </c>
      <c r="B39" s="10">
        <f>VIXproxies_monthly!C39</f>
        <v>1.9929568314065409</v>
      </c>
      <c r="C39" s="10">
        <f t="shared" si="2"/>
        <v>4.3137747646819186E-2</v>
      </c>
      <c r="D39" t="str">
        <f t="shared" si="3"/>
        <v/>
      </c>
      <c r="E39">
        <f t="shared" si="0"/>
        <v>0.57545823739450908</v>
      </c>
      <c r="F39" t="str">
        <f t="shared" si="4"/>
        <v/>
      </c>
      <c r="G39">
        <f t="shared" si="5"/>
        <v>19.810887027488342</v>
      </c>
      <c r="H39" t="str">
        <f t="shared" si="6"/>
        <v/>
      </c>
      <c r="J39" s="10"/>
      <c r="L39">
        <f t="shared" si="1"/>
        <v>57.74</v>
      </c>
      <c r="N39">
        <f t="shared" si="7"/>
        <v>62.64</v>
      </c>
      <c r="P39">
        <f t="shared" si="8"/>
        <v>1887</v>
      </c>
    </row>
    <row r="40" spans="1:16" x14ac:dyDescent="0.25">
      <c r="A40" s="8" t="s">
        <v>47</v>
      </c>
      <c r="B40" s="10">
        <f>VIXproxies_monthly!C40</f>
        <v>3.795815232447965</v>
      </c>
      <c r="C40" s="10">
        <f t="shared" si="2"/>
        <v>0.11049750321426803</v>
      </c>
      <c r="D40" t="str">
        <f t="shared" si="3"/>
        <v/>
      </c>
      <c r="E40">
        <f t="shared" si="0"/>
        <v>0.57545823739450908</v>
      </c>
      <c r="F40" t="str">
        <f t="shared" si="4"/>
        <v/>
      </c>
      <c r="G40">
        <f t="shared" si="5"/>
        <v>19.810887027488342</v>
      </c>
      <c r="H40" t="str">
        <f t="shared" si="6"/>
        <v/>
      </c>
      <c r="J40" s="10"/>
      <c r="L40">
        <f t="shared" si="1"/>
        <v>57.74</v>
      </c>
      <c r="N40">
        <f t="shared" si="7"/>
        <v>62.64</v>
      </c>
      <c r="P40">
        <f t="shared" si="8"/>
        <v>1887</v>
      </c>
    </row>
    <row r="41" spans="1:16" x14ac:dyDescent="0.25">
      <c r="A41" s="8" t="s">
        <v>48</v>
      </c>
      <c r="B41" s="10">
        <f>VIXproxies_monthly!C41</f>
        <v>3.9670802168668731</v>
      </c>
      <c r="C41" s="10">
        <f t="shared" si="2"/>
        <v>0.11689643475601116</v>
      </c>
      <c r="D41" t="str">
        <f t="shared" si="3"/>
        <v/>
      </c>
      <c r="E41">
        <f t="shared" si="0"/>
        <v>0.57545823739450908</v>
      </c>
      <c r="F41" t="str">
        <f t="shared" si="4"/>
        <v/>
      </c>
      <c r="G41">
        <f t="shared" si="5"/>
        <v>19.810887027488342</v>
      </c>
      <c r="H41" t="str">
        <f t="shared" si="6"/>
        <v/>
      </c>
      <c r="J41" s="10"/>
      <c r="L41">
        <f t="shared" si="1"/>
        <v>57.74</v>
      </c>
      <c r="N41">
        <f t="shared" si="7"/>
        <v>62.64</v>
      </c>
      <c r="P41">
        <f t="shared" si="8"/>
        <v>1887</v>
      </c>
    </row>
    <row r="42" spans="1:16" x14ac:dyDescent="0.25">
      <c r="A42" s="8" t="s">
        <v>49</v>
      </c>
      <c r="B42" s="10">
        <f>VIXproxies_monthly!C42</f>
        <v>4.9229609670447481</v>
      </c>
      <c r="C42" s="10">
        <f t="shared" si="2"/>
        <v>0.15261077241359841</v>
      </c>
      <c r="D42" t="str">
        <f t="shared" si="3"/>
        <v/>
      </c>
      <c r="E42">
        <f t="shared" si="0"/>
        <v>0.57545823739450908</v>
      </c>
      <c r="F42" t="str">
        <f t="shared" si="4"/>
        <v/>
      </c>
      <c r="G42">
        <f t="shared" si="5"/>
        <v>19.810887027488342</v>
      </c>
      <c r="H42" t="str">
        <f t="shared" si="6"/>
        <v/>
      </c>
      <c r="J42" s="10"/>
      <c r="L42">
        <f t="shared" si="1"/>
        <v>57.74</v>
      </c>
      <c r="N42">
        <f t="shared" si="7"/>
        <v>62.64</v>
      </c>
      <c r="P42">
        <f t="shared" si="8"/>
        <v>1887</v>
      </c>
    </row>
    <row r="43" spans="1:16" x14ac:dyDescent="0.25">
      <c r="A43" s="8" t="s">
        <v>50</v>
      </c>
      <c r="B43" s="10">
        <f>VIXproxies_monthly!C43</f>
        <v>4.5578884439480305</v>
      </c>
      <c r="C43" s="10">
        <f t="shared" si="2"/>
        <v>0.13897065741289646</v>
      </c>
      <c r="D43" t="str">
        <f t="shared" si="3"/>
        <v/>
      </c>
      <c r="E43">
        <f t="shared" si="0"/>
        <v>0.57545823739450908</v>
      </c>
      <c r="F43" t="str">
        <f t="shared" si="4"/>
        <v/>
      </c>
      <c r="G43">
        <f t="shared" si="5"/>
        <v>19.810887027488342</v>
      </c>
      <c r="H43" t="str">
        <f t="shared" si="6"/>
        <v/>
      </c>
      <c r="J43" s="10"/>
      <c r="L43">
        <f t="shared" si="1"/>
        <v>57.74</v>
      </c>
      <c r="N43">
        <f t="shared" si="7"/>
        <v>62.64</v>
      </c>
      <c r="P43">
        <f t="shared" si="8"/>
        <v>1887</v>
      </c>
    </row>
    <row r="44" spans="1:16" x14ac:dyDescent="0.25">
      <c r="A44" s="8" t="s">
        <v>51</v>
      </c>
      <c r="B44" s="10">
        <f>VIXproxies_monthly!C44</f>
        <v>5.4381966927767511</v>
      </c>
      <c r="C44" s="10">
        <f t="shared" si="2"/>
        <v>0.17186139826689714</v>
      </c>
      <c r="D44" t="str">
        <f t="shared" si="3"/>
        <v/>
      </c>
      <c r="E44">
        <f t="shared" si="0"/>
        <v>0.57545823739450908</v>
      </c>
      <c r="F44" t="str">
        <f t="shared" si="4"/>
        <v/>
      </c>
      <c r="G44">
        <f t="shared" si="5"/>
        <v>19.810887027488342</v>
      </c>
      <c r="H44" t="str">
        <f t="shared" si="6"/>
        <v/>
      </c>
      <c r="J44" s="10"/>
      <c r="L44">
        <f t="shared" si="1"/>
        <v>57.74</v>
      </c>
      <c r="N44">
        <f t="shared" si="7"/>
        <v>62.64</v>
      </c>
      <c r="P44">
        <f t="shared" si="8"/>
        <v>1887</v>
      </c>
    </row>
    <row r="45" spans="1:16" x14ac:dyDescent="0.25">
      <c r="A45" s="8" t="s">
        <v>52</v>
      </c>
      <c r="B45" s="10">
        <f>VIXproxies_monthly!C45</f>
        <v>3.9780174793367475</v>
      </c>
      <c r="C45" s="10">
        <f t="shared" si="2"/>
        <v>0.11730508100694369</v>
      </c>
      <c r="D45" t="str">
        <f t="shared" si="3"/>
        <v/>
      </c>
      <c r="E45">
        <f t="shared" si="0"/>
        <v>0.57545823739450908</v>
      </c>
      <c r="F45" t="str">
        <f t="shared" si="4"/>
        <v/>
      </c>
      <c r="G45">
        <f t="shared" si="5"/>
        <v>19.810887027488342</v>
      </c>
      <c r="H45" t="str">
        <f t="shared" si="6"/>
        <v/>
      </c>
      <c r="J45" s="10"/>
      <c r="L45">
        <f t="shared" si="1"/>
        <v>57.74</v>
      </c>
      <c r="N45">
        <f t="shared" si="7"/>
        <v>62.64</v>
      </c>
      <c r="P45">
        <f t="shared" si="8"/>
        <v>1887</v>
      </c>
    </row>
    <row r="46" spans="1:16" x14ac:dyDescent="0.25">
      <c r="A46" s="8" t="s">
        <v>53</v>
      </c>
      <c r="B46" s="10">
        <f>VIXproxies_monthly!C46</f>
        <v>3.2509001200817944</v>
      </c>
      <c r="C46" s="10">
        <f t="shared" si="2"/>
        <v>9.0137973728873458E-2</v>
      </c>
      <c r="D46" t="str">
        <f t="shared" si="3"/>
        <v/>
      </c>
      <c r="E46">
        <f t="shared" si="0"/>
        <v>0.57545823739450908</v>
      </c>
      <c r="F46" t="str">
        <f t="shared" si="4"/>
        <v/>
      </c>
      <c r="G46">
        <f t="shared" si="5"/>
        <v>19.810887027488342</v>
      </c>
      <c r="H46" t="str">
        <f t="shared" si="6"/>
        <v/>
      </c>
      <c r="J46" s="10"/>
      <c r="L46">
        <f t="shared" si="1"/>
        <v>57.74</v>
      </c>
      <c r="N46">
        <f t="shared" si="7"/>
        <v>62.64</v>
      </c>
      <c r="P46">
        <f t="shared" si="8"/>
        <v>1887</v>
      </c>
    </row>
    <row r="47" spans="1:16" x14ac:dyDescent="0.25">
      <c r="A47" s="8" t="s">
        <v>54</v>
      </c>
      <c r="B47" s="10">
        <f>VIXproxies_monthly!C47</f>
        <v>2.461649622521112</v>
      </c>
      <c r="C47" s="10">
        <f t="shared" si="2"/>
        <v>6.0649401267239847E-2</v>
      </c>
      <c r="D47" t="str">
        <f t="shared" si="3"/>
        <v/>
      </c>
      <c r="E47">
        <f t="shared" si="0"/>
        <v>0.57545823739450908</v>
      </c>
      <c r="F47" t="str">
        <f t="shared" si="4"/>
        <v/>
      </c>
      <c r="G47">
        <f t="shared" si="5"/>
        <v>19.810887027488342</v>
      </c>
      <c r="H47" t="str">
        <f t="shared" si="6"/>
        <v/>
      </c>
      <c r="J47" s="10"/>
      <c r="L47">
        <f t="shared" si="1"/>
        <v>57.74</v>
      </c>
      <c r="N47">
        <f t="shared" si="7"/>
        <v>62.64</v>
      </c>
      <c r="P47">
        <f t="shared" si="8"/>
        <v>1888</v>
      </c>
    </row>
    <row r="48" spans="1:16" x14ac:dyDescent="0.25">
      <c r="A48" s="8" t="s">
        <v>55</v>
      </c>
      <c r="B48" s="10">
        <f>VIXproxies_monthly!C48</f>
        <v>2.1100905791891038</v>
      </c>
      <c r="C48" s="10">
        <f t="shared" si="2"/>
        <v>4.7514187091411676E-2</v>
      </c>
      <c r="D48" t="str">
        <f t="shared" si="3"/>
        <v/>
      </c>
      <c r="E48">
        <f t="shared" si="0"/>
        <v>0.57545823739450908</v>
      </c>
      <c r="F48" t="str">
        <f t="shared" si="4"/>
        <v/>
      </c>
      <c r="G48">
        <f t="shared" si="5"/>
        <v>19.810887027488342</v>
      </c>
      <c r="H48" t="str">
        <f t="shared" si="6"/>
        <v/>
      </c>
      <c r="J48" s="10"/>
      <c r="L48">
        <f t="shared" si="1"/>
        <v>57.74</v>
      </c>
      <c r="N48">
        <f t="shared" si="7"/>
        <v>62.64</v>
      </c>
      <c r="P48">
        <f t="shared" si="8"/>
        <v>1888</v>
      </c>
    </row>
    <row r="49" spans="1:16" x14ac:dyDescent="0.25">
      <c r="A49" s="8" t="s">
        <v>56</v>
      </c>
      <c r="B49" s="10">
        <f>VIXproxies_monthly!C49</f>
        <v>3.4712644165935695</v>
      </c>
      <c r="C49" s="10">
        <f t="shared" si="2"/>
        <v>9.837139080713736E-2</v>
      </c>
      <c r="D49" t="str">
        <f t="shared" si="3"/>
        <v/>
      </c>
      <c r="E49">
        <f t="shared" si="0"/>
        <v>0.57545823739450908</v>
      </c>
      <c r="F49" t="str">
        <f t="shared" si="4"/>
        <v/>
      </c>
      <c r="G49">
        <f t="shared" si="5"/>
        <v>19.810887027488342</v>
      </c>
      <c r="H49" t="str">
        <f t="shared" si="6"/>
        <v/>
      </c>
      <c r="J49" s="10"/>
      <c r="L49">
        <f t="shared" si="1"/>
        <v>57.74</v>
      </c>
      <c r="N49">
        <f t="shared" si="7"/>
        <v>62.64</v>
      </c>
      <c r="P49">
        <f t="shared" si="8"/>
        <v>1888</v>
      </c>
    </row>
    <row r="50" spans="1:16" x14ac:dyDescent="0.25">
      <c r="A50" s="8" t="s">
        <v>57</v>
      </c>
      <c r="B50" s="10">
        <f>VIXproxies_monthly!C50</f>
        <v>3.4166409595024754</v>
      </c>
      <c r="C50" s="10">
        <f t="shared" si="2"/>
        <v>9.6330507998049458E-2</v>
      </c>
      <c r="D50" t="str">
        <f t="shared" si="3"/>
        <v/>
      </c>
      <c r="E50">
        <f t="shared" si="0"/>
        <v>0.57545823739450908</v>
      </c>
      <c r="F50" t="str">
        <f t="shared" si="4"/>
        <v/>
      </c>
      <c r="G50">
        <f t="shared" si="5"/>
        <v>19.810887027488342</v>
      </c>
      <c r="H50" t="str">
        <f t="shared" si="6"/>
        <v/>
      </c>
      <c r="J50" s="10"/>
      <c r="L50">
        <f t="shared" si="1"/>
        <v>57.74</v>
      </c>
      <c r="N50">
        <f t="shared" si="7"/>
        <v>62.64</v>
      </c>
      <c r="P50">
        <f t="shared" si="8"/>
        <v>1888</v>
      </c>
    </row>
    <row r="51" spans="1:16" x14ac:dyDescent="0.25">
      <c r="A51" s="8" t="s">
        <v>58</v>
      </c>
      <c r="B51" s="10">
        <f>VIXproxies_monthly!C51</f>
        <v>3.1651300242542959</v>
      </c>
      <c r="C51" s="10">
        <f t="shared" si="2"/>
        <v>8.6933366707823104E-2</v>
      </c>
      <c r="D51" t="str">
        <f t="shared" si="3"/>
        <v/>
      </c>
      <c r="E51">
        <f t="shared" si="0"/>
        <v>0.57545823739450908</v>
      </c>
      <c r="F51" t="str">
        <f t="shared" si="4"/>
        <v/>
      </c>
      <c r="G51">
        <f t="shared" si="5"/>
        <v>19.810887027488342</v>
      </c>
      <c r="H51" t="str">
        <f t="shared" si="6"/>
        <v/>
      </c>
      <c r="J51" s="10"/>
      <c r="L51">
        <f t="shared" si="1"/>
        <v>57.74</v>
      </c>
      <c r="N51">
        <f t="shared" si="7"/>
        <v>62.64</v>
      </c>
      <c r="P51">
        <f t="shared" si="8"/>
        <v>1888</v>
      </c>
    </row>
    <row r="52" spans="1:16" x14ac:dyDescent="0.25">
      <c r="A52" s="8" t="s">
        <v>59</v>
      </c>
      <c r="B52" s="10">
        <f>VIXproxies_monthly!C52</f>
        <v>2.829408973917344</v>
      </c>
      <c r="C52" s="10">
        <f t="shared" si="2"/>
        <v>7.4389903573679458E-2</v>
      </c>
      <c r="D52" t="str">
        <f t="shared" si="3"/>
        <v/>
      </c>
      <c r="E52">
        <f t="shared" si="0"/>
        <v>0.57545823739450908</v>
      </c>
      <c r="F52" t="str">
        <f t="shared" si="4"/>
        <v/>
      </c>
      <c r="G52">
        <f t="shared" si="5"/>
        <v>19.810887027488342</v>
      </c>
      <c r="H52" t="str">
        <f t="shared" si="6"/>
        <v/>
      </c>
      <c r="J52" s="10"/>
      <c r="L52">
        <f t="shared" si="1"/>
        <v>57.74</v>
      </c>
      <c r="N52">
        <f t="shared" si="7"/>
        <v>62.64</v>
      </c>
      <c r="P52">
        <f t="shared" si="8"/>
        <v>1888</v>
      </c>
    </row>
    <row r="53" spans="1:16" x14ac:dyDescent="0.25">
      <c r="A53" s="8" t="s">
        <v>60</v>
      </c>
      <c r="B53" s="10">
        <f>VIXproxies_monthly!C53</f>
        <v>4.2235327476681181</v>
      </c>
      <c r="C53" s="10">
        <f t="shared" si="2"/>
        <v>0.12647820766698789</v>
      </c>
      <c r="D53" t="str">
        <f t="shared" si="3"/>
        <v/>
      </c>
      <c r="E53">
        <f t="shared" si="0"/>
        <v>0.57545823739450908</v>
      </c>
      <c r="F53" t="str">
        <f t="shared" si="4"/>
        <v/>
      </c>
      <c r="G53">
        <f t="shared" si="5"/>
        <v>19.810887027488342</v>
      </c>
      <c r="H53" t="str">
        <f t="shared" si="6"/>
        <v/>
      </c>
      <c r="J53" s="10"/>
      <c r="L53">
        <f t="shared" si="1"/>
        <v>57.74</v>
      </c>
      <c r="N53">
        <f t="shared" si="7"/>
        <v>62.64</v>
      </c>
      <c r="P53">
        <f t="shared" si="8"/>
        <v>1888</v>
      </c>
    </row>
    <row r="54" spans="1:16" x14ac:dyDescent="0.25">
      <c r="A54" s="8" t="s">
        <v>61</v>
      </c>
      <c r="B54" s="10">
        <f>VIXproxies_monthly!C54</f>
        <v>3.0244428118415465</v>
      </c>
      <c r="C54" s="10">
        <f t="shared" si="2"/>
        <v>8.167690495014189E-2</v>
      </c>
      <c r="D54" t="str">
        <f t="shared" si="3"/>
        <v/>
      </c>
      <c r="E54">
        <f t="shared" si="0"/>
        <v>0.57545823739450908</v>
      </c>
      <c r="F54" t="str">
        <f t="shared" si="4"/>
        <v/>
      </c>
      <c r="G54">
        <f t="shared" si="5"/>
        <v>19.810887027488342</v>
      </c>
      <c r="H54" t="str">
        <f t="shared" si="6"/>
        <v/>
      </c>
      <c r="J54" s="10"/>
      <c r="L54">
        <f t="shared" si="1"/>
        <v>57.74</v>
      </c>
      <c r="N54">
        <f t="shared" si="7"/>
        <v>62.64</v>
      </c>
      <c r="P54">
        <f t="shared" si="8"/>
        <v>1888</v>
      </c>
    </row>
    <row r="55" spans="1:16" x14ac:dyDescent="0.25">
      <c r="A55" s="8" t="s">
        <v>62</v>
      </c>
      <c r="B55" s="10">
        <f>VIXproxies_monthly!C55</f>
        <v>3.6115231814517865</v>
      </c>
      <c r="C55" s="10">
        <f t="shared" si="2"/>
        <v>0.10361184458408636</v>
      </c>
      <c r="D55" t="str">
        <f t="shared" si="3"/>
        <v/>
      </c>
      <c r="E55">
        <f t="shared" si="0"/>
        <v>0.57545823739450908</v>
      </c>
      <c r="F55" t="str">
        <f t="shared" si="4"/>
        <v/>
      </c>
      <c r="G55">
        <f t="shared" si="5"/>
        <v>19.810887027488342</v>
      </c>
      <c r="H55" t="str">
        <f t="shared" si="6"/>
        <v/>
      </c>
      <c r="J55" s="10"/>
      <c r="L55">
        <f t="shared" si="1"/>
        <v>57.74</v>
      </c>
      <c r="N55">
        <f t="shared" si="7"/>
        <v>62.64</v>
      </c>
      <c r="P55">
        <f t="shared" si="8"/>
        <v>1888</v>
      </c>
    </row>
    <row r="56" spans="1:16" x14ac:dyDescent="0.25">
      <c r="A56" s="8" t="s">
        <v>63</v>
      </c>
      <c r="B56" s="10">
        <f>VIXproxies_monthly!C56</f>
        <v>2.6761088479558701</v>
      </c>
      <c r="C56" s="10">
        <f t="shared" si="2"/>
        <v>6.8662188625428944E-2</v>
      </c>
      <c r="D56" t="str">
        <f t="shared" si="3"/>
        <v/>
      </c>
      <c r="E56">
        <f t="shared" si="0"/>
        <v>0.57545823739450908</v>
      </c>
      <c r="F56" t="str">
        <f t="shared" si="4"/>
        <v/>
      </c>
      <c r="G56">
        <f t="shared" si="5"/>
        <v>19.810887027488342</v>
      </c>
      <c r="H56" t="str">
        <f t="shared" si="6"/>
        <v/>
      </c>
      <c r="J56" s="10"/>
      <c r="L56">
        <f t="shared" si="1"/>
        <v>57.74</v>
      </c>
      <c r="N56">
        <f t="shared" si="7"/>
        <v>62.64</v>
      </c>
      <c r="P56">
        <f t="shared" si="8"/>
        <v>1888</v>
      </c>
    </row>
    <row r="57" spans="1:16" x14ac:dyDescent="0.25">
      <c r="A57" s="8" t="s">
        <v>64</v>
      </c>
      <c r="B57" s="10">
        <f>VIXproxies_monthly!C57</f>
        <v>3.1096817471918534</v>
      </c>
      <c r="C57" s="10">
        <f t="shared" si="2"/>
        <v>8.4861666352762058E-2</v>
      </c>
      <c r="D57" t="str">
        <f t="shared" si="3"/>
        <v/>
      </c>
      <c r="E57">
        <f t="shared" si="0"/>
        <v>0.57545823739450908</v>
      </c>
      <c r="F57" t="str">
        <f t="shared" si="4"/>
        <v/>
      </c>
      <c r="G57">
        <f t="shared" si="5"/>
        <v>19.810887027488342</v>
      </c>
      <c r="H57" t="str">
        <f t="shared" si="6"/>
        <v/>
      </c>
      <c r="J57" s="10"/>
      <c r="L57">
        <f t="shared" si="1"/>
        <v>57.74</v>
      </c>
      <c r="N57">
        <f t="shared" si="7"/>
        <v>62.64</v>
      </c>
      <c r="P57">
        <f t="shared" si="8"/>
        <v>1888</v>
      </c>
    </row>
    <row r="58" spans="1:16" x14ac:dyDescent="0.25">
      <c r="A58" s="8" t="s">
        <v>65</v>
      </c>
      <c r="B58" s="10">
        <f>VIXproxies_monthly!C58</f>
        <v>3.8565664500865711</v>
      </c>
      <c r="C58" s="10">
        <f t="shared" si="2"/>
        <v>0.11276733603541335</v>
      </c>
      <c r="D58" t="str">
        <f t="shared" si="3"/>
        <v/>
      </c>
      <c r="E58">
        <f t="shared" si="0"/>
        <v>0.57545823739450908</v>
      </c>
      <c r="F58" t="str">
        <f t="shared" si="4"/>
        <v/>
      </c>
      <c r="G58">
        <f t="shared" si="5"/>
        <v>19.810887027488342</v>
      </c>
      <c r="H58" t="str">
        <f t="shared" si="6"/>
        <v/>
      </c>
      <c r="J58" s="10"/>
      <c r="L58">
        <f t="shared" si="1"/>
        <v>57.74</v>
      </c>
      <c r="N58">
        <f t="shared" si="7"/>
        <v>62.64</v>
      </c>
      <c r="P58">
        <f t="shared" si="8"/>
        <v>1888</v>
      </c>
    </row>
    <row r="59" spans="1:16" x14ac:dyDescent="0.25">
      <c r="A59" s="8" t="s">
        <v>66</v>
      </c>
      <c r="B59" s="10">
        <f>VIXproxies_monthly!C59</f>
        <v>2.2037347407462633</v>
      </c>
      <c r="C59" s="10">
        <f t="shared" si="2"/>
        <v>5.1012990896061677E-2</v>
      </c>
      <c r="D59" t="str">
        <f t="shared" si="3"/>
        <v/>
      </c>
      <c r="E59">
        <f t="shared" si="0"/>
        <v>0.57545823739450908</v>
      </c>
      <c r="F59" t="str">
        <f t="shared" si="4"/>
        <v/>
      </c>
      <c r="G59">
        <f t="shared" si="5"/>
        <v>19.810887027488342</v>
      </c>
      <c r="H59" t="str">
        <f t="shared" si="6"/>
        <v/>
      </c>
      <c r="J59" s="10"/>
      <c r="L59">
        <f t="shared" si="1"/>
        <v>57.74</v>
      </c>
      <c r="N59">
        <f t="shared" si="7"/>
        <v>62.64</v>
      </c>
      <c r="P59">
        <f t="shared" si="8"/>
        <v>1889</v>
      </c>
    </row>
    <row r="60" spans="1:16" x14ac:dyDescent="0.25">
      <c r="A60" s="8" t="s">
        <v>67</v>
      </c>
      <c r="B60" s="10">
        <f>VIXproxies_monthly!C60</f>
        <v>2.038530429179537</v>
      </c>
      <c r="C60" s="10">
        <f t="shared" si="2"/>
        <v>4.4840502785295375E-2</v>
      </c>
      <c r="D60" t="str">
        <f t="shared" si="3"/>
        <v/>
      </c>
      <c r="E60">
        <f t="shared" si="0"/>
        <v>0.57545823739450908</v>
      </c>
      <c r="F60" t="str">
        <f t="shared" si="4"/>
        <v/>
      </c>
      <c r="G60">
        <f t="shared" si="5"/>
        <v>19.810887027488342</v>
      </c>
      <c r="H60" t="str">
        <f t="shared" si="6"/>
        <v/>
      </c>
      <c r="J60" s="10"/>
      <c r="L60">
        <f t="shared" si="1"/>
        <v>57.74</v>
      </c>
      <c r="N60">
        <f t="shared" si="7"/>
        <v>62.64</v>
      </c>
      <c r="P60">
        <f t="shared" si="8"/>
        <v>1889</v>
      </c>
    </row>
    <row r="61" spans="1:16" x14ac:dyDescent="0.25">
      <c r="A61" s="8" t="s">
        <v>68</v>
      </c>
      <c r="B61" s="10">
        <f>VIXproxies_monthly!C61</f>
        <v>2.8794087537666475</v>
      </c>
      <c r="C61" s="10">
        <f t="shared" si="2"/>
        <v>7.6258033065784783E-2</v>
      </c>
      <c r="D61" t="str">
        <f t="shared" si="3"/>
        <v/>
      </c>
      <c r="E61">
        <f t="shared" si="0"/>
        <v>0.57545823739450908</v>
      </c>
      <c r="F61" t="str">
        <f t="shared" si="4"/>
        <v/>
      </c>
      <c r="G61">
        <f t="shared" si="5"/>
        <v>19.810887027488342</v>
      </c>
      <c r="H61" t="str">
        <f t="shared" si="6"/>
        <v/>
      </c>
      <c r="J61" s="10"/>
      <c r="L61">
        <f t="shared" si="1"/>
        <v>57.74</v>
      </c>
      <c r="N61">
        <f t="shared" si="7"/>
        <v>62.64</v>
      </c>
      <c r="P61">
        <f t="shared" si="8"/>
        <v>1889</v>
      </c>
    </row>
    <row r="62" spans="1:16" x14ac:dyDescent="0.25">
      <c r="A62" s="8" t="s">
        <v>69</v>
      </c>
      <c r="B62" s="10">
        <f>VIXproxies_monthly!C62</f>
        <v>1.9981964435028081</v>
      </c>
      <c r="C62" s="10">
        <f t="shared" si="2"/>
        <v>4.333351398646567E-2</v>
      </c>
      <c r="D62" t="str">
        <f t="shared" si="3"/>
        <v/>
      </c>
      <c r="E62">
        <f t="shared" si="0"/>
        <v>0.57545823739450908</v>
      </c>
      <c r="F62" t="str">
        <f t="shared" si="4"/>
        <v/>
      </c>
      <c r="G62">
        <f t="shared" si="5"/>
        <v>19.810887027488342</v>
      </c>
      <c r="H62" t="str">
        <f t="shared" si="6"/>
        <v/>
      </c>
      <c r="J62" s="10"/>
      <c r="L62">
        <f t="shared" si="1"/>
        <v>57.74</v>
      </c>
      <c r="N62">
        <f t="shared" si="7"/>
        <v>62.64</v>
      </c>
      <c r="P62">
        <f t="shared" si="8"/>
        <v>1889</v>
      </c>
    </row>
    <row r="63" spans="1:16" x14ac:dyDescent="0.25">
      <c r="A63" s="8" t="s">
        <v>70</v>
      </c>
      <c r="B63" s="10">
        <f>VIXproxies_monthly!C63</f>
        <v>1.7449023621012916</v>
      </c>
      <c r="C63" s="10">
        <f t="shared" si="2"/>
        <v>3.3869749444540555E-2</v>
      </c>
      <c r="D63" t="str">
        <f t="shared" si="3"/>
        <v/>
      </c>
      <c r="E63">
        <f t="shared" si="0"/>
        <v>0.57545823739450908</v>
      </c>
      <c r="F63" t="str">
        <f t="shared" si="4"/>
        <v/>
      </c>
      <c r="G63">
        <f t="shared" si="5"/>
        <v>19.810887027488342</v>
      </c>
      <c r="H63" t="str">
        <f t="shared" si="6"/>
        <v/>
      </c>
      <c r="J63" s="10"/>
      <c r="L63">
        <f t="shared" si="1"/>
        <v>57.74</v>
      </c>
      <c r="N63">
        <f t="shared" si="7"/>
        <v>62.64</v>
      </c>
      <c r="P63">
        <f t="shared" si="8"/>
        <v>1889</v>
      </c>
    </row>
    <row r="64" spans="1:16" x14ac:dyDescent="0.25">
      <c r="A64" s="8" t="s">
        <v>71</v>
      </c>
      <c r="B64" s="10">
        <f>VIXproxies_monthly!C64</f>
        <v>1.5896262680527564</v>
      </c>
      <c r="C64" s="10">
        <f t="shared" si="2"/>
        <v>2.8068206886048074E-2</v>
      </c>
      <c r="D64" t="str">
        <f t="shared" si="3"/>
        <v/>
      </c>
      <c r="E64">
        <f t="shared" si="0"/>
        <v>0.57545823739450908</v>
      </c>
      <c r="F64" t="str">
        <f t="shared" si="4"/>
        <v/>
      </c>
      <c r="G64">
        <f t="shared" si="5"/>
        <v>19.810887027488342</v>
      </c>
      <c r="H64" t="str">
        <f t="shared" si="6"/>
        <v/>
      </c>
      <c r="J64" s="10"/>
      <c r="L64">
        <f t="shared" si="1"/>
        <v>57.74</v>
      </c>
      <c r="N64">
        <f t="shared" si="7"/>
        <v>62.64</v>
      </c>
      <c r="P64">
        <f t="shared" si="8"/>
        <v>1889</v>
      </c>
    </row>
    <row r="65" spans="1:16" x14ac:dyDescent="0.25">
      <c r="A65" s="8" t="s">
        <v>72</v>
      </c>
      <c r="B65" s="10">
        <f>VIXproxies_monthly!C65</f>
        <v>2.8550183962006268</v>
      </c>
      <c r="C65" s="10">
        <f t="shared" si="2"/>
        <v>7.5346742127516533E-2</v>
      </c>
      <c r="D65" t="str">
        <f t="shared" si="3"/>
        <v/>
      </c>
      <c r="E65">
        <f t="shared" si="0"/>
        <v>0.57545823739450908</v>
      </c>
      <c r="F65" t="str">
        <f t="shared" si="4"/>
        <v/>
      </c>
      <c r="G65">
        <f t="shared" si="5"/>
        <v>19.810887027488342</v>
      </c>
      <c r="H65" t="str">
        <f t="shared" si="6"/>
        <v/>
      </c>
      <c r="J65" s="10"/>
      <c r="L65">
        <f t="shared" si="1"/>
        <v>57.74</v>
      </c>
      <c r="N65">
        <f t="shared" si="7"/>
        <v>62.64</v>
      </c>
      <c r="P65">
        <f t="shared" si="8"/>
        <v>1889</v>
      </c>
    </row>
    <row r="66" spans="1:16" x14ac:dyDescent="0.25">
      <c r="A66" s="8" t="s">
        <v>73</v>
      </c>
      <c r="B66" s="10">
        <f>VIXproxies_monthly!C66</f>
        <v>2.2040888571732729</v>
      </c>
      <c r="C66" s="10">
        <f t="shared" si="2"/>
        <v>5.1026221661135629E-2</v>
      </c>
      <c r="D66" t="str">
        <f t="shared" si="3"/>
        <v/>
      </c>
      <c r="E66">
        <f t="shared" si="0"/>
        <v>0.57545823739450908</v>
      </c>
      <c r="F66" t="str">
        <f t="shared" si="4"/>
        <v/>
      </c>
      <c r="G66">
        <f t="shared" si="5"/>
        <v>19.810887027488342</v>
      </c>
      <c r="H66" t="str">
        <f t="shared" si="6"/>
        <v/>
      </c>
      <c r="J66" s="10"/>
      <c r="L66">
        <f t="shared" si="1"/>
        <v>57.74</v>
      </c>
      <c r="N66">
        <f t="shared" si="7"/>
        <v>62.64</v>
      </c>
      <c r="P66">
        <f t="shared" si="8"/>
        <v>1889</v>
      </c>
    </row>
    <row r="67" spans="1:16" x14ac:dyDescent="0.25">
      <c r="A67" s="8" t="s">
        <v>74</v>
      </c>
      <c r="B67" s="10">
        <f>VIXproxies_monthly!C67</f>
        <v>2.1020315077934777</v>
      </c>
      <c r="C67" s="10">
        <f t="shared" si="2"/>
        <v>4.7213077986561061E-2</v>
      </c>
      <c r="D67" t="str">
        <f t="shared" si="3"/>
        <v/>
      </c>
      <c r="E67">
        <f t="shared" si="0"/>
        <v>0.57545823739450908</v>
      </c>
      <c r="F67" t="str">
        <f t="shared" si="4"/>
        <v/>
      </c>
      <c r="G67">
        <f t="shared" si="5"/>
        <v>19.810887027488342</v>
      </c>
      <c r="H67" t="str">
        <f t="shared" si="6"/>
        <v/>
      </c>
      <c r="J67" s="10"/>
      <c r="L67">
        <f t="shared" si="1"/>
        <v>57.74</v>
      </c>
      <c r="N67">
        <f t="shared" si="7"/>
        <v>62.64</v>
      </c>
      <c r="P67">
        <f t="shared" si="8"/>
        <v>1889</v>
      </c>
    </row>
    <row r="68" spans="1:16" x14ac:dyDescent="0.25">
      <c r="A68" s="8" t="s">
        <v>75</v>
      </c>
      <c r="B68" s="10">
        <f>VIXproxies_monthly!C68</f>
        <v>2.8999372640243304</v>
      </c>
      <c r="C68" s="10">
        <f t="shared" si="2"/>
        <v>7.7025034751731183E-2</v>
      </c>
      <c r="D68" t="str">
        <f t="shared" si="3"/>
        <v/>
      </c>
      <c r="E68">
        <f t="shared" si="0"/>
        <v>0.57545823739450908</v>
      </c>
      <c r="F68" t="str">
        <f t="shared" si="4"/>
        <v/>
      </c>
      <c r="G68">
        <f t="shared" si="5"/>
        <v>19.810887027488342</v>
      </c>
      <c r="H68" t="str">
        <f t="shared" si="6"/>
        <v/>
      </c>
      <c r="J68" s="10"/>
      <c r="L68">
        <f t="shared" si="1"/>
        <v>57.74</v>
      </c>
      <c r="N68">
        <f t="shared" si="7"/>
        <v>62.64</v>
      </c>
      <c r="P68">
        <f t="shared" si="8"/>
        <v>1889</v>
      </c>
    </row>
    <row r="69" spans="1:16" x14ac:dyDescent="0.25">
      <c r="A69" s="8" t="s">
        <v>76</v>
      </c>
      <c r="B69" s="10">
        <f>VIXproxies_monthly!C69</f>
        <v>2.9268538917945728</v>
      </c>
      <c r="C69" s="10">
        <f t="shared" si="2"/>
        <v>7.8030714103063586E-2</v>
      </c>
      <c r="D69" t="str">
        <f t="shared" si="3"/>
        <v/>
      </c>
      <c r="E69">
        <f t="shared" si="0"/>
        <v>0.57545823739450908</v>
      </c>
      <c r="F69" t="str">
        <f t="shared" si="4"/>
        <v/>
      </c>
      <c r="G69">
        <f t="shared" si="5"/>
        <v>19.810887027488342</v>
      </c>
      <c r="H69" t="str">
        <f t="shared" si="6"/>
        <v/>
      </c>
      <c r="J69" s="10"/>
      <c r="L69">
        <f t="shared" si="1"/>
        <v>57.74</v>
      </c>
      <c r="N69">
        <f t="shared" si="7"/>
        <v>62.64</v>
      </c>
      <c r="P69">
        <f t="shared" si="8"/>
        <v>1889</v>
      </c>
    </row>
    <row r="70" spans="1:16" x14ac:dyDescent="0.25">
      <c r="A70" s="8" t="s">
        <v>77</v>
      </c>
      <c r="B70" s="10">
        <f>VIXproxies_monthly!C70</f>
        <v>2.7281597009354734</v>
      </c>
      <c r="C70" s="10">
        <f t="shared" si="2"/>
        <v>7.0606951859057257E-2</v>
      </c>
      <c r="D70" t="str">
        <f t="shared" si="3"/>
        <v/>
      </c>
      <c r="E70">
        <f t="shared" si="0"/>
        <v>0.57545823739450908</v>
      </c>
      <c r="F70" t="str">
        <f t="shared" si="4"/>
        <v/>
      </c>
      <c r="G70">
        <f t="shared" si="5"/>
        <v>19.810887027488342</v>
      </c>
      <c r="H70" t="str">
        <f t="shared" si="6"/>
        <v/>
      </c>
      <c r="J70" s="10"/>
      <c r="L70">
        <f t="shared" si="1"/>
        <v>57.74</v>
      </c>
      <c r="N70">
        <f t="shared" si="7"/>
        <v>62.64</v>
      </c>
      <c r="P70">
        <f t="shared" si="8"/>
        <v>1889</v>
      </c>
    </row>
    <row r="71" spans="1:16" x14ac:dyDescent="0.25">
      <c r="A71" s="8" t="s">
        <v>78</v>
      </c>
      <c r="B71" s="10">
        <f>VIXproxies_monthly!C71</f>
        <v>1.7856176090887992</v>
      </c>
      <c r="C71" s="10">
        <f t="shared" si="2"/>
        <v>3.5390983216068352E-2</v>
      </c>
      <c r="D71" t="str">
        <f t="shared" si="3"/>
        <v/>
      </c>
      <c r="E71">
        <f t="shared" si="0"/>
        <v>0.57545823739450908</v>
      </c>
      <c r="F71" t="str">
        <f t="shared" si="4"/>
        <v/>
      </c>
      <c r="G71">
        <f t="shared" si="5"/>
        <v>19.810887027488342</v>
      </c>
      <c r="H71" t="str">
        <f t="shared" si="6"/>
        <v/>
      </c>
      <c r="J71" s="10"/>
      <c r="L71">
        <f t="shared" si="1"/>
        <v>57.74</v>
      </c>
      <c r="N71">
        <f t="shared" si="7"/>
        <v>62.64</v>
      </c>
      <c r="P71">
        <f t="shared" si="8"/>
        <v>1890</v>
      </c>
    </row>
    <row r="72" spans="1:16" x14ac:dyDescent="0.25">
      <c r="A72" s="8" t="s">
        <v>79</v>
      </c>
      <c r="B72" s="10">
        <f>VIXproxies_monthly!C72</f>
        <v>1.4211965255151602</v>
      </c>
      <c r="C72" s="10">
        <f t="shared" si="2"/>
        <v>2.1775207790241582E-2</v>
      </c>
      <c r="D72" t="str">
        <f t="shared" si="3"/>
        <v/>
      </c>
      <c r="E72">
        <f t="shared" si="0"/>
        <v>0.57545823739450908</v>
      </c>
      <c r="F72" t="str">
        <f t="shared" si="4"/>
        <v/>
      </c>
      <c r="G72">
        <f t="shared" si="5"/>
        <v>19.810887027488342</v>
      </c>
      <c r="H72" t="str">
        <f t="shared" si="6"/>
        <v/>
      </c>
      <c r="J72" s="10"/>
      <c r="L72">
        <f t="shared" si="1"/>
        <v>57.74</v>
      </c>
      <c r="N72">
        <f t="shared" si="7"/>
        <v>62.64</v>
      </c>
      <c r="P72">
        <f t="shared" si="8"/>
        <v>1890</v>
      </c>
    </row>
    <row r="73" spans="1:16" x14ac:dyDescent="0.25">
      <c r="A73" s="8" t="s">
        <v>80</v>
      </c>
      <c r="B73" s="10">
        <f>VIXproxies_monthly!C73</f>
        <v>1.6790453653430568</v>
      </c>
      <c r="C73" s="10">
        <f t="shared" si="2"/>
        <v>3.1409150652378932E-2</v>
      </c>
      <c r="D73" t="str">
        <f t="shared" si="3"/>
        <v/>
      </c>
      <c r="E73">
        <f t="shared" si="0"/>
        <v>0.57545823739450908</v>
      </c>
      <c r="F73" t="str">
        <f t="shared" si="4"/>
        <v/>
      </c>
      <c r="G73">
        <f t="shared" si="5"/>
        <v>19.810887027488342</v>
      </c>
      <c r="H73" t="str">
        <f t="shared" si="6"/>
        <v/>
      </c>
      <c r="J73" s="10"/>
      <c r="L73">
        <f t="shared" si="1"/>
        <v>57.74</v>
      </c>
      <c r="N73">
        <f t="shared" si="7"/>
        <v>62.64</v>
      </c>
      <c r="P73">
        <f t="shared" si="8"/>
        <v>1890</v>
      </c>
    </row>
    <row r="74" spans="1:16" x14ac:dyDescent="0.25">
      <c r="A74" s="8" t="s">
        <v>81</v>
      </c>
      <c r="B74" s="10">
        <f>VIXproxies_monthly!C74</f>
        <v>1.7566579077849314</v>
      </c>
      <c r="C74" s="10">
        <f t="shared" si="2"/>
        <v>3.4308969010178401E-2</v>
      </c>
      <c r="D74" t="str">
        <f t="shared" si="3"/>
        <v/>
      </c>
      <c r="E74">
        <f t="shared" si="0"/>
        <v>0.57545823739450908</v>
      </c>
      <c r="F74" t="str">
        <f t="shared" si="4"/>
        <v/>
      </c>
      <c r="G74">
        <f t="shared" si="5"/>
        <v>19.810887027488342</v>
      </c>
      <c r="H74" t="str">
        <f t="shared" si="6"/>
        <v/>
      </c>
      <c r="J74" s="10"/>
      <c r="L74">
        <f t="shared" si="1"/>
        <v>57.74</v>
      </c>
      <c r="N74">
        <f t="shared" si="7"/>
        <v>62.64</v>
      </c>
      <c r="P74">
        <f t="shared" si="8"/>
        <v>1890</v>
      </c>
    </row>
    <row r="75" spans="1:16" x14ac:dyDescent="0.25">
      <c r="A75" s="8" t="s">
        <v>82</v>
      </c>
      <c r="B75" s="10">
        <f>VIXproxies_monthly!C75</f>
        <v>2.7304736524529947</v>
      </c>
      <c r="C75" s="10">
        <f t="shared" si="2"/>
        <v>7.0693407461186145E-2</v>
      </c>
      <c r="D75" t="str">
        <f t="shared" si="3"/>
        <v/>
      </c>
      <c r="E75">
        <f t="shared" si="0"/>
        <v>0.57545823739450908</v>
      </c>
      <c r="F75" t="str">
        <f t="shared" si="4"/>
        <v/>
      </c>
      <c r="G75">
        <f t="shared" si="5"/>
        <v>19.810887027488342</v>
      </c>
      <c r="H75" t="str">
        <f t="shared" si="6"/>
        <v/>
      </c>
      <c r="J75" s="10"/>
      <c r="L75">
        <f t="shared" si="1"/>
        <v>57.74</v>
      </c>
      <c r="N75">
        <f t="shared" si="7"/>
        <v>62.64</v>
      </c>
      <c r="P75">
        <f t="shared" si="8"/>
        <v>1890</v>
      </c>
    </row>
    <row r="76" spans="1:16" x14ac:dyDescent="0.25">
      <c r="A76" s="8" t="s">
        <v>83</v>
      </c>
      <c r="B76" s="10">
        <f>VIXproxies_monthly!C76</f>
        <v>2.9901662412369872</v>
      </c>
      <c r="C76" s="10">
        <f t="shared" si="2"/>
        <v>8.0396237862654707E-2</v>
      </c>
      <c r="D76" t="str">
        <f t="shared" si="3"/>
        <v/>
      </c>
      <c r="E76">
        <f t="shared" ref="E76:E139" si="9">MIN($D$12:$D$1635)</f>
        <v>0.57545823739450908</v>
      </c>
      <c r="F76" t="str">
        <f t="shared" si="4"/>
        <v/>
      </c>
      <c r="G76">
        <f t="shared" si="5"/>
        <v>19.810887027488342</v>
      </c>
      <c r="H76" t="str">
        <f t="shared" si="6"/>
        <v/>
      </c>
      <c r="J76" s="10"/>
      <c r="L76">
        <f t="shared" ref="L76:L139" si="10">MIN($K$12:$K$1636)</f>
        <v>57.74</v>
      </c>
      <c r="N76">
        <f t="shared" si="7"/>
        <v>62.64</v>
      </c>
      <c r="P76">
        <f t="shared" si="8"/>
        <v>1890</v>
      </c>
    </row>
    <row r="77" spans="1:16" x14ac:dyDescent="0.25">
      <c r="A77" s="8" t="s">
        <v>84</v>
      </c>
      <c r="B77" s="10">
        <f>VIXproxies_monthly!C77</f>
        <v>2.1121353462747914</v>
      </c>
      <c r="C77" s="10">
        <f t="shared" ref="C77:C140" si="11">(B77-MIN($B$12:$B$1636))/(MAX($B$12:$B$1636)-MIN($B$12:$B$1636))</f>
        <v>4.7590585221738896E-2</v>
      </c>
      <c r="D77" t="str">
        <f t="shared" ref="D77:D140" si="12">IF(C77&gt;_xlfn.PERCENTILE.EXC($C$12:$C$1636,0.99),C77,"")</f>
        <v/>
      </c>
      <c r="E77">
        <f t="shared" si="9"/>
        <v>0.57545823739450908</v>
      </c>
      <c r="F77" t="str">
        <f t="shared" ref="F77:F140" si="13">IF(B77&gt;_xlfn.PERCENTILE.EXC($B$12:$B$1636,0.995),B77,"")</f>
        <v/>
      </c>
      <c r="G77">
        <f t="shared" ref="G77:G140" si="14">MIN($F$12:$F$1636)</f>
        <v>19.810887027488342</v>
      </c>
      <c r="H77" t="str">
        <f t="shared" ref="H77:H140" si="15">IF(B77&gt;G77,1,"")</f>
        <v/>
      </c>
      <c r="J77" s="10"/>
      <c r="L77">
        <f t="shared" si="10"/>
        <v>57.74</v>
      </c>
      <c r="N77">
        <f t="shared" ref="N77:N140" si="16">MIN($M$12:$M$1636)</f>
        <v>62.64</v>
      </c>
      <c r="P77">
        <f t="shared" ref="P77:P140" si="17">VALUE(RIGHT(A77,4))</f>
        <v>1890</v>
      </c>
    </row>
    <row r="78" spans="1:16" x14ac:dyDescent="0.25">
      <c r="A78" s="8" t="s">
        <v>85</v>
      </c>
      <c r="B78" s="10">
        <f>VIXproxies_monthly!C78</f>
        <v>4.5108466243316228</v>
      </c>
      <c r="C78" s="10">
        <f t="shared" si="11"/>
        <v>0.13721304546235236</v>
      </c>
      <c r="D78" t="str">
        <f t="shared" si="12"/>
        <v/>
      </c>
      <c r="E78">
        <f t="shared" si="9"/>
        <v>0.57545823739450908</v>
      </c>
      <c r="F78" t="str">
        <f t="shared" si="13"/>
        <v/>
      </c>
      <c r="G78">
        <f t="shared" si="14"/>
        <v>19.810887027488342</v>
      </c>
      <c r="H78" t="str">
        <f t="shared" si="15"/>
        <v/>
      </c>
      <c r="J78" s="10"/>
      <c r="L78">
        <f t="shared" si="10"/>
        <v>57.74</v>
      </c>
      <c r="N78">
        <f t="shared" si="16"/>
        <v>62.64</v>
      </c>
      <c r="P78">
        <f t="shared" si="17"/>
        <v>1890</v>
      </c>
    </row>
    <row r="79" spans="1:16" x14ac:dyDescent="0.25">
      <c r="A79" s="8" t="s">
        <v>86</v>
      </c>
      <c r="B79" s="10">
        <f>VIXproxies_monthly!C79</f>
        <v>3.155509547274681</v>
      </c>
      <c r="C79" s="10">
        <f t="shared" si="11"/>
        <v>8.6573919189695897E-2</v>
      </c>
      <c r="D79" t="str">
        <f t="shared" si="12"/>
        <v/>
      </c>
      <c r="E79">
        <f t="shared" si="9"/>
        <v>0.57545823739450908</v>
      </c>
      <c r="F79" t="str">
        <f t="shared" si="13"/>
        <v/>
      </c>
      <c r="G79">
        <f t="shared" si="14"/>
        <v>19.810887027488342</v>
      </c>
      <c r="H79" t="str">
        <f t="shared" si="15"/>
        <v/>
      </c>
      <c r="J79" s="10"/>
      <c r="L79">
        <f t="shared" si="10"/>
        <v>57.74</v>
      </c>
      <c r="N79">
        <f t="shared" si="16"/>
        <v>62.64</v>
      </c>
      <c r="P79">
        <f t="shared" si="17"/>
        <v>1890</v>
      </c>
    </row>
    <row r="80" spans="1:16" x14ac:dyDescent="0.25">
      <c r="A80" s="8" t="s">
        <v>87</v>
      </c>
      <c r="B80" s="10">
        <f>VIXproxies_monthly!C80</f>
        <v>4.3313312116777496</v>
      </c>
      <c r="C80" s="10">
        <f t="shared" si="11"/>
        <v>0.130505855197177</v>
      </c>
      <c r="D80" t="str">
        <f t="shared" si="12"/>
        <v/>
      </c>
      <c r="E80">
        <f t="shared" si="9"/>
        <v>0.57545823739450908</v>
      </c>
      <c r="F80" t="str">
        <f t="shared" si="13"/>
        <v/>
      </c>
      <c r="G80">
        <f t="shared" si="14"/>
        <v>19.810887027488342</v>
      </c>
      <c r="H80" t="str">
        <f t="shared" si="15"/>
        <v/>
      </c>
      <c r="J80" s="10"/>
      <c r="L80">
        <f t="shared" si="10"/>
        <v>57.74</v>
      </c>
      <c r="N80">
        <f t="shared" si="16"/>
        <v>62.64</v>
      </c>
      <c r="P80">
        <f t="shared" si="17"/>
        <v>1890</v>
      </c>
    </row>
    <row r="81" spans="1:16" x14ac:dyDescent="0.25">
      <c r="A81" s="8" t="s">
        <v>88</v>
      </c>
      <c r="B81" s="10">
        <f>VIXproxies_monthly!C81</f>
        <v>9.3410605919583016</v>
      </c>
      <c r="C81" s="10">
        <f t="shared" si="11"/>
        <v>0.31768314339675718</v>
      </c>
      <c r="D81" t="str">
        <f t="shared" si="12"/>
        <v/>
      </c>
      <c r="E81">
        <f t="shared" si="9"/>
        <v>0.57545823739450908</v>
      </c>
      <c r="F81" t="str">
        <f t="shared" si="13"/>
        <v/>
      </c>
      <c r="G81">
        <f t="shared" si="14"/>
        <v>19.810887027488342</v>
      </c>
      <c r="H81" t="str">
        <f t="shared" si="15"/>
        <v/>
      </c>
      <c r="J81" s="10"/>
      <c r="L81">
        <f t="shared" si="10"/>
        <v>57.74</v>
      </c>
      <c r="N81">
        <f t="shared" si="16"/>
        <v>62.64</v>
      </c>
      <c r="P81">
        <f t="shared" si="17"/>
        <v>1890</v>
      </c>
    </row>
    <row r="82" spans="1:16" x14ac:dyDescent="0.25">
      <c r="A82" s="8" t="s">
        <v>89</v>
      </c>
      <c r="B82" s="10">
        <f>VIXproxies_monthly!C82</f>
        <v>7.8548448295894415</v>
      </c>
      <c r="C82" s="10">
        <f t="shared" si="11"/>
        <v>0.26215402895503137</v>
      </c>
      <c r="D82" t="str">
        <f t="shared" si="12"/>
        <v/>
      </c>
      <c r="E82">
        <f t="shared" si="9"/>
        <v>0.57545823739450908</v>
      </c>
      <c r="F82" t="str">
        <f t="shared" si="13"/>
        <v/>
      </c>
      <c r="G82">
        <f t="shared" si="14"/>
        <v>19.810887027488342</v>
      </c>
      <c r="H82" t="str">
        <f t="shared" si="15"/>
        <v/>
      </c>
      <c r="J82" s="10"/>
      <c r="L82">
        <f t="shared" si="10"/>
        <v>57.74</v>
      </c>
      <c r="N82">
        <f t="shared" si="16"/>
        <v>62.64</v>
      </c>
      <c r="P82">
        <f t="shared" si="17"/>
        <v>1890</v>
      </c>
    </row>
    <row r="83" spans="1:16" x14ac:dyDescent="0.25">
      <c r="A83" s="8" t="s">
        <v>90</v>
      </c>
      <c r="B83" s="10">
        <f>VIXproxies_monthly!C83</f>
        <v>4.1362477942154285</v>
      </c>
      <c r="C83" s="10">
        <f t="shared" si="11"/>
        <v>0.12321700139261103</v>
      </c>
      <c r="D83" t="str">
        <f t="shared" si="12"/>
        <v/>
      </c>
      <c r="E83">
        <f t="shared" si="9"/>
        <v>0.57545823739450908</v>
      </c>
      <c r="F83" t="str">
        <f t="shared" si="13"/>
        <v/>
      </c>
      <c r="G83">
        <f t="shared" si="14"/>
        <v>19.810887027488342</v>
      </c>
      <c r="H83" t="str">
        <f t="shared" si="15"/>
        <v/>
      </c>
      <c r="J83" s="10"/>
      <c r="L83">
        <f t="shared" si="10"/>
        <v>57.74</v>
      </c>
      <c r="N83">
        <f t="shared" si="16"/>
        <v>62.64</v>
      </c>
      <c r="P83">
        <f t="shared" si="17"/>
        <v>1891</v>
      </c>
    </row>
    <row r="84" spans="1:16" x14ac:dyDescent="0.25">
      <c r="A84" s="8" t="s">
        <v>91</v>
      </c>
      <c r="B84" s="10">
        <f>VIXproxies_monthly!C84</f>
        <v>2.8747220861170373</v>
      </c>
      <c r="C84" s="10">
        <f t="shared" si="11"/>
        <v>7.6082926253668401E-2</v>
      </c>
      <c r="D84" t="str">
        <f t="shared" si="12"/>
        <v/>
      </c>
      <c r="E84">
        <f t="shared" si="9"/>
        <v>0.57545823739450908</v>
      </c>
      <c r="F84" t="str">
        <f t="shared" si="13"/>
        <v/>
      </c>
      <c r="G84">
        <f t="shared" si="14"/>
        <v>19.810887027488342</v>
      </c>
      <c r="H84" t="str">
        <f t="shared" si="15"/>
        <v/>
      </c>
      <c r="J84" s="10"/>
      <c r="L84">
        <f t="shared" si="10"/>
        <v>57.74</v>
      </c>
      <c r="N84">
        <f t="shared" si="16"/>
        <v>62.64</v>
      </c>
      <c r="P84">
        <f t="shared" si="17"/>
        <v>1891</v>
      </c>
    </row>
    <row r="85" spans="1:16" x14ac:dyDescent="0.25">
      <c r="A85" s="8" t="s">
        <v>92</v>
      </c>
      <c r="B85" s="10">
        <f>VIXproxies_monthly!C85</f>
        <v>3.2376107932457954</v>
      </c>
      <c r="C85" s="10">
        <f t="shared" si="11"/>
        <v>8.9641447874812083E-2</v>
      </c>
      <c r="D85" t="str">
        <f t="shared" si="12"/>
        <v/>
      </c>
      <c r="E85">
        <f t="shared" si="9"/>
        <v>0.57545823739450908</v>
      </c>
      <c r="F85" t="str">
        <f t="shared" si="13"/>
        <v/>
      </c>
      <c r="G85">
        <f t="shared" si="14"/>
        <v>19.810887027488342</v>
      </c>
      <c r="H85" t="str">
        <f t="shared" si="15"/>
        <v/>
      </c>
      <c r="J85" s="10"/>
      <c r="L85">
        <f t="shared" si="10"/>
        <v>57.74</v>
      </c>
      <c r="N85">
        <f t="shared" si="16"/>
        <v>62.64</v>
      </c>
      <c r="P85">
        <f t="shared" si="17"/>
        <v>1891</v>
      </c>
    </row>
    <row r="86" spans="1:16" x14ac:dyDescent="0.25">
      <c r="A86" s="8" t="s">
        <v>93</v>
      </c>
      <c r="B86" s="10">
        <f>VIXproxies_monthly!C86</f>
        <v>3.5679300236260238</v>
      </c>
      <c r="C86" s="10">
        <f t="shared" si="11"/>
        <v>0.10198308413686523</v>
      </c>
      <c r="D86" t="str">
        <f t="shared" si="12"/>
        <v/>
      </c>
      <c r="E86">
        <f t="shared" si="9"/>
        <v>0.57545823739450908</v>
      </c>
      <c r="F86" t="str">
        <f t="shared" si="13"/>
        <v/>
      </c>
      <c r="G86">
        <f t="shared" si="14"/>
        <v>19.810887027488342</v>
      </c>
      <c r="H86" t="str">
        <f t="shared" si="15"/>
        <v/>
      </c>
      <c r="J86" s="10"/>
      <c r="L86">
        <f t="shared" si="10"/>
        <v>57.74</v>
      </c>
      <c r="N86">
        <f t="shared" si="16"/>
        <v>62.64</v>
      </c>
      <c r="P86">
        <f t="shared" si="17"/>
        <v>1891</v>
      </c>
    </row>
    <row r="87" spans="1:16" x14ac:dyDescent="0.25">
      <c r="A87" s="8" t="s">
        <v>94</v>
      </c>
      <c r="B87" s="10">
        <f>VIXproxies_monthly!C87</f>
        <v>4.4357575486634762</v>
      </c>
      <c r="C87" s="10">
        <f t="shared" si="11"/>
        <v>0.13440751077373217</v>
      </c>
      <c r="D87" t="str">
        <f t="shared" si="12"/>
        <v/>
      </c>
      <c r="E87">
        <f t="shared" si="9"/>
        <v>0.57545823739450908</v>
      </c>
      <c r="F87" t="str">
        <f t="shared" si="13"/>
        <v/>
      </c>
      <c r="G87">
        <f t="shared" si="14"/>
        <v>19.810887027488342</v>
      </c>
      <c r="H87" t="str">
        <f t="shared" si="15"/>
        <v/>
      </c>
      <c r="J87" s="10"/>
      <c r="L87">
        <f t="shared" si="10"/>
        <v>57.74</v>
      </c>
      <c r="N87">
        <f t="shared" si="16"/>
        <v>62.64</v>
      </c>
      <c r="P87">
        <f t="shared" si="17"/>
        <v>1891</v>
      </c>
    </row>
    <row r="88" spans="1:16" x14ac:dyDescent="0.25">
      <c r="A88" s="8" t="s">
        <v>95</v>
      </c>
      <c r="B88" s="10">
        <f>VIXproxies_monthly!C88</f>
        <v>3.1390614730164166</v>
      </c>
      <c r="C88" s="10">
        <f t="shared" si="11"/>
        <v>8.5959373831640082E-2</v>
      </c>
      <c r="D88" t="str">
        <f t="shared" si="12"/>
        <v/>
      </c>
      <c r="E88">
        <f t="shared" si="9"/>
        <v>0.57545823739450908</v>
      </c>
      <c r="F88" t="str">
        <f t="shared" si="13"/>
        <v/>
      </c>
      <c r="G88">
        <f t="shared" si="14"/>
        <v>19.810887027488342</v>
      </c>
      <c r="H88" t="str">
        <f t="shared" si="15"/>
        <v/>
      </c>
      <c r="J88" s="10"/>
      <c r="L88">
        <f t="shared" si="10"/>
        <v>57.74</v>
      </c>
      <c r="N88">
        <f t="shared" si="16"/>
        <v>62.64</v>
      </c>
      <c r="P88">
        <f t="shared" si="17"/>
        <v>1891</v>
      </c>
    </row>
    <row r="89" spans="1:16" x14ac:dyDescent="0.25">
      <c r="A89" s="8" t="s">
        <v>96</v>
      </c>
      <c r="B89" s="10">
        <f>VIXproxies_monthly!C89</f>
        <v>2.8016554454964657</v>
      </c>
      <c r="C89" s="10">
        <f t="shared" si="11"/>
        <v>7.3352955308921289E-2</v>
      </c>
      <c r="D89" t="str">
        <f t="shared" si="12"/>
        <v/>
      </c>
      <c r="E89">
        <f t="shared" si="9"/>
        <v>0.57545823739450908</v>
      </c>
      <c r="F89" t="str">
        <f t="shared" si="13"/>
        <v/>
      </c>
      <c r="G89">
        <f t="shared" si="14"/>
        <v>19.810887027488342</v>
      </c>
      <c r="H89" t="str">
        <f t="shared" si="15"/>
        <v/>
      </c>
      <c r="J89" s="10"/>
      <c r="L89">
        <f t="shared" si="10"/>
        <v>57.74</v>
      </c>
      <c r="N89">
        <f t="shared" si="16"/>
        <v>62.64</v>
      </c>
      <c r="P89">
        <f t="shared" si="17"/>
        <v>1891</v>
      </c>
    </row>
    <row r="90" spans="1:16" x14ac:dyDescent="0.25">
      <c r="A90" s="8" t="s">
        <v>97</v>
      </c>
      <c r="B90" s="10">
        <f>VIXproxies_monthly!C90</f>
        <v>3.5158369417593867</v>
      </c>
      <c r="C90" s="10">
        <f t="shared" si="11"/>
        <v>0.10003674311570417</v>
      </c>
      <c r="D90" t="str">
        <f t="shared" si="12"/>
        <v/>
      </c>
      <c r="E90">
        <f t="shared" si="9"/>
        <v>0.57545823739450908</v>
      </c>
      <c r="F90" t="str">
        <f t="shared" si="13"/>
        <v/>
      </c>
      <c r="G90">
        <f t="shared" si="14"/>
        <v>19.810887027488342</v>
      </c>
      <c r="H90" t="str">
        <f t="shared" si="15"/>
        <v/>
      </c>
      <c r="J90" s="10"/>
      <c r="L90">
        <f t="shared" si="10"/>
        <v>57.74</v>
      </c>
      <c r="N90">
        <f t="shared" si="16"/>
        <v>62.64</v>
      </c>
      <c r="P90">
        <f t="shared" si="17"/>
        <v>1891</v>
      </c>
    </row>
    <row r="91" spans="1:16" x14ac:dyDescent="0.25">
      <c r="A91" s="8" t="s">
        <v>98</v>
      </c>
      <c r="B91" s="10">
        <f>VIXproxies_monthly!C91</f>
        <v>4.6820475863931588</v>
      </c>
      <c r="C91" s="10">
        <f t="shared" si="11"/>
        <v>0.14360958495248405</v>
      </c>
      <c r="D91" t="str">
        <f t="shared" si="12"/>
        <v/>
      </c>
      <c r="E91">
        <f t="shared" si="9"/>
        <v>0.57545823739450908</v>
      </c>
      <c r="F91" t="str">
        <f t="shared" si="13"/>
        <v/>
      </c>
      <c r="G91">
        <f t="shared" si="14"/>
        <v>19.810887027488342</v>
      </c>
      <c r="H91" t="str">
        <f t="shared" si="15"/>
        <v/>
      </c>
      <c r="J91" s="10"/>
      <c r="L91">
        <f t="shared" si="10"/>
        <v>57.74</v>
      </c>
      <c r="N91">
        <f t="shared" si="16"/>
        <v>62.64</v>
      </c>
      <c r="P91">
        <f t="shared" si="17"/>
        <v>1891</v>
      </c>
    </row>
    <row r="92" spans="1:16" x14ac:dyDescent="0.25">
      <c r="A92" s="8" t="s">
        <v>99</v>
      </c>
      <c r="B92" s="10">
        <f>VIXproxies_monthly!C92</f>
        <v>4.1537060614940371</v>
      </c>
      <c r="C92" s="10">
        <f t="shared" si="11"/>
        <v>0.12386929034433289</v>
      </c>
      <c r="D92" t="str">
        <f t="shared" si="12"/>
        <v/>
      </c>
      <c r="E92">
        <f t="shared" si="9"/>
        <v>0.57545823739450908</v>
      </c>
      <c r="F92" t="str">
        <f t="shared" si="13"/>
        <v/>
      </c>
      <c r="G92">
        <f t="shared" si="14"/>
        <v>19.810887027488342</v>
      </c>
      <c r="H92" t="str">
        <f t="shared" si="15"/>
        <v/>
      </c>
      <c r="J92" s="10"/>
      <c r="L92">
        <f t="shared" si="10"/>
        <v>57.74</v>
      </c>
      <c r="N92">
        <f t="shared" si="16"/>
        <v>62.64</v>
      </c>
      <c r="P92">
        <f t="shared" si="17"/>
        <v>1891</v>
      </c>
    </row>
    <row r="93" spans="1:16" x14ac:dyDescent="0.25">
      <c r="A93" s="8" t="s">
        <v>100</v>
      </c>
      <c r="B93" s="10">
        <f>VIXproxies_monthly!C93</f>
        <v>3.8380769624549309</v>
      </c>
      <c r="C93" s="10">
        <f t="shared" si="11"/>
        <v>0.11207651785095958</v>
      </c>
      <c r="D93" t="str">
        <f t="shared" si="12"/>
        <v/>
      </c>
      <c r="E93">
        <f t="shared" si="9"/>
        <v>0.57545823739450908</v>
      </c>
      <c r="F93" t="str">
        <f t="shared" si="13"/>
        <v/>
      </c>
      <c r="G93">
        <f t="shared" si="14"/>
        <v>19.810887027488342</v>
      </c>
      <c r="H93" t="str">
        <f t="shared" si="15"/>
        <v/>
      </c>
      <c r="J93" s="10"/>
      <c r="L93">
        <f t="shared" si="10"/>
        <v>57.74</v>
      </c>
      <c r="N93">
        <f t="shared" si="16"/>
        <v>62.64</v>
      </c>
      <c r="P93">
        <f t="shared" si="17"/>
        <v>1891</v>
      </c>
    </row>
    <row r="94" spans="1:16" x14ac:dyDescent="0.25">
      <c r="A94" s="8" t="s">
        <v>101</v>
      </c>
      <c r="B94" s="10">
        <f>VIXproxies_monthly!C94</f>
        <v>2.3048718232221361</v>
      </c>
      <c r="C94" s="10">
        <f t="shared" si="11"/>
        <v>5.4791750864367793E-2</v>
      </c>
      <c r="D94" t="str">
        <f t="shared" si="12"/>
        <v/>
      </c>
      <c r="E94">
        <f t="shared" si="9"/>
        <v>0.57545823739450908</v>
      </c>
      <c r="F94" t="str">
        <f t="shared" si="13"/>
        <v/>
      </c>
      <c r="G94">
        <f t="shared" si="14"/>
        <v>19.810887027488342</v>
      </c>
      <c r="H94" t="str">
        <f t="shared" si="15"/>
        <v/>
      </c>
      <c r="J94" s="10"/>
      <c r="L94">
        <f t="shared" si="10"/>
        <v>57.74</v>
      </c>
      <c r="N94">
        <f t="shared" si="16"/>
        <v>62.64</v>
      </c>
      <c r="P94">
        <f t="shared" si="17"/>
        <v>1891</v>
      </c>
    </row>
    <row r="95" spans="1:16" x14ac:dyDescent="0.25">
      <c r="A95" s="8" t="s">
        <v>102</v>
      </c>
      <c r="B95" s="10">
        <f>VIXproxies_monthly!C95</f>
        <v>3.9663320676854581</v>
      </c>
      <c r="C95" s="10">
        <f t="shared" si="11"/>
        <v>0.11686848184192819</v>
      </c>
      <c r="D95" t="str">
        <f t="shared" si="12"/>
        <v/>
      </c>
      <c r="E95">
        <f t="shared" si="9"/>
        <v>0.57545823739450908</v>
      </c>
      <c r="F95" t="str">
        <f t="shared" si="13"/>
        <v/>
      </c>
      <c r="G95">
        <f t="shared" si="14"/>
        <v>19.810887027488342</v>
      </c>
      <c r="H95" t="str">
        <f t="shared" si="15"/>
        <v/>
      </c>
      <c r="J95" s="10"/>
      <c r="L95">
        <f t="shared" si="10"/>
        <v>57.74</v>
      </c>
      <c r="N95">
        <f t="shared" si="16"/>
        <v>62.64</v>
      </c>
      <c r="P95">
        <f t="shared" si="17"/>
        <v>1892</v>
      </c>
    </row>
    <row r="96" spans="1:16" x14ac:dyDescent="0.25">
      <c r="A96" s="8" t="s">
        <v>103</v>
      </c>
      <c r="B96" s="10">
        <f>VIXproxies_monthly!C96</f>
        <v>3.6882395558332486</v>
      </c>
      <c r="C96" s="10">
        <f t="shared" si="11"/>
        <v>0.10647817963478758</v>
      </c>
      <c r="D96" t="str">
        <f t="shared" si="12"/>
        <v/>
      </c>
      <c r="E96">
        <f t="shared" si="9"/>
        <v>0.57545823739450908</v>
      </c>
      <c r="F96" t="str">
        <f t="shared" si="13"/>
        <v/>
      </c>
      <c r="G96">
        <f t="shared" si="14"/>
        <v>19.810887027488342</v>
      </c>
      <c r="H96" t="str">
        <f t="shared" si="15"/>
        <v/>
      </c>
      <c r="J96" s="10"/>
      <c r="L96">
        <f t="shared" si="10"/>
        <v>57.74</v>
      </c>
      <c r="N96">
        <f t="shared" si="16"/>
        <v>62.64</v>
      </c>
      <c r="P96">
        <f t="shared" si="17"/>
        <v>1892</v>
      </c>
    </row>
    <row r="97" spans="1:16" x14ac:dyDescent="0.25">
      <c r="A97" s="8" t="s">
        <v>104</v>
      </c>
      <c r="B97" s="10">
        <f>VIXproxies_monthly!C97</f>
        <v>3.2205149953002623</v>
      </c>
      <c r="C97" s="10">
        <f t="shared" si="11"/>
        <v>8.9002701775741627E-2</v>
      </c>
      <c r="D97" t="str">
        <f t="shared" si="12"/>
        <v/>
      </c>
      <c r="E97">
        <f t="shared" si="9"/>
        <v>0.57545823739450908</v>
      </c>
      <c r="F97" t="str">
        <f t="shared" si="13"/>
        <v/>
      </c>
      <c r="G97">
        <f t="shared" si="14"/>
        <v>19.810887027488342</v>
      </c>
      <c r="H97" t="str">
        <f t="shared" si="15"/>
        <v/>
      </c>
      <c r="J97" s="10"/>
      <c r="L97">
        <f t="shared" si="10"/>
        <v>57.74</v>
      </c>
      <c r="N97">
        <f t="shared" si="16"/>
        <v>62.64</v>
      </c>
      <c r="P97">
        <f t="shared" si="17"/>
        <v>1892</v>
      </c>
    </row>
    <row r="98" spans="1:16" x14ac:dyDescent="0.25">
      <c r="A98" s="8" t="s">
        <v>105</v>
      </c>
      <c r="B98" s="10">
        <f>VIXproxies_monthly!C98</f>
        <v>2.7065253560715687</v>
      </c>
      <c r="C98" s="10">
        <f t="shared" si="11"/>
        <v>6.9798633146365946E-2</v>
      </c>
      <c r="D98" t="str">
        <f t="shared" si="12"/>
        <v/>
      </c>
      <c r="E98">
        <f t="shared" si="9"/>
        <v>0.57545823739450908</v>
      </c>
      <c r="F98" t="str">
        <f t="shared" si="13"/>
        <v/>
      </c>
      <c r="G98">
        <f t="shared" si="14"/>
        <v>19.810887027488342</v>
      </c>
      <c r="H98" t="str">
        <f t="shared" si="15"/>
        <v/>
      </c>
      <c r="J98" s="10"/>
      <c r="L98">
        <f t="shared" si="10"/>
        <v>57.74</v>
      </c>
      <c r="N98">
        <f t="shared" si="16"/>
        <v>62.64</v>
      </c>
      <c r="P98">
        <f t="shared" si="17"/>
        <v>1892</v>
      </c>
    </row>
    <row r="99" spans="1:16" x14ac:dyDescent="0.25">
      <c r="A99" s="8" t="s">
        <v>106</v>
      </c>
      <c r="B99" s="10">
        <f>VIXproxies_monthly!C99</f>
        <v>2.687495690732979</v>
      </c>
      <c r="C99" s="10">
        <f t="shared" si="11"/>
        <v>6.9087632434941634E-2</v>
      </c>
      <c r="D99" t="str">
        <f t="shared" si="12"/>
        <v/>
      </c>
      <c r="E99">
        <f t="shared" si="9"/>
        <v>0.57545823739450908</v>
      </c>
      <c r="F99" t="str">
        <f t="shared" si="13"/>
        <v/>
      </c>
      <c r="G99">
        <f t="shared" si="14"/>
        <v>19.810887027488342</v>
      </c>
      <c r="H99" t="str">
        <f t="shared" si="15"/>
        <v/>
      </c>
      <c r="J99" s="10"/>
      <c r="L99">
        <f t="shared" si="10"/>
        <v>57.74</v>
      </c>
      <c r="N99">
        <f t="shared" si="16"/>
        <v>62.64</v>
      </c>
      <c r="P99">
        <f t="shared" si="17"/>
        <v>1892</v>
      </c>
    </row>
    <row r="100" spans="1:16" x14ac:dyDescent="0.25">
      <c r="A100" s="8" t="s">
        <v>107</v>
      </c>
      <c r="B100" s="10">
        <f>VIXproxies_monthly!C100</f>
        <v>2.7002722266764145</v>
      </c>
      <c r="C100" s="10">
        <f t="shared" si="11"/>
        <v>6.9564999008850811E-2</v>
      </c>
      <c r="D100" t="str">
        <f t="shared" si="12"/>
        <v/>
      </c>
      <c r="E100">
        <f t="shared" si="9"/>
        <v>0.57545823739450908</v>
      </c>
      <c r="F100" t="str">
        <f t="shared" si="13"/>
        <v/>
      </c>
      <c r="G100">
        <f t="shared" si="14"/>
        <v>19.810887027488342</v>
      </c>
      <c r="H100" t="str">
        <f t="shared" si="15"/>
        <v/>
      </c>
      <c r="J100" s="10"/>
      <c r="L100">
        <f t="shared" si="10"/>
        <v>57.74</v>
      </c>
      <c r="N100">
        <f t="shared" si="16"/>
        <v>62.64</v>
      </c>
      <c r="P100">
        <f t="shared" si="17"/>
        <v>1892</v>
      </c>
    </row>
    <row r="101" spans="1:16" x14ac:dyDescent="0.25">
      <c r="A101" s="8" t="s">
        <v>108</v>
      </c>
      <c r="B101" s="10">
        <f>VIXproxies_monthly!C101</f>
        <v>2.9227416693227695</v>
      </c>
      <c r="C101" s="10">
        <f t="shared" si="11"/>
        <v>7.7877070145013619E-2</v>
      </c>
      <c r="D101" t="str">
        <f t="shared" si="12"/>
        <v/>
      </c>
      <c r="E101">
        <f t="shared" si="9"/>
        <v>0.57545823739450908</v>
      </c>
      <c r="F101" t="str">
        <f t="shared" si="13"/>
        <v/>
      </c>
      <c r="G101">
        <f t="shared" si="14"/>
        <v>19.810887027488342</v>
      </c>
      <c r="H101" t="str">
        <f t="shared" si="15"/>
        <v/>
      </c>
      <c r="J101" s="10"/>
      <c r="L101">
        <f t="shared" si="10"/>
        <v>57.74</v>
      </c>
      <c r="N101">
        <f t="shared" si="16"/>
        <v>62.64</v>
      </c>
      <c r="P101">
        <f t="shared" si="17"/>
        <v>1892</v>
      </c>
    </row>
    <row r="102" spans="1:16" x14ac:dyDescent="0.25">
      <c r="A102" s="8" t="s">
        <v>109</v>
      </c>
      <c r="B102" s="10">
        <f>VIXproxies_monthly!C102</f>
        <v>3.0622381686251341</v>
      </c>
      <c r="C102" s="10">
        <f t="shared" si="11"/>
        <v>8.3089043581249217E-2</v>
      </c>
      <c r="D102" t="str">
        <f t="shared" si="12"/>
        <v/>
      </c>
      <c r="E102">
        <f t="shared" si="9"/>
        <v>0.57545823739450908</v>
      </c>
      <c r="F102" t="str">
        <f t="shared" si="13"/>
        <v/>
      </c>
      <c r="G102">
        <f t="shared" si="14"/>
        <v>19.810887027488342</v>
      </c>
      <c r="H102" t="str">
        <f t="shared" si="15"/>
        <v/>
      </c>
      <c r="J102" s="10"/>
      <c r="L102">
        <f t="shared" si="10"/>
        <v>57.74</v>
      </c>
      <c r="N102">
        <f t="shared" si="16"/>
        <v>62.64</v>
      </c>
      <c r="P102">
        <f t="shared" si="17"/>
        <v>1892</v>
      </c>
    </row>
    <row r="103" spans="1:16" x14ac:dyDescent="0.25">
      <c r="A103" s="8" t="s">
        <v>110</v>
      </c>
      <c r="B103" s="10">
        <f>VIXproxies_monthly!C103</f>
        <v>3.2466899244243108</v>
      </c>
      <c r="C103" s="10">
        <f t="shared" si="11"/>
        <v>8.9980669222753953E-2</v>
      </c>
      <c r="D103" t="str">
        <f t="shared" si="12"/>
        <v/>
      </c>
      <c r="E103">
        <f t="shared" si="9"/>
        <v>0.57545823739450908</v>
      </c>
      <c r="F103" t="str">
        <f t="shared" si="13"/>
        <v/>
      </c>
      <c r="G103">
        <f t="shared" si="14"/>
        <v>19.810887027488342</v>
      </c>
      <c r="H103" t="str">
        <f t="shared" si="15"/>
        <v/>
      </c>
      <c r="J103" s="10"/>
      <c r="L103">
        <f t="shared" si="10"/>
        <v>57.74</v>
      </c>
      <c r="N103">
        <f t="shared" si="16"/>
        <v>62.64</v>
      </c>
      <c r="P103">
        <f t="shared" si="17"/>
        <v>1892</v>
      </c>
    </row>
    <row r="104" spans="1:16" x14ac:dyDescent="0.25">
      <c r="A104" s="8" t="s">
        <v>111</v>
      </c>
      <c r="B104" s="10">
        <f>VIXproxies_monthly!C104</f>
        <v>1.8673760412334541</v>
      </c>
      <c r="C104" s="10">
        <f t="shared" si="11"/>
        <v>3.8445703432398462E-2</v>
      </c>
      <c r="D104" t="str">
        <f t="shared" si="12"/>
        <v/>
      </c>
      <c r="E104">
        <f t="shared" si="9"/>
        <v>0.57545823739450908</v>
      </c>
      <c r="F104" t="str">
        <f t="shared" si="13"/>
        <v/>
      </c>
      <c r="G104">
        <f t="shared" si="14"/>
        <v>19.810887027488342</v>
      </c>
      <c r="H104" t="str">
        <f t="shared" si="15"/>
        <v/>
      </c>
      <c r="J104" s="10"/>
      <c r="L104">
        <f t="shared" si="10"/>
        <v>57.74</v>
      </c>
      <c r="N104">
        <f t="shared" si="16"/>
        <v>62.64</v>
      </c>
      <c r="P104">
        <f t="shared" si="17"/>
        <v>1892</v>
      </c>
    </row>
    <row r="105" spans="1:16" x14ac:dyDescent="0.25">
      <c r="A105" s="8" t="s">
        <v>112</v>
      </c>
      <c r="B105" s="10">
        <f>VIXproxies_monthly!C105</f>
        <v>2.6304240389518285</v>
      </c>
      <c r="C105" s="10">
        <f t="shared" si="11"/>
        <v>6.6955278329046145E-2</v>
      </c>
      <c r="D105" t="str">
        <f t="shared" si="12"/>
        <v/>
      </c>
      <c r="E105">
        <f t="shared" si="9"/>
        <v>0.57545823739450908</v>
      </c>
      <c r="F105" t="str">
        <f t="shared" si="13"/>
        <v/>
      </c>
      <c r="G105">
        <f t="shared" si="14"/>
        <v>19.810887027488342</v>
      </c>
      <c r="H105" t="str">
        <f t="shared" si="15"/>
        <v/>
      </c>
      <c r="J105" s="10"/>
      <c r="L105">
        <f t="shared" si="10"/>
        <v>57.74</v>
      </c>
      <c r="N105">
        <f t="shared" si="16"/>
        <v>62.64</v>
      </c>
      <c r="P105">
        <f t="shared" si="17"/>
        <v>1892</v>
      </c>
    </row>
    <row r="106" spans="1:16" x14ac:dyDescent="0.25">
      <c r="A106" s="8" t="s">
        <v>113</v>
      </c>
      <c r="B106" s="10">
        <f>VIXproxies_monthly!C106</f>
        <v>3.149672136804083</v>
      </c>
      <c r="C106" s="10">
        <f t="shared" si="11"/>
        <v>8.6355817456237952E-2</v>
      </c>
      <c r="D106" t="str">
        <f t="shared" si="12"/>
        <v/>
      </c>
      <c r="E106">
        <f t="shared" si="9"/>
        <v>0.57545823739450908</v>
      </c>
      <c r="F106" t="str">
        <f t="shared" si="13"/>
        <v/>
      </c>
      <c r="G106">
        <f t="shared" si="14"/>
        <v>19.810887027488342</v>
      </c>
      <c r="H106" t="str">
        <f t="shared" si="15"/>
        <v/>
      </c>
      <c r="J106" s="10"/>
      <c r="L106">
        <f t="shared" si="10"/>
        <v>57.74</v>
      </c>
      <c r="N106">
        <f t="shared" si="16"/>
        <v>62.64</v>
      </c>
      <c r="P106">
        <f t="shared" si="17"/>
        <v>1892</v>
      </c>
    </row>
    <row r="107" spans="1:16" x14ac:dyDescent="0.25">
      <c r="A107" s="8" t="s">
        <v>114</v>
      </c>
      <c r="B107" s="10">
        <f>VIXproxies_monthly!C107</f>
        <v>3.0301667949869797</v>
      </c>
      <c r="C107" s="10">
        <f t="shared" si="11"/>
        <v>8.1890768726313026E-2</v>
      </c>
      <c r="D107" t="str">
        <f t="shared" si="12"/>
        <v/>
      </c>
      <c r="E107">
        <f t="shared" si="9"/>
        <v>0.57545823739450908</v>
      </c>
      <c r="F107" t="str">
        <f t="shared" si="13"/>
        <v/>
      </c>
      <c r="G107">
        <f t="shared" si="14"/>
        <v>19.810887027488342</v>
      </c>
      <c r="H107" t="str">
        <f t="shared" si="15"/>
        <v/>
      </c>
      <c r="J107" s="10"/>
      <c r="L107">
        <f t="shared" si="10"/>
        <v>57.74</v>
      </c>
      <c r="N107">
        <f t="shared" si="16"/>
        <v>62.64</v>
      </c>
      <c r="P107">
        <f t="shared" si="17"/>
        <v>1893</v>
      </c>
    </row>
    <row r="108" spans="1:16" x14ac:dyDescent="0.25">
      <c r="A108" s="8" t="s">
        <v>115</v>
      </c>
      <c r="B108" s="10">
        <f>VIXproxies_monthly!C108</f>
        <v>3.9986071166197128</v>
      </c>
      <c r="C108" s="10">
        <f t="shared" si="11"/>
        <v>0.1180743665669199</v>
      </c>
      <c r="D108" t="str">
        <f t="shared" si="12"/>
        <v/>
      </c>
      <c r="E108">
        <f t="shared" si="9"/>
        <v>0.57545823739450908</v>
      </c>
      <c r="F108" t="str">
        <f t="shared" si="13"/>
        <v/>
      </c>
      <c r="G108">
        <f t="shared" si="14"/>
        <v>19.810887027488342</v>
      </c>
      <c r="H108" t="str">
        <f t="shared" si="15"/>
        <v/>
      </c>
      <c r="J108" s="10"/>
      <c r="L108">
        <f t="shared" si="10"/>
        <v>57.74</v>
      </c>
      <c r="N108">
        <f t="shared" si="16"/>
        <v>62.64</v>
      </c>
      <c r="P108">
        <f t="shared" si="17"/>
        <v>1893</v>
      </c>
    </row>
    <row r="109" spans="1:16" x14ac:dyDescent="0.25">
      <c r="A109" s="8" t="s">
        <v>116</v>
      </c>
      <c r="B109" s="10">
        <f>VIXproxies_monthly!C109</f>
        <v>3.5915878451988337</v>
      </c>
      <c r="C109" s="10">
        <f t="shared" si="11"/>
        <v>0.10286700551276599</v>
      </c>
      <c r="D109" t="str">
        <f t="shared" si="12"/>
        <v/>
      </c>
      <c r="E109">
        <f t="shared" si="9"/>
        <v>0.57545823739450908</v>
      </c>
      <c r="F109" t="str">
        <f t="shared" si="13"/>
        <v/>
      </c>
      <c r="G109">
        <f t="shared" si="14"/>
        <v>19.810887027488342</v>
      </c>
      <c r="H109" t="str">
        <f t="shared" si="15"/>
        <v/>
      </c>
      <c r="J109" s="10"/>
      <c r="L109">
        <f t="shared" si="10"/>
        <v>57.74</v>
      </c>
      <c r="N109">
        <f t="shared" si="16"/>
        <v>62.64</v>
      </c>
      <c r="P109">
        <f t="shared" si="17"/>
        <v>1893</v>
      </c>
    </row>
    <row r="110" spans="1:16" x14ac:dyDescent="0.25">
      <c r="A110" s="8" t="s">
        <v>117</v>
      </c>
      <c r="B110" s="10">
        <f>VIXproxies_monthly!C110</f>
        <v>4.0696201122036166</v>
      </c>
      <c r="C110" s="10">
        <f t="shared" si="11"/>
        <v>0.12072760767663819</v>
      </c>
      <c r="D110" t="str">
        <f t="shared" si="12"/>
        <v/>
      </c>
      <c r="E110">
        <f t="shared" si="9"/>
        <v>0.57545823739450908</v>
      </c>
      <c r="F110" t="str">
        <f t="shared" si="13"/>
        <v/>
      </c>
      <c r="G110">
        <f t="shared" si="14"/>
        <v>19.810887027488342</v>
      </c>
      <c r="H110" t="str">
        <f t="shared" si="15"/>
        <v/>
      </c>
      <c r="J110" s="10"/>
      <c r="L110">
        <f t="shared" si="10"/>
        <v>57.74</v>
      </c>
      <c r="N110">
        <f t="shared" si="16"/>
        <v>62.64</v>
      </c>
      <c r="P110">
        <f t="shared" si="17"/>
        <v>1893</v>
      </c>
    </row>
    <row r="111" spans="1:16" x14ac:dyDescent="0.25">
      <c r="A111" s="8" t="s">
        <v>118</v>
      </c>
      <c r="B111" s="10">
        <f>VIXproxies_monthly!C111</f>
        <v>7.7336249470457261</v>
      </c>
      <c r="C111" s="10">
        <f t="shared" si="11"/>
        <v>0.2576249202611135</v>
      </c>
      <c r="D111" t="str">
        <f t="shared" si="12"/>
        <v/>
      </c>
      <c r="E111">
        <f t="shared" si="9"/>
        <v>0.57545823739450908</v>
      </c>
      <c r="F111" t="str">
        <f t="shared" si="13"/>
        <v/>
      </c>
      <c r="G111">
        <f t="shared" si="14"/>
        <v>19.810887027488342</v>
      </c>
      <c r="H111" t="str">
        <f t="shared" si="15"/>
        <v/>
      </c>
      <c r="J111" s="10"/>
      <c r="L111">
        <f t="shared" si="10"/>
        <v>57.74</v>
      </c>
      <c r="N111">
        <f t="shared" si="16"/>
        <v>62.64</v>
      </c>
      <c r="P111">
        <f t="shared" si="17"/>
        <v>1893</v>
      </c>
    </row>
    <row r="112" spans="1:16" x14ac:dyDescent="0.25">
      <c r="A112" s="8" t="s">
        <v>119</v>
      </c>
      <c r="B112" s="10">
        <f>VIXproxies_monthly!C112</f>
        <v>5.5157754855570396</v>
      </c>
      <c r="C112" s="10">
        <f t="shared" si="11"/>
        <v>0.17475995564438135</v>
      </c>
      <c r="D112" t="str">
        <f t="shared" si="12"/>
        <v/>
      </c>
      <c r="E112">
        <f t="shared" si="9"/>
        <v>0.57545823739450908</v>
      </c>
      <c r="F112" t="str">
        <f t="shared" si="13"/>
        <v/>
      </c>
      <c r="G112">
        <f t="shared" si="14"/>
        <v>19.810887027488342</v>
      </c>
      <c r="H112" t="str">
        <f t="shared" si="15"/>
        <v/>
      </c>
      <c r="J112" s="10"/>
      <c r="L112">
        <f t="shared" si="10"/>
        <v>57.74</v>
      </c>
      <c r="N112">
        <f t="shared" si="16"/>
        <v>62.64</v>
      </c>
      <c r="P112">
        <f t="shared" si="17"/>
        <v>1893</v>
      </c>
    </row>
    <row r="113" spans="1:16" x14ac:dyDescent="0.25">
      <c r="A113" s="8" t="s">
        <v>120</v>
      </c>
      <c r="B113" s="10">
        <f>VIXproxies_monthly!C113</f>
        <v>12.878927630484224</v>
      </c>
      <c r="C113" s="10">
        <f t="shared" si="11"/>
        <v>0.44986760048311525</v>
      </c>
      <c r="D113" t="str">
        <f t="shared" si="12"/>
        <v/>
      </c>
      <c r="E113">
        <f t="shared" si="9"/>
        <v>0.57545823739450908</v>
      </c>
      <c r="F113" t="str">
        <f t="shared" si="13"/>
        <v/>
      </c>
      <c r="G113">
        <f t="shared" si="14"/>
        <v>19.810887027488342</v>
      </c>
      <c r="H113" t="str">
        <f t="shared" si="15"/>
        <v/>
      </c>
      <c r="J113" s="10"/>
      <c r="L113">
        <f t="shared" si="10"/>
        <v>57.74</v>
      </c>
      <c r="N113">
        <f t="shared" si="16"/>
        <v>62.64</v>
      </c>
      <c r="P113">
        <f t="shared" si="17"/>
        <v>1893</v>
      </c>
    </row>
    <row r="114" spans="1:16" x14ac:dyDescent="0.25">
      <c r="A114" s="8" t="s">
        <v>121</v>
      </c>
      <c r="B114" s="10">
        <f>VIXproxies_monthly!C114</f>
        <v>9.8152841837212073</v>
      </c>
      <c r="C114" s="10">
        <f t="shared" si="11"/>
        <v>0.33540144296316504</v>
      </c>
      <c r="D114" t="str">
        <f t="shared" si="12"/>
        <v/>
      </c>
      <c r="E114">
        <f t="shared" si="9"/>
        <v>0.57545823739450908</v>
      </c>
      <c r="F114" t="str">
        <f t="shared" si="13"/>
        <v/>
      </c>
      <c r="G114">
        <f t="shared" si="14"/>
        <v>19.810887027488342</v>
      </c>
      <c r="H114" t="str">
        <f t="shared" si="15"/>
        <v/>
      </c>
      <c r="J114" s="10"/>
      <c r="L114">
        <f t="shared" si="10"/>
        <v>57.74</v>
      </c>
      <c r="N114">
        <f t="shared" si="16"/>
        <v>62.64</v>
      </c>
      <c r="P114">
        <f t="shared" si="17"/>
        <v>1893</v>
      </c>
    </row>
    <row r="115" spans="1:16" x14ac:dyDescent="0.25">
      <c r="A115" s="8" t="s">
        <v>122</v>
      </c>
      <c r="B115" s="10">
        <f>VIXproxies_monthly!C115</f>
        <v>6.7378355399119085</v>
      </c>
      <c r="C115" s="10">
        <f t="shared" si="11"/>
        <v>0.22041948525720967</v>
      </c>
      <c r="D115" t="str">
        <f t="shared" si="12"/>
        <v/>
      </c>
      <c r="E115">
        <f t="shared" si="9"/>
        <v>0.57545823739450908</v>
      </c>
      <c r="F115" t="str">
        <f t="shared" si="13"/>
        <v/>
      </c>
      <c r="G115">
        <f t="shared" si="14"/>
        <v>19.810887027488342</v>
      </c>
      <c r="H115" t="str">
        <f t="shared" si="15"/>
        <v/>
      </c>
      <c r="J115" s="10"/>
      <c r="L115">
        <f t="shared" si="10"/>
        <v>57.74</v>
      </c>
      <c r="N115">
        <f t="shared" si="16"/>
        <v>62.64</v>
      </c>
      <c r="P115">
        <f t="shared" si="17"/>
        <v>1893</v>
      </c>
    </row>
    <row r="116" spans="1:16" x14ac:dyDescent="0.25">
      <c r="A116" s="8" t="s">
        <v>123</v>
      </c>
      <c r="B116" s="10">
        <f>VIXproxies_monthly!C116</f>
        <v>6.7780383240784348</v>
      </c>
      <c r="C116" s="10">
        <f t="shared" si="11"/>
        <v>0.22192157200624318</v>
      </c>
      <c r="D116" t="str">
        <f t="shared" si="12"/>
        <v/>
      </c>
      <c r="E116">
        <f t="shared" si="9"/>
        <v>0.57545823739450908</v>
      </c>
      <c r="F116" t="str">
        <f t="shared" si="13"/>
        <v/>
      </c>
      <c r="G116">
        <f t="shared" si="14"/>
        <v>19.810887027488342</v>
      </c>
      <c r="H116" t="str">
        <f t="shared" si="15"/>
        <v/>
      </c>
      <c r="J116" s="10"/>
      <c r="L116">
        <f t="shared" si="10"/>
        <v>57.74</v>
      </c>
      <c r="N116">
        <f t="shared" si="16"/>
        <v>62.64</v>
      </c>
      <c r="P116">
        <f t="shared" si="17"/>
        <v>1893</v>
      </c>
    </row>
    <row r="117" spans="1:16" x14ac:dyDescent="0.25">
      <c r="A117" s="8" t="s">
        <v>124</v>
      </c>
      <c r="B117" s="10">
        <f>VIXproxies_monthly!C117</f>
        <v>4.8027320357801235</v>
      </c>
      <c r="C117" s="10">
        <f t="shared" si="11"/>
        <v>0.14811868838889491</v>
      </c>
      <c r="D117" t="str">
        <f t="shared" si="12"/>
        <v/>
      </c>
      <c r="E117">
        <f t="shared" si="9"/>
        <v>0.57545823739450908</v>
      </c>
      <c r="F117" t="str">
        <f t="shared" si="13"/>
        <v/>
      </c>
      <c r="G117">
        <f t="shared" si="14"/>
        <v>19.810887027488342</v>
      </c>
      <c r="H117" t="str">
        <f t="shared" si="15"/>
        <v/>
      </c>
      <c r="J117" s="10"/>
      <c r="L117">
        <f t="shared" si="10"/>
        <v>57.74</v>
      </c>
      <c r="N117">
        <f t="shared" si="16"/>
        <v>62.64</v>
      </c>
      <c r="P117">
        <f t="shared" si="17"/>
        <v>1893</v>
      </c>
    </row>
    <row r="118" spans="1:16" x14ac:dyDescent="0.25">
      <c r="A118" s="8" t="s">
        <v>125</v>
      </c>
      <c r="B118" s="10">
        <f>VIXproxies_monthly!C118</f>
        <v>3.6170371504773531</v>
      </c>
      <c r="C118" s="10">
        <f t="shared" si="11"/>
        <v>0.10381786165428672</v>
      </c>
      <c r="D118" t="str">
        <f t="shared" si="12"/>
        <v/>
      </c>
      <c r="E118">
        <f t="shared" si="9"/>
        <v>0.57545823739450908</v>
      </c>
      <c r="F118" t="str">
        <f t="shared" si="13"/>
        <v/>
      </c>
      <c r="G118">
        <f t="shared" si="14"/>
        <v>19.810887027488342</v>
      </c>
      <c r="H118" t="str">
        <f t="shared" si="15"/>
        <v/>
      </c>
      <c r="J118" s="10"/>
      <c r="L118">
        <f t="shared" si="10"/>
        <v>57.74</v>
      </c>
      <c r="N118">
        <f t="shared" si="16"/>
        <v>62.64</v>
      </c>
      <c r="P118">
        <f t="shared" si="17"/>
        <v>1893</v>
      </c>
    </row>
    <row r="119" spans="1:16" x14ac:dyDescent="0.25">
      <c r="A119" s="8" t="s">
        <v>126</v>
      </c>
      <c r="B119" s="10">
        <f>VIXproxies_monthly!C119</f>
        <v>5.523466997598157</v>
      </c>
      <c r="C119" s="10">
        <f t="shared" si="11"/>
        <v>0.1750473317193601</v>
      </c>
      <c r="D119" t="str">
        <f t="shared" si="12"/>
        <v/>
      </c>
      <c r="E119">
        <f t="shared" si="9"/>
        <v>0.57545823739450908</v>
      </c>
      <c r="F119" t="str">
        <f t="shared" si="13"/>
        <v/>
      </c>
      <c r="G119">
        <f t="shared" si="14"/>
        <v>19.810887027488342</v>
      </c>
      <c r="H119" t="str">
        <f t="shared" si="15"/>
        <v/>
      </c>
      <c r="J119" s="10"/>
      <c r="L119">
        <f t="shared" si="10"/>
        <v>57.74</v>
      </c>
      <c r="N119">
        <f t="shared" si="16"/>
        <v>62.64</v>
      </c>
      <c r="P119">
        <f t="shared" si="17"/>
        <v>1894</v>
      </c>
    </row>
    <row r="120" spans="1:16" x14ac:dyDescent="0.25">
      <c r="A120" s="8" t="s">
        <v>127</v>
      </c>
      <c r="B120" s="10">
        <f>VIXproxies_monthly!C120</f>
        <v>2.2137190228518979</v>
      </c>
      <c r="C120" s="10">
        <f t="shared" si="11"/>
        <v>5.1386031175743939E-2</v>
      </c>
      <c r="D120" t="str">
        <f t="shared" si="12"/>
        <v/>
      </c>
      <c r="E120">
        <f t="shared" si="9"/>
        <v>0.57545823739450908</v>
      </c>
      <c r="F120" t="str">
        <f t="shared" si="13"/>
        <v/>
      </c>
      <c r="G120">
        <f t="shared" si="14"/>
        <v>19.810887027488342</v>
      </c>
      <c r="H120" t="str">
        <f t="shared" si="15"/>
        <v/>
      </c>
      <c r="J120" s="10"/>
      <c r="L120">
        <f t="shared" si="10"/>
        <v>57.74</v>
      </c>
      <c r="N120">
        <f t="shared" si="16"/>
        <v>62.64</v>
      </c>
      <c r="P120">
        <f t="shared" si="17"/>
        <v>1894</v>
      </c>
    </row>
    <row r="121" spans="1:16" x14ac:dyDescent="0.25">
      <c r="A121" s="8" t="s">
        <v>128</v>
      </c>
      <c r="B121" s="10">
        <f>VIXproxies_monthly!C121</f>
        <v>3.3849996488939258</v>
      </c>
      <c r="C121" s="10">
        <f t="shared" si="11"/>
        <v>9.514830148244377E-2</v>
      </c>
      <c r="D121" t="str">
        <f t="shared" si="12"/>
        <v/>
      </c>
      <c r="E121">
        <f t="shared" si="9"/>
        <v>0.57545823739450908</v>
      </c>
      <c r="F121" t="str">
        <f t="shared" si="13"/>
        <v/>
      </c>
      <c r="G121">
        <f t="shared" si="14"/>
        <v>19.810887027488342</v>
      </c>
      <c r="H121" t="str">
        <f t="shared" si="15"/>
        <v/>
      </c>
      <c r="J121" s="10"/>
      <c r="L121">
        <f t="shared" si="10"/>
        <v>57.74</v>
      </c>
      <c r="N121">
        <f t="shared" si="16"/>
        <v>62.64</v>
      </c>
      <c r="P121">
        <f t="shared" si="17"/>
        <v>1894</v>
      </c>
    </row>
    <row r="122" spans="1:16" x14ac:dyDescent="0.25">
      <c r="A122" s="8" t="s">
        <v>129</v>
      </c>
      <c r="B122" s="10">
        <f>VIXproxies_monthly!C122</f>
        <v>2.6852070672451562</v>
      </c>
      <c r="C122" s="10">
        <f t="shared" si="11"/>
        <v>6.9002123157764564E-2</v>
      </c>
      <c r="D122" t="str">
        <f t="shared" si="12"/>
        <v/>
      </c>
      <c r="E122">
        <f t="shared" si="9"/>
        <v>0.57545823739450908</v>
      </c>
      <c r="F122" t="str">
        <f t="shared" si="13"/>
        <v/>
      </c>
      <c r="G122">
        <f t="shared" si="14"/>
        <v>19.810887027488342</v>
      </c>
      <c r="H122" t="str">
        <f t="shared" si="15"/>
        <v/>
      </c>
      <c r="J122" s="10"/>
      <c r="L122">
        <f t="shared" si="10"/>
        <v>57.74</v>
      </c>
      <c r="N122">
        <f t="shared" si="16"/>
        <v>62.64</v>
      </c>
      <c r="P122">
        <f t="shared" si="17"/>
        <v>1894</v>
      </c>
    </row>
    <row r="123" spans="1:16" x14ac:dyDescent="0.25">
      <c r="A123" s="8" t="s">
        <v>130</v>
      </c>
      <c r="B123" s="10">
        <f>VIXproxies_monthly!C123</f>
        <v>3.9999556870365454</v>
      </c>
      <c r="C123" s="10">
        <f t="shared" si="11"/>
        <v>0.11812475287212883</v>
      </c>
      <c r="D123" t="str">
        <f t="shared" si="12"/>
        <v/>
      </c>
      <c r="E123">
        <f t="shared" si="9"/>
        <v>0.57545823739450908</v>
      </c>
      <c r="F123" t="str">
        <f t="shared" si="13"/>
        <v/>
      </c>
      <c r="G123">
        <f t="shared" si="14"/>
        <v>19.810887027488342</v>
      </c>
      <c r="H123" t="str">
        <f t="shared" si="15"/>
        <v/>
      </c>
      <c r="J123" s="10"/>
      <c r="L123">
        <f t="shared" si="10"/>
        <v>57.74</v>
      </c>
      <c r="N123">
        <f t="shared" si="16"/>
        <v>62.64</v>
      </c>
      <c r="P123">
        <f t="shared" si="17"/>
        <v>1894</v>
      </c>
    </row>
    <row r="124" spans="1:16" x14ac:dyDescent="0.25">
      <c r="A124" s="8" t="s">
        <v>131</v>
      </c>
      <c r="B124" s="10">
        <f>VIXproxies_monthly!C124</f>
        <v>3.3144454044319396</v>
      </c>
      <c r="C124" s="10">
        <f t="shared" si="11"/>
        <v>9.2512200578201864E-2</v>
      </c>
      <c r="D124" t="str">
        <f t="shared" si="12"/>
        <v/>
      </c>
      <c r="E124">
        <f t="shared" si="9"/>
        <v>0.57545823739450908</v>
      </c>
      <c r="F124" t="str">
        <f t="shared" si="13"/>
        <v/>
      </c>
      <c r="G124">
        <f t="shared" si="14"/>
        <v>19.810887027488342</v>
      </c>
      <c r="H124" t="str">
        <f t="shared" si="15"/>
        <v/>
      </c>
      <c r="J124" s="10"/>
      <c r="L124">
        <f t="shared" si="10"/>
        <v>57.74</v>
      </c>
      <c r="N124">
        <f t="shared" si="16"/>
        <v>62.64</v>
      </c>
      <c r="P124">
        <f t="shared" si="17"/>
        <v>1894</v>
      </c>
    </row>
    <row r="125" spans="1:16" x14ac:dyDescent="0.25">
      <c r="A125" s="8" t="s">
        <v>132</v>
      </c>
      <c r="B125" s="10">
        <f>VIXproxies_monthly!C125</f>
        <v>2.4941849580992055</v>
      </c>
      <c r="C125" s="10">
        <f t="shared" si="11"/>
        <v>6.1865011018166119E-2</v>
      </c>
      <c r="D125" t="str">
        <f t="shared" si="12"/>
        <v/>
      </c>
      <c r="E125">
        <f t="shared" si="9"/>
        <v>0.57545823739450908</v>
      </c>
      <c r="F125" t="str">
        <f t="shared" si="13"/>
        <v/>
      </c>
      <c r="G125">
        <f t="shared" si="14"/>
        <v>19.810887027488342</v>
      </c>
      <c r="H125" t="str">
        <f t="shared" si="15"/>
        <v/>
      </c>
      <c r="J125" s="10"/>
      <c r="L125">
        <f t="shared" si="10"/>
        <v>57.74</v>
      </c>
      <c r="N125">
        <f t="shared" si="16"/>
        <v>62.64</v>
      </c>
      <c r="P125">
        <f t="shared" si="17"/>
        <v>1894</v>
      </c>
    </row>
    <row r="126" spans="1:16" x14ac:dyDescent="0.25">
      <c r="A126" s="8" t="s">
        <v>133</v>
      </c>
      <c r="B126" s="10">
        <f>VIXproxies_monthly!C126</f>
        <v>4.7627326645513728</v>
      </c>
      <c r="C126" s="10">
        <f t="shared" si="11"/>
        <v>0.14662420170748727</v>
      </c>
      <c r="D126" t="str">
        <f t="shared" si="12"/>
        <v/>
      </c>
      <c r="E126">
        <f t="shared" si="9"/>
        <v>0.57545823739450908</v>
      </c>
      <c r="F126" t="str">
        <f t="shared" si="13"/>
        <v/>
      </c>
      <c r="G126">
        <f t="shared" si="14"/>
        <v>19.810887027488342</v>
      </c>
      <c r="H126" t="str">
        <f t="shared" si="15"/>
        <v/>
      </c>
      <c r="J126" s="10"/>
      <c r="L126">
        <f t="shared" si="10"/>
        <v>57.74</v>
      </c>
      <c r="N126">
        <f t="shared" si="16"/>
        <v>62.64</v>
      </c>
      <c r="P126">
        <f t="shared" si="17"/>
        <v>1894</v>
      </c>
    </row>
    <row r="127" spans="1:16" x14ac:dyDescent="0.25">
      <c r="A127" s="8" t="s">
        <v>134</v>
      </c>
      <c r="B127" s="10">
        <f>VIXproxies_monthly!C127</f>
        <v>3.2615604637144493</v>
      </c>
      <c r="C127" s="10">
        <f t="shared" si="11"/>
        <v>9.0536273529315828E-2</v>
      </c>
      <c r="D127" t="str">
        <f t="shared" si="12"/>
        <v/>
      </c>
      <c r="E127">
        <f t="shared" si="9"/>
        <v>0.57545823739450908</v>
      </c>
      <c r="F127" t="str">
        <f t="shared" si="13"/>
        <v/>
      </c>
      <c r="G127">
        <f t="shared" si="14"/>
        <v>19.810887027488342</v>
      </c>
      <c r="H127" t="str">
        <f t="shared" si="15"/>
        <v/>
      </c>
      <c r="J127" s="10"/>
      <c r="L127">
        <f t="shared" si="10"/>
        <v>57.74</v>
      </c>
      <c r="N127">
        <f t="shared" si="16"/>
        <v>62.64</v>
      </c>
      <c r="P127">
        <f t="shared" si="17"/>
        <v>1894</v>
      </c>
    </row>
    <row r="128" spans="1:16" x14ac:dyDescent="0.25">
      <c r="A128" s="8" t="s">
        <v>135</v>
      </c>
      <c r="B128" s="10">
        <f>VIXproxies_monthly!C128</f>
        <v>3.4232638446450259</v>
      </c>
      <c r="C128" s="10">
        <f t="shared" si="11"/>
        <v>9.6577957228724365E-2</v>
      </c>
      <c r="D128" t="str">
        <f t="shared" si="12"/>
        <v/>
      </c>
      <c r="E128">
        <f t="shared" si="9"/>
        <v>0.57545823739450908</v>
      </c>
      <c r="F128" t="str">
        <f t="shared" si="13"/>
        <v/>
      </c>
      <c r="G128">
        <f t="shared" si="14"/>
        <v>19.810887027488342</v>
      </c>
      <c r="H128" t="str">
        <f t="shared" si="15"/>
        <v/>
      </c>
      <c r="J128" s="10"/>
      <c r="L128">
        <f t="shared" si="10"/>
        <v>57.74</v>
      </c>
      <c r="N128">
        <f t="shared" si="16"/>
        <v>62.64</v>
      </c>
      <c r="P128">
        <f t="shared" si="17"/>
        <v>1894</v>
      </c>
    </row>
    <row r="129" spans="1:16" x14ac:dyDescent="0.25">
      <c r="A129" s="8" t="s">
        <v>136</v>
      </c>
      <c r="B129" s="10">
        <f>VIXproxies_monthly!C129</f>
        <v>4.4559367468497664</v>
      </c>
      <c r="C129" s="10">
        <f t="shared" si="11"/>
        <v>0.13516146119856334</v>
      </c>
      <c r="D129" t="str">
        <f t="shared" si="12"/>
        <v/>
      </c>
      <c r="E129">
        <f t="shared" si="9"/>
        <v>0.57545823739450908</v>
      </c>
      <c r="F129" t="str">
        <f t="shared" si="13"/>
        <v/>
      </c>
      <c r="G129">
        <f t="shared" si="14"/>
        <v>19.810887027488342</v>
      </c>
      <c r="H129" t="str">
        <f t="shared" si="15"/>
        <v/>
      </c>
      <c r="J129" s="10"/>
      <c r="L129">
        <f t="shared" si="10"/>
        <v>57.74</v>
      </c>
      <c r="N129">
        <f t="shared" si="16"/>
        <v>62.64</v>
      </c>
      <c r="P129">
        <f t="shared" si="17"/>
        <v>1894</v>
      </c>
    </row>
    <row r="130" spans="1:16" x14ac:dyDescent="0.25">
      <c r="A130" s="8" t="s">
        <v>137</v>
      </c>
      <c r="B130" s="10">
        <f>VIXproxies_monthly!C130</f>
        <v>3.7641392203264741</v>
      </c>
      <c r="C130" s="10">
        <f t="shared" si="11"/>
        <v>0.10931400015455871</v>
      </c>
      <c r="D130" t="str">
        <f t="shared" si="12"/>
        <v/>
      </c>
      <c r="E130">
        <f t="shared" si="9"/>
        <v>0.57545823739450908</v>
      </c>
      <c r="F130" t="str">
        <f t="shared" si="13"/>
        <v/>
      </c>
      <c r="G130">
        <f t="shared" si="14"/>
        <v>19.810887027488342</v>
      </c>
      <c r="H130" t="str">
        <f t="shared" si="15"/>
        <v/>
      </c>
      <c r="J130" s="10"/>
      <c r="L130">
        <f t="shared" si="10"/>
        <v>57.74</v>
      </c>
      <c r="N130">
        <f t="shared" si="16"/>
        <v>62.64</v>
      </c>
      <c r="P130">
        <f t="shared" si="17"/>
        <v>1894</v>
      </c>
    </row>
    <row r="131" spans="1:16" x14ac:dyDescent="0.25">
      <c r="A131" s="8" t="s">
        <v>138</v>
      </c>
      <c r="B131" s="10">
        <f>VIXproxies_monthly!C131</f>
        <v>3.0922512066130721</v>
      </c>
      <c r="C131" s="10">
        <f t="shared" si="11"/>
        <v>8.42104133469148E-2</v>
      </c>
      <c r="D131" t="str">
        <f t="shared" si="12"/>
        <v/>
      </c>
      <c r="E131">
        <f t="shared" si="9"/>
        <v>0.57545823739450908</v>
      </c>
      <c r="F131" t="str">
        <f t="shared" si="13"/>
        <v/>
      </c>
      <c r="G131">
        <f t="shared" si="14"/>
        <v>19.810887027488342</v>
      </c>
      <c r="H131" t="str">
        <f t="shared" si="15"/>
        <v/>
      </c>
      <c r="J131" s="10"/>
      <c r="L131">
        <f t="shared" si="10"/>
        <v>57.74</v>
      </c>
      <c r="N131">
        <f t="shared" si="16"/>
        <v>62.64</v>
      </c>
      <c r="P131">
        <f t="shared" si="17"/>
        <v>1895</v>
      </c>
    </row>
    <row r="132" spans="1:16" x14ac:dyDescent="0.25">
      <c r="A132" s="8" t="s">
        <v>139</v>
      </c>
      <c r="B132" s="10">
        <f>VIXproxies_monthly!C132</f>
        <v>2.9915611371854292</v>
      </c>
      <c r="C132" s="10">
        <f t="shared" si="11"/>
        <v>8.0448355017321324E-2</v>
      </c>
      <c r="D132" t="str">
        <f t="shared" si="12"/>
        <v/>
      </c>
      <c r="E132">
        <f t="shared" si="9"/>
        <v>0.57545823739450908</v>
      </c>
      <c r="F132" t="str">
        <f t="shared" si="13"/>
        <v/>
      </c>
      <c r="G132">
        <f t="shared" si="14"/>
        <v>19.810887027488342</v>
      </c>
      <c r="H132" t="str">
        <f t="shared" si="15"/>
        <v/>
      </c>
      <c r="J132" s="10"/>
      <c r="L132">
        <f t="shared" si="10"/>
        <v>57.74</v>
      </c>
      <c r="N132">
        <f t="shared" si="16"/>
        <v>62.64</v>
      </c>
      <c r="P132">
        <f t="shared" si="17"/>
        <v>1895</v>
      </c>
    </row>
    <row r="133" spans="1:16" x14ac:dyDescent="0.25">
      <c r="A133" s="8" t="s">
        <v>140</v>
      </c>
      <c r="B133" s="10">
        <f>VIXproxies_monthly!C133</f>
        <v>3.8992808852612812</v>
      </c>
      <c r="C133" s="10">
        <f t="shared" si="11"/>
        <v>0.11436326498408068</v>
      </c>
      <c r="D133" t="str">
        <f t="shared" si="12"/>
        <v/>
      </c>
      <c r="E133">
        <f t="shared" si="9"/>
        <v>0.57545823739450908</v>
      </c>
      <c r="F133" t="str">
        <f t="shared" si="13"/>
        <v/>
      </c>
      <c r="G133">
        <f t="shared" si="14"/>
        <v>19.810887027488342</v>
      </c>
      <c r="H133" t="str">
        <f t="shared" si="15"/>
        <v/>
      </c>
      <c r="J133" s="10"/>
      <c r="L133">
        <f t="shared" si="10"/>
        <v>57.74</v>
      </c>
      <c r="N133">
        <f t="shared" si="16"/>
        <v>62.64</v>
      </c>
      <c r="P133">
        <f t="shared" si="17"/>
        <v>1895</v>
      </c>
    </row>
    <row r="134" spans="1:16" x14ac:dyDescent="0.25">
      <c r="A134" s="8" t="s">
        <v>141</v>
      </c>
      <c r="B134" s="10">
        <f>VIXproxies_monthly!C134</f>
        <v>2.9287705297516338</v>
      </c>
      <c r="C134" s="10">
        <f t="shared" si="11"/>
        <v>7.8102324976232748E-2</v>
      </c>
      <c r="D134" t="str">
        <f t="shared" si="12"/>
        <v/>
      </c>
      <c r="E134">
        <f t="shared" si="9"/>
        <v>0.57545823739450908</v>
      </c>
      <c r="F134" t="str">
        <f t="shared" si="13"/>
        <v/>
      </c>
      <c r="G134">
        <f t="shared" si="14"/>
        <v>19.810887027488342</v>
      </c>
      <c r="H134" t="str">
        <f t="shared" si="15"/>
        <v/>
      </c>
      <c r="J134" s="10"/>
      <c r="L134">
        <f t="shared" si="10"/>
        <v>57.74</v>
      </c>
      <c r="N134">
        <f t="shared" si="16"/>
        <v>62.64</v>
      </c>
      <c r="P134">
        <f t="shared" si="17"/>
        <v>1895</v>
      </c>
    </row>
    <row r="135" spans="1:16" x14ac:dyDescent="0.25">
      <c r="A135" s="8" t="s">
        <v>142</v>
      </c>
      <c r="B135" s="10">
        <f>VIXproxies_monthly!C135</f>
        <v>5.4719281608489698</v>
      </c>
      <c r="C135" s="10">
        <f t="shared" si="11"/>
        <v>0.17312169882237247</v>
      </c>
      <c r="D135" t="str">
        <f t="shared" si="12"/>
        <v/>
      </c>
      <c r="E135">
        <f t="shared" si="9"/>
        <v>0.57545823739450908</v>
      </c>
      <c r="F135" t="str">
        <f t="shared" si="13"/>
        <v/>
      </c>
      <c r="G135">
        <f t="shared" si="14"/>
        <v>19.810887027488342</v>
      </c>
      <c r="H135" t="str">
        <f t="shared" si="15"/>
        <v/>
      </c>
      <c r="J135" s="10"/>
      <c r="L135">
        <f t="shared" si="10"/>
        <v>57.74</v>
      </c>
      <c r="N135">
        <f t="shared" si="16"/>
        <v>62.64</v>
      </c>
      <c r="P135">
        <f t="shared" si="17"/>
        <v>1895</v>
      </c>
    </row>
    <row r="136" spans="1:16" x14ac:dyDescent="0.25">
      <c r="A136" s="8" t="s">
        <v>143</v>
      </c>
      <c r="B136" s="10">
        <f>VIXproxies_monthly!C136</f>
        <v>3.085104993664451</v>
      </c>
      <c r="C136" s="10">
        <f t="shared" si="11"/>
        <v>8.3943411147976724E-2</v>
      </c>
      <c r="D136" t="str">
        <f t="shared" si="12"/>
        <v/>
      </c>
      <c r="E136">
        <f t="shared" si="9"/>
        <v>0.57545823739450908</v>
      </c>
      <c r="F136" t="str">
        <f t="shared" si="13"/>
        <v/>
      </c>
      <c r="G136">
        <f t="shared" si="14"/>
        <v>19.810887027488342</v>
      </c>
      <c r="H136" t="str">
        <f t="shared" si="15"/>
        <v/>
      </c>
      <c r="J136" s="10"/>
      <c r="L136">
        <f t="shared" si="10"/>
        <v>57.74</v>
      </c>
      <c r="N136">
        <f t="shared" si="16"/>
        <v>62.64</v>
      </c>
      <c r="P136">
        <f t="shared" si="17"/>
        <v>1895</v>
      </c>
    </row>
    <row r="137" spans="1:16" x14ac:dyDescent="0.25">
      <c r="A137" s="8" t="s">
        <v>144</v>
      </c>
      <c r="B137" s="10">
        <f>VIXproxies_monthly!C137</f>
        <v>2.7439947216720371</v>
      </c>
      <c r="C137" s="10">
        <f t="shared" si="11"/>
        <v>7.1198591848977852E-2</v>
      </c>
      <c r="D137" t="str">
        <f t="shared" si="12"/>
        <v/>
      </c>
      <c r="E137">
        <f t="shared" si="9"/>
        <v>0.57545823739450908</v>
      </c>
      <c r="F137" t="str">
        <f t="shared" si="13"/>
        <v/>
      </c>
      <c r="G137">
        <f t="shared" si="14"/>
        <v>19.810887027488342</v>
      </c>
      <c r="H137" t="str">
        <f t="shared" si="15"/>
        <v/>
      </c>
      <c r="J137" s="10"/>
      <c r="L137">
        <f t="shared" si="10"/>
        <v>57.74</v>
      </c>
      <c r="N137">
        <f t="shared" si="16"/>
        <v>62.64</v>
      </c>
      <c r="P137">
        <f t="shared" si="17"/>
        <v>1895</v>
      </c>
    </row>
    <row r="138" spans="1:16" x14ac:dyDescent="0.25">
      <c r="A138" s="8" t="s">
        <v>145</v>
      </c>
      <c r="B138" s="10">
        <f>VIXproxies_monthly!C138</f>
        <v>2.3888562662818047</v>
      </c>
      <c r="C138" s="10">
        <f t="shared" si="11"/>
        <v>5.7929640979697834E-2</v>
      </c>
      <c r="D138" t="str">
        <f t="shared" si="12"/>
        <v/>
      </c>
      <c r="E138">
        <f t="shared" si="9"/>
        <v>0.57545823739450908</v>
      </c>
      <c r="F138" t="str">
        <f t="shared" si="13"/>
        <v/>
      </c>
      <c r="G138">
        <f t="shared" si="14"/>
        <v>19.810887027488342</v>
      </c>
      <c r="H138" t="str">
        <f t="shared" si="15"/>
        <v/>
      </c>
      <c r="J138" s="10"/>
      <c r="L138">
        <f t="shared" si="10"/>
        <v>57.74</v>
      </c>
      <c r="N138">
        <f t="shared" si="16"/>
        <v>62.64</v>
      </c>
      <c r="P138">
        <f t="shared" si="17"/>
        <v>1895</v>
      </c>
    </row>
    <row r="139" spans="1:16" x14ac:dyDescent="0.25">
      <c r="A139" s="8" t="s">
        <v>146</v>
      </c>
      <c r="B139" s="10">
        <f>VIXproxies_monthly!C139</f>
        <v>4.5739091860188728</v>
      </c>
      <c r="C139" s="10">
        <f t="shared" si="11"/>
        <v>0.13956923646340741</v>
      </c>
      <c r="D139" t="str">
        <f t="shared" si="12"/>
        <v/>
      </c>
      <c r="E139">
        <f t="shared" si="9"/>
        <v>0.57545823739450908</v>
      </c>
      <c r="F139" t="str">
        <f t="shared" si="13"/>
        <v/>
      </c>
      <c r="G139">
        <f t="shared" si="14"/>
        <v>19.810887027488342</v>
      </c>
      <c r="H139" t="str">
        <f t="shared" si="15"/>
        <v/>
      </c>
      <c r="J139" s="10"/>
      <c r="L139">
        <f t="shared" si="10"/>
        <v>57.74</v>
      </c>
      <c r="N139">
        <f t="shared" si="16"/>
        <v>62.64</v>
      </c>
      <c r="P139">
        <f t="shared" si="17"/>
        <v>1895</v>
      </c>
    </row>
    <row r="140" spans="1:16" x14ac:dyDescent="0.25">
      <c r="A140" s="8" t="s">
        <v>147</v>
      </c>
      <c r="B140" s="10">
        <f>VIXproxies_monthly!C140</f>
        <v>2.9128021071509611</v>
      </c>
      <c r="C140" s="10">
        <f t="shared" si="11"/>
        <v>7.7505700725233495E-2</v>
      </c>
      <c r="D140" t="str">
        <f t="shared" si="12"/>
        <v/>
      </c>
      <c r="E140">
        <f t="shared" ref="E140:E203" si="18">MIN($D$12:$D$1635)</f>
        <v>0.57545823739450908</v>
      </c>
      <c r="F140" t="str">
        <f t="shared" si="13"/>
        <v/>
      </c>
      <c r="G140">
        <f t="shared" si="14"/>
        <v>19.810887027488342</v>
      </c>
      <c r="H140" t="str">
        <f t="shared" si="15"/>
        <v/>
      </c>
      <c r="J140" s="10"/>
      <c r="L140">
        <f t="shared" ref="L140:L203" si="19">MIN($K$12:$K$1636)</f>
        <v>57.74</v>
      </c>
      <c r="N140">
        <f t="shared" si="16"/>
        <v>62.64</v>
      </c>
      <c r="P140">
        <f t="shared" si="17"/>
        <v>1895</v>
      </c>
    </row>
    <row r="141" spans="1:16" x14ac:dyDescent="0.25">
      <c r="A141" s="8" t="s">
        <v>148</v>
      </c>
      <c r="B141" s="10">
        <f>VIXproxies_monthly!C141</f>
        <v>3.9846605609861254</v>
      </c>
      <c r="C141" s="10">
        <f t="shared" ref="C141:C204" si="20">(B141-MIN($B$12:$B$1636))/(MAX($B$12:$B$1636)-MIN($B$12:$B$1636))</f>
        <v>0.11755328483474194</v>
      </c>
      <c r="D141" t="str">
        <f t="shared" ref="D141:D204" si="21">IF(C141&gt;_xlfn.PERCENTILE.EXC($C$12:$C$1636,0.99),C141,"")</f>
        <v/>
      </c>
      <c r="E141">
        <f t="shared" si="18"/>
        <v>0.57545823739450908</v>
      </c>
      <c r="F141" t="str">
        <f t="shared" ref="F141:F204" si="22">IF(B141&gt;_xlfn.PERCENTILE.EXC($B$12:$B$1636,0.995),B141,"")</f>
        <v/>
      </c>
      <c r="G141">
        <f t="shared" ref="G141:G204" si="23">MIN($F$12:$F$1636)</f>
        <v>19.810887027488342</v>
      </c>
      <c r="H141" t="str">
        <f t="shared" ref="H141:H204" si="24">IF(B141&gt;G141,1,"")</f>
        <v/>
      </c>
      <c r="J141" s="10"/>
      <c r="L141">
        <f t="shared" si="19"/>
        <v>57.74</v>
      </c>
      <c r="N141">
        <f t="shared" ref="N141:N204" si="25">MIN($M$12:$M$1636)</f>
        <v>62.64</v>
      </c>
      <c r="P141">
        <f t="shared" ref="P141:P204" si="26">VALUE(RIGHT(A141,4))</f>
        <v>1895</v>
      </c>
    </row>
    <row r="142" spans="1:16" x14ac:dyDescent="0.25">
      <c r="A142" s="8" t="s">
        <v>149</v>
      </c>
      <c r="B142" s="10">
        <f>VIXproxies_monthly!C142</f>
        <v>12.16413063826662</v>
      </c>
      <c r="C142" s="10">
        <f t="shared" si="20"/>
        <v>0.42316081605217365</v>
      </c>
      <c r="D142" t="str">
        <f t="shared" si="21"/>
        <v/>
      </c>
      <c r="E142">
        <f t="shared" si="18"/>
        <v>0.57545823739450908</v>
      </c>
      <c r="F142" t="str">
        <f t="shared" si="22"/>
        <v/>
      </c>
      <c r="G142">
        <f t="shared" si="23"/>
        <v>19.810887027488342</v>
      </c>
      <c r="H142" t="str">
        <f t="shared" si="24"/>
        <v/>
      </c>
      <c r="J142" s="10"/>
      <c r="L142">
        <f t="shared" si="19"/>
        <v>57.74</v>
      </c>
      <c r="N142">
        <f t="shared" si="25"/>
        <v>62.64</v>
      </c>
      <c r="P142">
        <f t="shared" si="26"/>
        <v>1895</v>
      </c>
    </row>
    <row r="143" spans="1:16" x14ac:dyDescent="0.25">
      <c r="A143" s="8" t="s">
        <v>150</v>
      </c>
      <c r="B143" s="10">
        <f>VIXproxies_monthly!C143</f>
        <v>5.9745968925041293</v>
      </c>
      <c r="C143" s="10">
        <f t="shared" si="20"/>
        <v>0.19190278716304968</v>
      </c>
      <c r="D143" t="str">
        <f t="shared" si="21"/>
        <v/>
      </c>
      <c r="E143">
        <f t="shared" si="18"/>
        <v>0.57545823739450908</v>
      </c>
      <c r="F143" t="str">
        <f t="shared" si="22"/>
        <v/>
      </c>
      <c r="G143">
        <f t="shared" si="23"/>
        <v>19.810887027488342</v>
      </c>
      <c r="H143" t="str">
        <f t="shared" si="24"/>
        <v/>
      </c>
      <c r="J143" s="10"/>
      <c r="L143">
        <f t="shared" si="19"/>
        <v>57.74</v>
      </c>
      <c r="N143">
        <f t="shared" si="25"/>
        <v>62.64</v>
      </c>
      <c r="P143">
        <f t="shared" si="26"/>
        <v>1896</v>
      </c>
    </row>
    <row r="144" spans="1:16" x14ac:dyDescent="0.25">
      <c r="A144" s="8" t="s">
        <v>151</v>
      </c>
      <c r="B144" s="10">
        <f>VIXproxies_monthly!C144</f>
        <v>4.3138988950326169</v>
      </c>
      <c r="C144" s="10">
        <f t="shared" si="20"/>
        <v>0.12985453583259896</v>
      </c>
      <c r="D144" t="str">
        <f t="shared" si="21"/>
        <v/>
      </c>
      <c r="E144">
        <f t="shared" si="18"/>
        <v>0.57545823739450908</v>
      </c>
      <c r="F144" t="str">
        <f t="shared" si="22"/>
        <v/>
      </c>
      <c r="G144">
        <f t="shared" si="23"/>
        <v>19.810887027488342</v>
      </c>
      <c r="H144" t="str">
        <f t="shared" si="24"/>
        <v/>
      </c>
      <c r="J144" s="10"/>
      <c r="L144">
        <f t="shared" si="19"/>
        <v>57.74</v>
      </c>
      <c r="N144">
        <f t="shared" si="25"/>
        <v>62.64</v>
      </c>
      <c r="P144">
        <f t="shared" si="26"/>
        <v>1896</v>
      </c>
    </row>
    <row r="145" spans="1:16" x14ac:dyDescent="0.25">
      <c r="A145" s="8" t="s">
        <v>152</v>
      </c>
      <c r="B145" s="10">
        <f>VIXproxies_monthly!C145</f>
        <v>3.8814462011394673</v>
      </c>
      <c r="C145" s="10">
        <f t="shared" si="20"/>
        <v>0.11369691206231261</v>
      </c>
      <c r="D145" t="str">
        <f t="shared" si="21"/>
        <v/>
      </c>
      <c r="E145">
        <f t="shared" si="18"/>
        <v>0.57545823739450908</v>
      </c>
      <c r="F145" t="str">
        <f t="shared" si="22"/>
        <v/>
      </c>
      <c r="G145">
        <f t="shared" si="23"/>
        <v>19.810887027488342</v>
      </c>
      <c r="H145" t="str">
        <f t="shared" si="24"/>
        <v/>
      </c>
      <c r="J145" s="10"/>
      <c r="L145">
        <f t="shared" si="19"/>
        <v>57.74</v>
      </c>
      <c r="N145">
        <f t="shared" si="25"/>
        <v>62.64</v>
      </c>
      <c r="P145">
        <f t="shared" si="26"/>
        <v>1896</v>
      </c>
    </row>
    <row r="146" spans="1:16" x14ac:dyDescent="0.25">
      <c r="A146" s="8" t="s">
        <v>153</v>
      </c>
      <c r="B146" s="10">
        <f>VIXproxies_monthly!C146</f>
        <v>2.5518494900643467</v>
      </c>
      <c r="C146" s="10">
        <f t="shared" si="20"/>
        <v>6.4019516760735529E-2</v>
      </c>
      <c r="D146" t="str">
        <f t="shared" si="21"/>
        <v/>
      </c>
      <c r="E146">
        <f t="shared" si="18"/>
        <v>0.57545823739450908</v>
      </c>
      <c r="F146" t="str">
        <f t="shared" si="22"/>
        <v/>
      </c>
      <c r="G146">
        <f t="shared" si="23"/>
        <v>19.810887027488342</v>
      </c>
      <c r="H146" t="str">
        <f t="shared" si="24"/>
        <v/>
      </c>
      <c r="J146" s="10"/>
      <c r="L146">
        <f t="shared" si="19"/>
        <v>57.74</v>
      </c>
      <c r="N146">
        <f t="shared" si="25"/>
        <v>62.64</v>
      </c>
      <c r="P146">
        <f t="shared" si="26"/>
        <v>1896</v>
      </c>
    </row>
    <row r="147" spans="1:16" x14ac:dyDescent="0.25">
      <c r="A147" s="8" t="s">
        <v>154</v>
      </c>
      <c r="B147" s="10">
        <f>VIXproxies_monthly!C147</f>
        <v>3.2444309735106094</v>
      </c>
      <c r="C147" s="10">
        <f t="shared" si="20"/>
        <v>8.9896268594674728E-2</v>
      </c>
      <c r="D147" t="str">
        <f t="shared" si="21"/>
        <v/>
      </c>
      <c r="E147">
        <f t="shared" si="18"/>
        <v>0.57545823739450908</v>
      </c>
      <c r="F147" t="str">
        <f t="shared" si="22"/>
        <v/>
      </c>
      <c r="G147">
        <f t="shared" si="23"/>
        <v>19.810887027488342</v>
      </c>
      <c r="H147" t="str">
        <f t="shared" si="24"/>
        <v/>
      </c>
      <c r="J147" s="10"/>
      <c r="L147">
        <f t="shared" si="19"/>
        <v>57.74</v>
      </c>
      <c r="N147">
        <f t="shared" si="25"/>
        <v>62.64</v>
      </c>
      <c r="P147">
        <f t="shared" si="26"/>
        <v>1896</v>
      </c>
    </row>
    <row r="148" spans="1:16" x14ac:dyDescent="0.25">
      <c r="A148" s="8" t="s">
        <v>155</v>
      </c>
      <c r="B148" s="10">
        <f>VIXproxies_monthly!C148</f>
        <v>6.6055471484021666</v>
      </c>
      <c r="C148" s="10">
        <f t="shared" si="20"/>
        <v>0.21547682658176417</v>
      </c>
      <c r="D148" t="str">
        <f t="shared" si="21"/>
        <v/>
      </c>
      <c r="E148">
        <f t="shared" si="18"/>
        <v>0.57545823739450908</v>
      </c>
      <c r="F148" t="str">
        <f t="shared" si="22"/>
        <v/>
      </c>
      <c r="G148">
        <f t="shared" si="23"/>
        <v>19.810887027488342</v>
      </c>
      <c r="H148" t="str">
        <f t="shared" si="24"/>
        <v/>
      </c>
      <c r="J148" s="10"/>
      <c r="L148">
        <f t="shared" si="19"/>
        <v>57.74</v>
      </c>
      <c r="N148">
        <f t="shared" si="25"/>
        <v>62.64</v>
      </c>
      <c r="P148">
        <f t="shared" si="26"/>
        <v>1896</v>
      </c>
    </row>
    <row r="149" spans="1:16" x14ac:dyDescent="0.25">
      <c r="A149" s="8" t="s">
        <v>156</v>
      </c>
      <c r="B149" s="10">
        <f>VIXproxies_monthly!C149</f>
        <v>8.7124505301688799</v>
      </c>
      <c r="C149" s="10">
        <f t="shared" si="20"/>
        <v>0.29419654007565615</v>
      </c>
      <c r="D149" t="str">
        <f t="shared" si="21"/>
        <v/>
      </c>
      <c r="E149">
        <f t="shared" si="18"/>
        <v>0.57545823739450908</v>
      </c>
      <c r="F149" t="str">
        <f t="shared" si="22"/>
        <v/>
      </c>
      <c r="G149">
        <f t="shared" si="23"/>
        <v>19.810887027488342</v>
      </c>
      <c r="H149" t="str">
        <f t="shared" si="24"/>
        <v/>
      </c>
      <c r="J149" s="10"/>
      <c r="L149">
        <f t="shared" si="19"/>
        <v>57.74</v>
      </c>
      <c r="N149">
        <f t="shared" si="25"/>
        <v>62.64</v>
      </c>
      <c r="P149">
        <f t="shared" si="26"/>
        <v>1896</v>
      </c>
    </row>
    <row r="150" spans="1:16" x14ac:dyDescent="0.25">
      <c r="A150" s="8" t="s">
        <v>157</v>
      </c>
      <c r="B150" s="10">
        <f>VIXproxies_monthly!C150</f>
        <v>9.1004764721115556</v>
      </c>
      <c r="C150" s="10">
        <f t="shared" si="20"/>
        <v>0.30869425802621153</v>
      </c>
      <c r="D150" t="str">
        <f t="shared" si="21"/>
        <v/>
      </c>
      <c r="E150">
        <f t="shared" si="18"/>
        <v>0.57545823739450908</v>
      </c>
      <c r="F150" t="str">
        <f t="shared" si="22"/>
        <v/>
      </c>
      <c r="G150">
        <f t="shared" si="23"/>
        <v>19.810887027488342</v>
      </c>
      <c r="H150" t="str">
        <f t="shared" si="24"/>
        <v/>
      </c>
      <c r="J150" s="10"/>
      <c r="L150">
        <f t="shared" si="19"/>
        <v>57.74</v>
      </c>
      <c r="N150">
        <f t="shared" si="25"/>
        <v>62.64</v>
      </c>
      <c r="P150">
        <f t="shared" si="26"/>
        <v>1896</v>
      </c>
    </row>
    <row r="151" spans="1:16" x14ac:dyDescent="0.25">
      <c r="A151" s="8" t="s">
        <v>158</v>
      </c>
      <c r="B151" s="10">
        <f>VIXproxies_monthly!C151</f>
        <v>6.3915241150226967</v>
      </c>
      <c r="C151" s="10">
        <f t="shared" si="20"/>
        <v>0.20748033656018661</v>
      </c>
      <c r="D151" t="str">
        <f t="shared" si="21"/>
        <v/>
      </c>
      <c r="E151">
        <f t="shared" si="18"/>
        <v>0.57545823739450908</v>
      </c>
      <c r="F151" t="str">
        <f t="shared" si="22"/>
        <v/>
      </c>
      <c r="G151">
        <f t="shared" si="23"/>
        <v>19.810887027488342</v>
      </c>
      <c r="H151" t="str">
        <f t="shared" si="24"/>
        <v/>
      </c>
      <c r="J151" s="10"/>
      <c r="L151">
        <f t="shared" si="19"/>
        <v>57.74</v>
      </c>
      <c r="N151">
        <f t="shared" si="25"/>
        <v>62.64</v>
      </c>
      <c r="P151">
        <f t="shared" si="26"/>
        <v>1896</v>
      </c>
    </row>
    <row r="152" spans="1:16" x14ac:dyDescent="0.25">
      <c r="A152" s="8" t="s">
        <v>159</v>
      </c>
      <c r="B152" s="10">
        <f>VIXproxies_monthly!C152</f>
        <v>6.7632490718230525</v>
      </c>
      <c r="C152" s="10">
        <f t="shared" si="20"/>
        <v>0.22136900480719282</v>
      </c>
      <c r="D152" t="str">
        <f t="shared" si="21"/>
        <v/>
      </c>
      <c r="E152">
        <f t="shared" si="18"/>
        <v>0.57545823739450908</v>
      </c>
      <c r="F152" t="str">
        <f t="shared" si="22"/>
        <v/>
      </c>
      <c r="G152">
        <f t="shared" si="23"/>
        <v>19.810887027488342</v>
      </c>
      <c r="H152" t="str">
        <f t="shared" si="24"/>
        <v/>
      </c>
      <c r="J152" s="10"/>
      <c r="L152">
        <f t="shared" si="19"/>
        <v>57.74</v>
      </c>
      <c r="N152">
        <f t="shared" si="25"/>
        <v>62.64</v>
      </c>
      <c r="P152">
        <f t="shared" si="26"/>
        <v>1896</v>
      </c>
    </row>
    <row r="153" spans="1:16" x14ac:dyDescent="0.25">
      <c r="A153" s="8" t="s">
        <v>160</v>
      </c>
      <c r="B153" s="10">
        <f>VIXproxies_monthly!C153</f>
        <v>6.6177319609309713</v>
      </c>
      <c r="C153" s="10">
        <f t="shared" si="20"/>
        <v>0.21593208473908887</v>
      </c>
      <c r="D153" t="str">
        <f t="shared" si="21"/>
        <v/>
      </c>
      <c r="E153">
        <f t="shared" si="18"/>
        <v>0.57545823739450908</v>
      </c>
      <c r="F153" t="str">
        <f t="shared" si="22"/>
        <v/>
      </c>
      <c r="G153">
        <f t="shared" si="23"/>
        <v>19.810887027488342</v>
      </c>
      <c r="H153" t="str">
        <f t="shared" si="24"/>
        <v/>
      </c>
      <c r="J153" s="10"/>
      <c r="L153">
        <f t="shared" si="19"/>
        <v>57.74</v>
      </c>
      <c r="N153">
        <f t="shared" si="25"/>
        <v>62.64</v>
      </c>
      <c r="P153">
        <f t="shared" si="26"/>
        <v>1896</v>
      </c>
    </row>
    <row r="154" spans="1:16" x14ac:dyDescent="0.25">
      <c r="A154" s="8" t="s">
        <v>161</v>
      </c>
      <c r="B154" s="10">
        <f>VIXproxies_monthly!C154</f>
        <v>7.1770809456892017</v>
      </c>
      <c r="C154" s="10">
        <f t="shared" si="20"/>
        <v>0.23683090345299926</v>
      </c>
      <c r="D154" t="str">
        <f t="shared" si="21"/>
        <v/>
      </c>
      <c r="E154">
        <f t="shared" si="18"/>
        <v>0.57545823739450908</v>
      </c>
      <c r="F154" t="str">
        <f t="shared" si="22"/>
        <v/>
      </c>
      <c r="G154">
        <f t="shared" si="23"/>
        <v>19.810887027488342</v>
      </c>
      <c r="H154" t="str">
        <f t="shared" si="24"/>
        <v/>
      </c>
      <c r="J154" s="10"/>
      <c r="L154">
        <f t="shared" si="19"/>
        <v>57.74</v>
      </c>
      <c r="N154">
        <f t="shared" si="25"/>
        <v>62.64</v>
      </c>
      <c r="P154">
        <f t="shared" si="26"/>
        <v>1896</v>
      </c>
    </row>
    <row r="155" spans="1:16" x14ac:dyDescent="0.25">
      <c r="A155" s="8" t="s">
        <v>162</v>
      </c>
      <c r="B155" s="10">
        <f>VIXproxies_monthly!C155</f>
        <v>3.7277071382441873</v>
      </c>
      <c r="C155" s="10">
        <f t="shared" si="20"/>
        <v>0.10795279722122879</v>
      </c>
      <c r="D155" t="str">
        <f t="shared" si="21"/>
        <v/>
      </c>
      <c r="E155">
        <f t="shared" si="18"/>
        <v>0.57545823739450908</v>
      </c>
      <c r="F155" t="str">
        <f t="shared" si="22"/>
        <v/>
      </c>
      <c r="G155">
        <f t="shared" si="23"/>
        <v>19.810887027488342</v>
      </c>
      <c r="H155" t="str">
        <f t="shared" si="24"/>
        <v/>
      </c>
      <c r="J155" s="10"/>
      <c r="L155">
        <f t="shared" si="19"/>
        <v>57.74</v>
      </c>
      <c r="N155">
        <f t="shared" si="25"/>
        <v>62.64</v>
      </c>
      <c r="P155">
        <f t="shared" si="26"/>
        <v>1897</v>
      </c>
    </row>
    <row r="156" spans="1:16" x14ac:dyDescent="0.25">
      <c r="A156" s="8" t="s">
        <v>163</v>
      </c>
      <c r="B156" s="10">
        <f>VIXproxies_monthly!C156</f>
        <v>3.28381875350432</v>
      </c>
      <c r="C156" s="10">
        <f t="shared" si="20"/>
        <v>9.1367904543004447E-2</v>
      </c>
      <c r="D156" t="str">
        <f t="shared" si="21"/>
        <v/>
      </c>
      <c r="E156">
        <f t="shared" si="18"/>
        <v>0.57545823739450908</v>
      </c>
      <c r="F156" t="str">
        <f t="shared" si="22"/>
        <v/>
      </c>
      <c r="G156">
        <f t="shared" si="23"/>
        <v>19.810887027488342</v>
      </c>
      <c r="H156" t="str">
        <f t="shared" si="24"/>
        <v/>
      </c>
      <c r="J156" s="10"/>
      <c r="L156">
        <f t="shared" si="19"/>
        <v>57.74</v>
      </c>
      <c r="N156">
        <f t="shared" si="25"/>
        <v>62.64</v>
      </c>
      <c r="P156">
        <f t="shared" si="26"/>
        <v>1897</v>
      </c>
    </row>
    <row r="157" spans="1:16" x14ac:dyDescent="0.25">
      <c r="A157" s="8" t="s">
        <v>164</v>
      </c>
      <c r="B157" s="10">
        <f>VIXproxies_monthly!C157</f>
        <v>4.2965884810903709</v>
      </c>
      <c r="C157" s="10">
        <f t="shared" si="20"/>
        <v>0.12920777108876355</v>
      </c>
      <c r="D157" t="str">
        <f t="shared" si="21"/>
        <v/>
      </c>
      <c r="E157">
        <f t="shared" si="18"/>
        <v>0.57545823739450908</v>
      </c>
      <c r="F157" t="str">
        <f t="shared" si="22"/>
        <v/>
      </c>
      <c r="G157">
        <f t="shared" si="23"/>
        <v>19.810887027488342</v>
      </c>
      <c r="H157" t="str">
        <f t="shared" si="24"/>
        <v/>
      </c>
      <c r="J157" s="10"/>
      <c r="L157">
        <f t="shared" si="19"/>
        <v>57.74</v>
      </c>
      <c r="N157">
        <f t="shared" si="25"/>
        <v>62.64</v>
      </c>
      <c r="P157">
        <f t="shared" si="26"/>
        <v>1897</v>
      </c>
    </row>
    <row r="158" spans="1:16" x14ac:dyDescent="0.25">
      <c r="A158" s="8" t="s">
        <v>165</v>
      </c>
      <c r="B158" s="10">
        <f>VIXproxies_monthly!C158</f>
        <v>4.6668674397324352</v>
      </c>
      <c r="C158" s="10">
        <f t="shared" si="20"/>
        <v>0.14304241286178979</v>
      </c>
      <c r="D158" t="str">
        <f t="shared" si="21"/>
        <v/>
      </c>
      <c r="E158">
        <f t="shared" si="18"/>
        <v>0.57545823739450908</v>
      </c>
      <c r="F158" t="str">
        <f t="shared" si="22"/>
        <v/>
      </c>
      <c r="G158">
        <f t="shared" si="23"/>
        <v>19.810887027488342</v>
      </c>
      <c r="H158" t="str">
        <f t="shared" si="24"/>
        <v/>
      </c>
      <c r="J158" s="10"/>
      <c r="L158">
        <f t="shared" si="19"/>
        <v>57.74</v>
      </c>
      <c r="N158">
        <f t="shared" si="25"/>
        <v>62.64</v>
      </c>
      <c r="P158">
        <f t="shared" si="26"/>
        <v>1897</v>
      </c>
    </row>
    <row r="159" spans="1:16" x14ac:dyDescent="0.25">
      <c r="A159" s="8" t="s">
        <v>166</v>
      </c>
      <c r="B159" s="10">
        <f>VIXproxies_monthly!C159</f>
        <v>3.3082054591260901</v>
      </c>
      <c r="C159" s="10">
        <f t="shared" si="20"/>
        <v>9.2279059034576769E-2</v>
      </c>
      <c r="D159" t="str">
        <f t="shared" si="21"/>
        <v/>
      </c>
      <c r="E159">
        <f t="shared" si="18"/>
        <v>0.57545823739450908</v>
      </c>
      <c r="F159" t="str">
        <f t="shared" si="22"/>
        <v/>
      </c>
      <c r="G159">
        <f t="shared" si="23"/>
        <v>19.810887027488342</v>
      </c>
      <c r="H159" t="str">
        <f t="shared" si="24"/>
        <v/>
      </c>
      <c r="J159" s="10"/>
      <c r="L159">
        <f t="shared" si="19"/>
        <v>57.74</v>
      </c>
      <c r="N159">
        <f t="shared" si="25"/>
        <v>62.64</v>
      </c>
      <c r="P159">
        <f t="shared" si="26"/>
        <v>1897</v>
      </c>
    </row>
    <row r="160" spans="1:16" x14ac:dyDescent="0.25">
      <c r="A160" s="8" t="s">
        <v>167</v>
      </c>
      <c r="B160" s="10">
        <f>VIXproxies_monthly!C160</f>
        <v>3.0706734566058955</v>
      </c>
      <c r="C160" s="10">
        <f t="shared" si="20"/>
        <v>8.3404209173952956E-2</v>
      </c>
      <c r="D160" t="str">
        <f t="shared" si="21"/>
        <v/>
      </c>
      <c r="E160">
        <f t="shared" si="18"/>
        <v>0.57545823739450908</v>
      </c>
      <c r="F160" t="str">
        <f t="shared" si="22"/>
        <v/>
      </c>
      <c r="G160">
        <f t="shared" si="23"/>
        <v>19.810887027488342</v>
      </c>
      <c r="H160" t="str">
        <f t="shared" si="24"/>
        <v/>
      </c>
      <c r="J160" s="10"/>
      <c r="L160">
        <f t="shared" si="19"/>
        <v>57.74</v>
      </c>
      <c r="N160">
        <f t="shared" si="25"/>
        <v>62.64</v>
      </c>
      <c r="P160">
        <f t="shared" si="26"/>
        <v>1897</v>
      </c>
    </row>
    <row r="161" spans="1:16" x14ac:dyDescent="0.25">
      <c r="A161" s="8" t="s">
        <v>168</v>
      </c>
      <c r="B161" s="10">
        <f>VIXproxies_monthly!C161</f>
        <v>2.915634707866539</v>
      </c>
      <c r="C161" s="10">
        <f t="shared" si="20"/>
        <v>7.7611534489943637E-2</v>
      </c>
      <c r="D161" t="str">
        <f t="shared" si="21"/>
        <v/>
      </c>
      <c r="E161">
        <f t="shared" si="18"/>
        <v>0.57545823739450908</v>
      </c>
      <c r="F161" t="str">
        <f t="shared" si="22"/>
        <v/>
      </c>
      <c r="G161">
        <f t="shared" si="23"/>
        <v>19.810887027488342</v>
      </c>
      <c r="H161" t="str">
        <f t="shared" si="24"/>
        <v/>
      </c>
      <c r="J161" s="10"/>
      <c r="L161">
        <f t="shared" si="19"/>
        <v>57.74</v>
      </c>
      <c r="N161">
        <f t="shared" si="25"/>
        <v>62.64</v>
      </c>
      <c r="P161">
        <f t="shared" si="26"/>
        <v>1897</v>
      </c>
    </row>
    <row r="162" spans="1:16" x14ac:dyDescent="0.25">
      <c r="A162" s="8" t="s">
        <v>169</v>
      </c>
      <c r="B162" s="10">
        <f>VIXproxies_monthly!C162</f>
        <v>4.0338011865757579</v>
      </c>
      <c r="C162" s="10">
        <f t="shared" si="20"/>
        <v>0.1193893139572937</v>
      </c>
      <c r="D162" t="str">
        <f t="shared" si="21"/>
        <v/>
      </c>
      <c r="E162">
        <f t="shared" si="18"/>
        <v>0.57545823739450908</v>
      </c>
      <c r="F162" t="str">
        <f t="shared" si="22"/>
        <v/>
      </c>
      <c r="G162">
        <f t="shared" si="23"/>
        <v>19.810887027488342</v>
      </c>
      <c r="H162" t="str">
        <f t="shared" si="24"/>
        <v/>
      </c>
      <c r="J162" s="10"/>
      <c r="L162">
        <f t="shared" si="19"/>
        <v>57.74</v>
      </c>
      <c r="N162">
        <f t="shared" si="25"/>
        <v>62.64</v>
      </c>
      <c r="P162">
        <f t="shared" si="26"/>
        <v>1897</v>
      </c>
    </row>
    <row r="163" spans="1:16" x14ac:dyDescent="0.25">
      <c r="A163" s="8" t="s">
        <v>170</v>
      </c>
      <c r="B163" s="10">
        <f>VIXproxies_monthly!C163</f>
        <v>5.6961923400073431</v>
      </c>
      <c r="C163" s="10">
        <f t="shared" si="20"/>
        <v>0.18150082625795827</v>
      </c>
      <c r="D163" t="str">
        <f t="shared" si="21"/>
        <v/>
      </c>
      <c r="E163">
        <f t="shared" si="18"/>
        <v>0.57545823739450908</v>
      </c>
      <c r="F163" t="str">
        <f t="shared" si="22"/>
        <v/>
      </c>
      <c r="G163">
        <f t="shared" si="23"/>
        <v>19.810887027488342</v>
      </c>
      <c r="H163" t="str">
        <f t="shared" si="24"/>
        <v/>
      </c>
      <c r="J163" s="10"/>
      <c r="L163">
        <f t="shared" si="19"/>
        <v>57.74</v>
      </c>
      <c r="N163">
        <f t="shared" si="25"/>
        <v>62.64</v>
      </c>
      <c r="P163">
        <f t="shared" si="26"/>
        <v>1897</v>
      </c>
    </row>
    <row r="164" spans="1:16" x14ac:dyDescent="0.25">
      <c r="A164" s="8" t="s">
        <v>171</v>
      </c>
      <c r="B164" s="10">
        <f>VIXproxies_monthly!C164</f>
        <v>5.9719957250423406</v>
      </c>
      <c r="C164" s="10">
        <f t="shared" si="20"/>
        <v>0.1918056003821495</v>
      </c>
      <c r="D164" t="str">
        <f t="shared" si="21"/>
        <v/>
      </c>
      <c r="E164">
        <f t="shared" si="18"/>
        <v>0.57545823739450908</v>
      </c>
      <c r="F164" t="str">
        <f t="shared" si="22"/>
        <v/>
      </c>
      <c r="G164">
        <f t="shared" si="23"/>
        <v>19.810887027488342</v>
      </c>
      <c r="H164" t="str">
        <f t="shared" si="24"/>
        <v/>
      </c>
      <c r="J164" s="10"/>
      <c r="L164">
        <f t="shared" si="19"/>
        <v>57.74</v>
      </c>
      <c r="N164">
        <f t="shared" si="25"/>
        <v>62.64</v>
      </c>
      <c r="P164">
        <f t="shared" si="26"/>
        <v>1897</v>
      </c>
    </row>
    <row r="165" spans="1:16" x14ac:dyDescent="0.25">
      <c r="A165" s="8" t="s">
        <v>172</v>
      </c>
      <c r="B165" s="10">
        <f>VIXproxies_monthly!C165</f>
        <v>5.7564691251491702</v>
      </c>
      <c r="C165" s="10">
        <f t="shared" si="20"/>
        <v>0.18375293297427039</v>
      </c>
      <c r="D165" t="str">
        <f t="shared" si="21"/>
        <v/>
      </c>
      <c r="E165">
        <f t="shared" si="18"/>
        <v>0.57545823739450908</v>
      </c>
      <c r="F165" t="str">
        <f t="shared" si="22"/>
        <v/>
      </c>
      <c r="G165">
        <f t="shared" si="23"/>
        <v>19.810887027488342</v>
      </c>
      <c r="H165" t="str">
        <f t="shared" si="24"/>
        <v/>
      </c>
      <c r="J165" s="10"/>
      <c r="L165">
        <f t="shared" si="19"/>
        <v>57.74</v>
      </c>
      <c r="N165">
        <f t="shared" si="25"/>
        <v>62.64</v>
      </c>
      <c r="P165">
        <f t="shared" si="26"/>
        <v>1897</v>
      </c>
    </row>
    <row r="166" spans="1:16" x14ac:dyDescent="0.25">
      <c r="A166" s="8" t="s">
        <v>173</v>
      </c>
      <c r="B166" s="10">
        <f>VIXproxies_monthly!C166</f>
        <v>3.4521171660417322</v>
      </c>
      <c r="C166" s="10">
        <f t="shared" si="20"/>
        <v>9.7655996788275176E-2</v>
      </c>
      <c r="D166" t="str">
        <f t="shared" si="21"/>
        <v/>
      </c>
      <c r="E166">
        <f t="shared" si="18"/>
        <v>0.57545823739450908</v>
      </c>
      <c r="F166" t="str">
        <f t="shared" si="22"/>
        <v/>
      </c>
      <c r="G166">
        <f t="shared" si="23"/>
        <v>19.810887027488342</v>
      </c>
      <c r="H166" t="str">
        <f t="shared" si="24"/>
        <v/>
      </c>
      <c r="J166" s="10"/>
      <c r="L166">
        <f t="shared" si="19"/>
        <v>57.74</v>
      </c>
      <c r="N166">
        <f t="shared" si="25"/>
        <v>62.64</v>
      </c>
      <c r="P166">
        <f t="shared" si="26"/>
        <v>1897</v>
      </c>
    </row>
    <row r="167" spans="1:16" x14ac:dyDescent="0.25">
      <c r="A167" s="8" t="s">
        <v>174</v>
      </c>
      <c r="B167" s="10">
        <f>VIXproxies_monthly!C167</f>
        <v>4.4739401270021482</v>
      </c>
      <c r="C167" s="10">
        <f t="shared" si="20"/>
        <v>0.13583411706868145</v>
      </c>
      <c r="D167" t="str">
        <f t="shared" si="21"/>
        <v/>
      </c>
      <c r="E167">
        <f t="shared" si="18"/>
        <v>0.57545823739450908</v>
      </c>
      <c r="F167" t="str">
        <f t="shared" si="22"/>
        <v/>
      </c>
      <c r="G167">
        <f t="shared" si="23"/>
        <v>19.810887027488342</v>
      </c>
      <c r="H167" t="str">
        <f t="shared" si="24"/>
        <v/>
      </c>
      <c r="J167" s="10"/>
      <c r="L167">
        <f t="shared" si="19"/>
        <v>57.74</v>
      </c>
      <c r="N167">
        <f t="shared" si="25"/>
        <v>62.64</v>
      </c>
      <c r="P167">
        <f t="shared" si="26"/>
        <v>1898</v>
      </c>
    </row>
    <row r="168" spans="1:16" x14ac:dyDescent="0.25">
      <c r="A168" s="8" t="s">
        <v>175</v>
      </c>
      <c r="B168" s="10">
        <f>VIXproxies_monthly!C168</f>
        <v>5.2651445837896542</v>
      </c>
      <c r="C168" s="10">
        <f t="shared" si="20"/>
        <v>0.16539569482891842</v>
      </c>
      <c r="D168" t="str">
        <f t="shared" si="21"/>
        <v/>
      </c>
      <c r="E168">
        <f t="shared" si="18"/>
        <v>0.57545823739450908</v>
      </c>
      <c r="F168" t="str">
        <f t="shared" si="22"/>
        <v/>
      </c>
      <c r="G168">
        <f t="shared" si="23"/>
        <v>19.810887027488342</v>
      </c>
      <c r="H168" t="str">
        <f t="shared" si="24"/>
        <v/>
      </c>
      <c r="J168" s="10"/>
      <c r="L168">
        <f t="shared" si="19"/>
        <v>57.74</v>
      </c>
      <c r="N168">
        <f t="shared" si="25"/>
        <v>62.64</v>
      </c>
      <c r="P168">
        <f t="shared" si="26"/>
        <v>1898</v>
      </c>
    </row>
    <row r="169" spans="1:16" x14ac:dyDescent="0.25">
      <c r="A169" s="8" t="s">
        <v>176</v>
      </c>
      <c r="B169" s="10">
        <f>VIXproxies_monthly!C169</f>
        <v>10.665134800909781</v>
      </c>
      <c r="C169" s="10">
        <f t="shared" si="20"/>
        <v>0.36715420280808675</v>
      </c>
      <c r="D169" t="str">
        <f t="shared" si="21"/>
        <v/>
      </c>
      <c r="E169">
        <f t="shared" si="18"/>
        <v>0.57545823739450908</v>
      </c>
      <c r="F169" t="str">
        <f t="shared" si="22"/>
        <v/>
      </c>
      <c r="G169">
        <f t="shared" si="23"/>
        <v>19.810887027488342</v>
      </c>
      <c r="H169" t="str">
        <f t="shared" si="24"/>
        <v/>
      </c>
      <c r="J169" s="10"/>
      <c r="L169">
        <f t="shared" si="19"/>
        <v>57.74</v>
      </c>
      <c r="N169">
        <f t="shared" si="25"/>
        <v>62.64</v>
      </c>
      <c r="P169">
        <f t="shared" si="26"/>
        <v>1898</v>
      </c>
    </row>
    <row r="170" spans="1:16" x14ac:dyDescent="0.25">
      <c r="A170" s="8" t="s">
        <v>177</v>
      </c>
      <c r="B170" s="10">
        <f>VIXproxies_monthly!C170</f>
        <v>6.7238146183454521</v>
      </c>
      <c r="C170" s="10">
        <f t="shared" si="20"/>
        <v>0.21989562500894982</v>
      </c>
      <c r="D170" t="str">
        <f t="shared" si="21"/>
        <v/>
      </c>
      <c r="E170">
        <f t="shared" si="18"/>
        <v>0.57545823739450908</v>
      </c>
      <c r="F170" t="str">
        <f t="shared" si="22"/>
        <v/>
      </c>
      <c r="G170">
        <f t="shared" si="23"/>
        <v>19.810887027488342</v>
      </c>
      <c r="H170" t="str">
        <f t="shared" si="24"/>
        <v/>
      </c>
      <c r="J170" s="10"/>
      <c r="L170">
        <f t="shared" si="19"/>
        <v>57.74</v>
      </c>
      <c r="N170">
        <f t="shared" si="25"/>
        <v>62.64</v>
      </c>
      <c r="P170">
        <f t="shared" si="26"/>
        <v>1898</v>
      </c>
    </row>
    <row r="171" spans="1:16" x14ac:dyDescent="0.25">
      <c r="A171" s="8" t="s">
        <v>178</v>
      </c>
      <c r="B171" s="10">
        <f>VIXproxies_monthly!C171</f>
        <v>6.4482741329494679</v>
      </c>
      <c r="C171" s="10">
        <f t="shared" si="20"/>
        <v>0.20960067353938999</v>
      </c>
      <c r="D171" t="str">
        <f t="shared" si="21"/>
        <v/>
      </c>
      <c r="E171">
        <f t="shared" si="18"/>
        <v>0.57545823739450908</v>
      </c>
      <c r="F171" t="str">
        <f t="shared" si="22"/>
        <v/>
      </c>
      <c r="G171">
        <f t="shared" si="23"/>
        <v>19.810887027488342</v>
      </c>
      <c r="H171" t="str">
        <f t="shared" si="24"/>
        <v/>
      </c>
      <c r="J171" s="10"/>
      <c r="L171">
        <f t="shared" si="19"/>
        <v>57.74</v>
      </c>
      <c r="N171">
        <f t="shared" si="25"/>
        <v>62.64</v>
      </c>
      <c r="P171">
        <f t="shared" si="26"/>
        <v>1898</v>
      </c>
    </row>
    <row r="172" spans="1:16" x14ac:dyDescent="0.25">
      <c r="A172" s="8" t="s">
        <v>179</v>
      </c>
      <c r="B172" s="10">
        <f>VIXproxies_monthly!C172</f>
        <v>3.5591167940313504</v>
      </c>
      <c r="C172" s="10">
        <f t="shared" si="20"/>
        <v>0.10165379760448194</v>
      </c>
      <c r="D172" t="str">
        <f t="shared" si="21"/>
        <v/>
      </c>
      <c r="E172">
        <f t="shared" si="18"/>
        <v>0.57545823739450908</v>
      </c>
      <c r="F172" t="str">
        <f t="shared" si="22"/>
        <v/>
      </c>
      <c r="G172">
        <f t="shared" si="23"/>
        <v>19.810887027488342</v>
      </c>
      <c r="H172" t="str">
        <f t="shared" si="24"/>
        <v/>
      </c>
      <c r="J172" s="10"/>
      <c r="L172">
        <f t="shared" si="19"/>
        <v>57.74</v>
      </c>
      <c r="N172">
        <f t="shared" si="25"/>
        <v>62.64</v>
      </c>
      <c r="P172">
        <f t="shared" si="26"/>
        <v>1898</v>
      </c>
    </row>
    <row r="173" spans="1:16" x14ac:dyDescent="0.25">
      <c r="A173" s="8" t="s">
        <v>180</v>
      </c>
      <c r="B173" s="10">
        <f>VIXproxies_monthly!C173</f>
        <v>2.9563420039658883</v>
      </c>
      <c r="C173" s="10">
        <f t="shared" si="20"/>
        <v>7.9132471194390305E-2</v>
      </c>
      <c r="D173" t="str">
        <f t="shared" si="21"/>
        <v/>
      </c>
      <c r="E173">
        <f t="shared" si="18"/>
        <v>0.57545823739450908</v>
      </c>
      <c r="F173" t="str">
        <f t="shared" si="22"/>
        <v/>
      </c>
      <c r="G173">
        <f t="shared" si="23"/>
        <v>19.810887027488342</v>
      </c>
      <c r="H173" t="str">
        <f t="shared" si="24"/>
        <v/>
      </c>
      <c r="J173" s="10"/>
      <c r="L173">
        <f t="shared" si="19"/>
        <v>57.74</v>
      </c>
      <c r="N173">
        <f t="shared" si="25"/>
        <v>62.64</v>
      </c>
      <c r="P173">
        <f t="shared" si="26"/>
        <v>1898</v>
      </c>
    </row>
    <row r="174" spans="1:16" x14ac:dyDescent="0.25">
      <c r="A174" s="8" t="s">
        <v>181</v>
      </c>
      <c r="B174" s="10">
        <f>VIXproxies_monthly!C174</f>
        <v>3.4581619929349752</v>
      </c>
      <c r="C174" s="10">
        <f t="shared" si="20"/>
        <v>9.7881848170580724E-2</v>
      </c>
      <c r="D174" t="str">
        <f t="shared" si="21"/>
        <v/>
      </c>
      <c r="E174">
        <f t="shared" si="18"/>
        <v>0.57545823739450908</v>
      </c>
      <c r="F174" t="str">
        <f t="shared" si="22"/>
        <v/>
      </c>
      <c r="G174">
        <f t="shared" si="23"/>
        <v>19.810887027488342</v>
      </c>
      <c r="H174" t="str">
        <f t="shared" si="24"/>
        <v/>
      </c>
      <c r="J174" s="10"/>
      <c r="L174">
        <f t="shared" si="19"/>
        <v>57.74</v>
      </c>
      <c r="N174">
        <f t="shared" si="25"/>
        <v>62.64</v>
      </c>
      <c r="P174">
        <f t="shared" si="26"/>
        <v>1898</v>
      </c>
    </row>
    <row r="175" spans="1:16" x14ac:dyDescent="0.25">
      <c r="A175" s="8" t="s">
        <v>182</v>
      </c>
      <c r="B175" s="10">
        <f>VIXproxies_monthly!C175</f>
        <v>3.7183719480415891</v>
      </c>
      <c r="C175" s="10">
        <f t="shared" si="20"/>
        <v>0.1076040088028708</v>
      </c>
      <c r="D175" t="str">
        <f t="shared" si="21"/>
        <v/>
      </c>
      <c r="E175">
        <f t="shared" si="18"/>
        <v>0.57545823739450908</v>
      </c>
      <c r="F175" t="str">
        <f t="shared" si="22"/>
        <v/>
      </c>
      <c r="G175">
        <f t="shared" si="23"/>
        <v>19.810887027488342</v>
      </c>
      <c r="H175" t="str">
        <f t="shared" si="24"/>
        <v/>
      </c>
      <c r="J175" s="10"/>
      <c r="L175">
        <f t="shared" si="19"/>
        <v>57.74</v>
      </c>
      <c r="N175">
        <f t="shared" si="25"/>
        <v>62.64</v>
      </c>
      <c r="P175">
        <f t="shared" si="26"/>
        <v>1898</v>
      </c>
    </row>
    <row r="176" spans="1:16" x14ac:dyDescent="0.25">
      <c r="A176" s="8" t="s">
        <v>183</v>
      </c>
      <c r="B176" s="10">
        <f>VIXproxies_monthly!C176</f>
        <v>3.3412732270941263</v>
      </c>
      <c r="C176" s="10">
        <f t="shared" si="20"/>
        <v>9.351456192609689E-2</v>
      </c>
      <c r="D176" t="str">
        <f t="shared" si="21"/>
        <v/>
      </c>
      <c r="E176">
        <f t="shared" si="18"/>
        <v>0.57545823739450908</v>
      </c>
      <c r="F176" t="str">
        <f t="shared" si="22"/>
        <v/>
      </c>
      <c r="G176">
        <f t="shared" si="23"/>
        <v>19.810887027488342</v>
      </c>
      <c r="H176" t="str">
        <f t="shared" si="24"/>
        <v/>
      </c>
      <c r="J176" s="10"/>
      <c r="L176">
        <f t="shared" si="19"/>
        <v>57.74</v>
      </c>
      <c r="N176">
        <f t="shared" si="25"/>
        <v>62.64</v>
      </c>
      <c r="P176">
        <f t="shared" si="26"/>
        <v>1898</v>
      </c>
    </row>
    <row r="177" spans="1:16" x14ac:dyDescent="0.25">
      <c r="A177" s="8" t="s">
        <v>184</v>
      </c>
      <c r="B177" s="10">
        <f>VIXproxies_monthly!C177</f>
        <v>2.5518611458612952</v>
      </c>
      <c r="C177" s="10">
        <f t="shared" si="20"/>
        <v>6.4019952253413684E-2</v>
      </c>
      <c r="D177" t="str">
        <f t="shared" si="21"/>
        <v/>
      </c>
      <c r="E177">
        <f t="shared" si="18"/>
        <v>0.57545823739450908</v>
      </c>
      <c r="F177" t="str">
        <f t="shared" si="22"/>
        <v/>
      </c>
      <c r="G177">
        <f t="shared" si="23"/>
        <v>19.810887027488342</v>
      </c>
      <c r="H177" t="str">
        <f t="shared" si="24"/>
        <v/>
      </c>
      <c r="J177" s="10"/>
      <c r="L177">
        <f t="shared" si="19"/>
        <v>57.74</v>
      </c>
      <c r="N177">
        <f t="shared" si="25"/>
        <v>62.64</v>
      </c>
      <c r="P177">
        <f t="shared" si="26"/>
        <v>1898</v>
      </c>
    </row>
    <row r="178" spans="1:16" x14ac:dyDescent="0.25">
      <c r="A178" s="8" t="s">
        <v>185</v>
      </c>
      <c r="B178" s="10">
        <f>VIXproxies_monthly!C178</f>
        <v>2.722459694524979</v>
      </c>
      <c r="C178" s="10">
        <f t="shared" si="20"/>
        <v>7.0393983919743774E-2</v>
      </c>
      <c r="D178" t="str">
        <f t="shared" si="21"/>
        <v/>
      </c>
      <c r="E178">
        <f t="shared" si="18"/>
        <v>0.57545823739450908</v>
      </c>
      <c r="F178" t="str">
        <f t="shared" si="22"/>
        <v/>
      </c>
      <c r="G178">
        <f t="shared" si="23"/>
        <v>19.810887027488342</v>
      </c>
      <c r="H178" t="str">
        <f t="shared" si="24"/>
        <v/>
      </c>
      <c r="J178" s="10"/>
      <c r="L178">
        <f t="shared" si="19"/>
        <v>57.74</v>
      </c>
      <c r="N178">
        <f t="shared" si="25"/>
        <v>62.64</v>
      </c>
      <c r="P178">
        <f t="shared" si="26"/>
        <v>1898</v>
      </c>
    </row>
    <row r="179" spans="1:16" x14ac:dyDescent="0.25">
      <c r="A179" s="8" t="s">
        <v>186</v>
      </c>
      <c r="B179" s="10">
        <f>VIXproxies_monthly!C179</f>
        <v>3.9092395492687149</v>
      </c>
      <c r="C179" s="10">
        <f t="shared" si="20"/>
        <v>0.11473534810105292</v>
      </c>
      <c r="D179" t="str">
        <f t="shared" si="21"/>
        <v/>
      </c>
      <c r="E179">
        <f t="shared" si="18"/>
        <v>0.57545823739450908</v>
      </c>
      <c r="F179" t="str">
        <f t="shared" si="22"/>
        <v/>
      </c>
      <c r="G179">
        <f t="shared" si="23"/>
        <v>19.810887027488342</v>
      </c>
      <c r="H179" t="str">
        <f t="shared" si="24"/>
        <v/>
      </c>
      <c r="J179" s="10"/>
      <c r="L179">
        <f t="shared" si="19"/>
        <v>57.74</v>
      </c>
      <c r="N179">
        <f t="shared" si="25"/>
        <v>62.64</v>
      </c>
      <c r="P179">
        <f t="shared" si="26"/>
        <v>1899</v>
      </c>
    </row>
    <row r="180" spans="1:16" x14ac:dyDescent="0.25">
      <c r="A180" s="8" t="s">
        <v>187</v>
      </c>
      <c r="B180" s="10">
        <f>VIXproxies_monthly!C180</f>
        <v>3.0214658287692084</v>
      </c>
      <c r="C180" s="10">
        <f t="shared" si="20"/>
        <v>8.1565676662903527E-2</v>
      </c>
      <c r="D180" t="str">
        <f t="shared" si="21"/>
        <v/>
      </c>
      <c r="E180">
        <f t="shared" si="18"/>
        <v>0.57545823739450908</v>
      </c>
      <c r="F180" t="str">
        <f t="shared" si="22"/>
        <v/>
      </c>
      <c r="G180">
        <f t="shared" si="23"/>
        <v>19.810887027488342</v>
      </c>
      <c r="H180" t="str">
        <f t="shared" si="24"/>
        <v/>
      </c>
      <c r="J180" s="10"/>
      <c r="L180">
        <f t="shared" si="19"/>
        <v>57.74</v>
      </c>
      <c r="N180">
        <f t="shared" si="25"/>
        <v>62.64</v>
      </c>
      <c r="P180">
        <f t="shared" si="26"/>
        <v>1899</v>
      </c>
    </row>
    <row r="181" spans="1:16" x14ac:dyDescent="0.25">
      <c r="A181" s="8" t="s">
        <v>188</v>
      </c>
      <c r="B181" s="10">
        <f>VIXproxies_monthly!C181</f>
        <v>3.4425922951432981</v>
      </c>
      <c r="C181" s="10">
        <f t="shared" si="20"/>
        <v>9.7300121376673571E-2</v>
      </c>
      <c r="D181" t="str">
        <f t="shared" si="21"/>
        <v/>
      </c>
      <c r="E181">
        <f t="shared" si="18"/>
        <v>0.57545823739450908</v>
      </c>
      <c r="F181" t="str">
        <f t="shared" si="22"/>
        <v/>
      </c>
      <c r="G181">
        <f t="shared" si="23"/>
        <v>19.810887027488342</v>
      </c>
      <c r="H181" t="str">
        <f t="shared" si="24"/>
        <v/>
      </c>
      <c r="J181" s="10"/>
      <c r="L181">
        <f t="shared" si="19"/>
        <v>57.74</v>
      </c>
      <c r="N181">
        <f t="shared" si="25"/>
        <v>62.64</v>
      </c>
      <c r="P181">
        <f t="shared" si="26"/>
        <v>1899</v>
      </c>
    </row>
    <row r="182" spans="1:16" x14ac:dyDescent="0.25">
      <c r="A182" s="8" t="s">
        <v>189</v>
      </c>
      <c r="B182" s="10">
        <f>VIXproxies_monthly!C182</f>
        <v>3.6165686741060243</v>
      </c>
      <c r="C182" s="10">
        <f t="shared" si="20"/>
        <v>0.10380035808670558</v>
      </c>
      <c r="D182" t="str">
        <f t="shared" si="21"/>
        <v/>
      </c>
      <c r="E182">
        <f t="shared" si="18"/>
        <v>0.57545823739450908</v>
      </c>
      <c r="F182" t="str">
        <f t="shared" si="22"/>
        <v/>
      </c>
      <c r="G182">
        <f t="shared" si="23"/>
        <v>19.810887027488342</v>
      </c>
      <c r="H182" t="str">
        <f t="shared" si="24"/>
        <v/>
      </c>
      <c r="J182" s="10"/>
      <c r="L182">
        <f t="shared" si="19"/>
        <v>57.74</v>
      </c>
      <c r="N182">
        <f t="shared" si="25"/>
        <v>62.64</v>
      </c>
      <c r="P182">
        <f t="shared" si="26"/>
        <v>1899</v>
      </c>
    </row>
    <row r="183" spans="1:16" x14ac:dyDescent="0.25">
      <c r="A183" s="8" t="s">
        <v>190</v>
      </c>
      <c r="B183" s="10">
        <f>VIXproxies_monthly!C183</f>
        <v>6.9305654984201439</v>
      </c>
      <c r="C183" s="10">
        <f t="shared" si="20"/>
        <v>0.22762040735299938</v>
      </c>
      <c r="D183" t="str">
        <f t="shared" si="21"/>
        <v/>
      </c>
      <c r="E183">
        <f t="shared" si="18"/>
        <v>0.57545823739450908</v>
      </c>
      <c r="F183" t="str">
        <f t="shared" si="22"/>
        <v/>
      </c>
      <c r="G183">
        <f t="shared" si="23"/>
        <v>19.810887027488342</v>
      </c>
      <c r="H183" t="str">
        <f t="shared" si="24"/>
        <v/>
      </c>
      <c r="J183" s="10"/>
      <c r="L183">
        <f t="shared" si="19"/>
        <v>57.74</v>
      </c>
      <c r="N183">
        <f t="shared" si="25"/>
        <v>62.64</v>
      </c>
      <c r="P183">
        <f t="shared" si="26"/>
        <v>1899</v>
      </c>
    </row>
    <row r="184" spans="1:16" x14ac:dyDescent="0.25">
      <c r="A184" s="8" t="s">
        <v>191</v>
      </c>
      <c r="B184" s="10">
        <f>VIXproxies_monthly!C184</f>
        <v>3.8133231904804501</v>
      </c>
      <c r="C184" s="10">
        <f t="shared" si="20"/>
        <v>0.11115164874942049</v>
      </c>
      <c r="D184" t="str">
        <f t="shared" si="21"/>
        <v/>
      </c>
      <c r="E184">
        <f t="shared" si="18"/>
        <v>0.57545823739450908</v>
      </c>
      <c r="F184" t="str">
        <f t="shared" si="22"/>
        <v/>
      </c>
      <c r="G184">
        <f t="shared" si="23"/>
        <v>19.810887027488342</v>
      </c>
      <c r="H184" t="str">
        <f t="shared" si="24"/>
        <v/>
      </c>
      <c r="J184" s="10"/>
      <c r="L184">
        <f t="shared" si="19"/>
        <v>57.74</v>
      </c>
      <c r="N184">
        <f t="shared" si="25"/>
        <v>62.64</v>
      </c>
      <c r="P184">
        <f t="shared" si="26"/>
        <v>1899</v>
      </c>
    </row>
    <row r="185" spans="1:16" x14ac:dyDescent="0.25">
      <c r="A185" s="8" t="s">
        <v>192</v>
      </c>
      <c r="B185" s="10">
        <f>VIXproxies_monthly!C185</f>
        <v>2.9488852900147227</v>
      </c>
      <c r="C185" s="10">
        <f t="shared" si="20"/>
        <v>7.8853867822768459E-2</v>
      </c>
      <c r="D185" t="str">
        <f t="shared" si="21"/>
        <v/>
      </c>
      <c r="E185">
        <f t="shared" si="18"/>
        <v>0.57545823739450908</v>
      </c>
      <c r="F185" t="str">
        <f t="shared" si="22"/>
        <v/>
      </c>
      <c r="G185">
        <f t="shared" si="23"/>
        <v>19.810887027488342</v>
      </c>
      <c r="H185" t="str">
        <f t="shared" si="24"/>
        <v/>
      </c>
      <c r="J185" s="10"/>
      <c r="L185">
        <f t="shared" si="19"/>
        <v>57.74</v>
      </c>
      <c r="N185">
        <f t="shared" si="25"/>
        <v>62.64</v>
      </c>
      <c r="P185">
        <f t="shared" si="26"/>
        <v>1899</v>
      </c>
    </row>
    <row r="186" spans="1:16" x14ac:dyDescent="0.25">
      <c r="A186" s="8" t="s">
        <v>193</v>
      </c>
      <c r="B186" s="10">
        <f>VIXproxies_monthly!C186</f>
        <v>2.2854469607951291</v>
      </c>
      <c r="C186" s="10">
        <f t="shared" si="20"/>
        <v>5.406598450120878E-2</v>
      </c>
      <c r="D186" t="str">
        <f t="shared" si="21"/>
        <v/>
      </c>
      <c r="E186">
        <f t="shared" si="18"/>
        <v>0.57545823739450908</v>
      </c>
      <c r="F186" t="str">
        <f t="shared" si="22"/>
        <v/>
      </c>
      <c r="G186">
        <f t="shared" si="23"/>
        <v>19.810887027488342</v>
      </c>
      <c r="H186" t="str">
        <f t="shared" si="24"/>
        <v/>
      </c>
      <c r="J186" s="10"/>
      <c r="L186">
        <f t="shared" si="19"/>
        <v>57.74</v>
      </c>
      <c r="N186">
        <f t="shared" si="25"/>
        <v>62.64</v>
      </c>
      <c r="P186">
        <f t="shared" si="26"/>
        <v>1899</v>
      </c>
    </row>
    <row r="187" spans="1:16" x14ac:dyDescent="0.25">
      <c r="A187" s="8" t="s">
        <v>194</v>
      </c>
      <c r="B187" s="10">
        <f>VIXproxies_monthly!C187</f>
        <v>4.359428791386863</v>
      </c>
      <c r="C187" s="10">
        <f t="shared" si="20"/>
        <v>0.13155565816570161</v>
      </c>
      <c r="D187" t="str">
        <f t="shared" si="21"/>
        <v/>
      </c>
      <c r="E187">
        <f t="shared" si="18"/>
        <v>0.57545823739450908</v>
      </c>
      <c r="F187" t="str">
        <f t="shared" si="22"/>
        <v/>
      </c>
      <c r="G187">
        <f t="shared" si="23"/>
        <v>19.810887027488342</v>
      </c>
      <c r="H187" t="str">
        <f t="shared" si="24"/>
        <v/>
      </c>
      <c r="J187" s="10"/>
      <c r="L187">
        <f t="shared" si="19"/>
        <v>57.74</v>
      </c>
      <c r="N187">
        <f t="shared" si="25"/>
        <v>62.64</v>
      </c>
      <c r="P187">
        <f t="shared" si="26"/>
        <v>1899</v>
      </c>
    </row>
    <row r="188" spans="1:16" x14ac:dyDescent="0.25">
      <c r="A188" s="8" t="s">
        <v>195</v>
      </c>
      <c r="B188" s="10">
        <f>VIXproxies_monthly!C188</f>
        <v>3.6089538267126655</v>
      </c>
      <c r="C188" s="10">
        <f t="shared" si="20"/>
        <v>0.10351584641412843</v>
      </c>
      <c r="D188" t="str">
        <f t="shared" si="21"/>
        <v/>
      </c>
      <c r="E188">
        <f t="shared" si="18"/>
        <v>0.57545823739450908</v>
      </c>
      <c r="F188" t="str">
        <f t="shared" si="22"/>
        <v/>
      </c>
      <c r="G188">
        <f t="shared" si="23"/>
        <v>19.810887027488342</v>
      </c>
      <c r="H188" t="str">
        <f t="shared" si="24"/>
        <v/>
      </c>
      <c r="J188" s="10"/>
      <c r="L188">
        <f t="shared" si="19"/>
        <v>57.74</v>
      </c>
      <c r="N188">
        <f t="shared" si="25"/>
        <v>62.64</v>
      </c>
      <c r="P188">
        <f t="shared" si="26"/>
        <v>1899</v>
      </c>
    </row>
    <row r="189" spans="1:16" x14ac:dyDescent="0.25">
      <c r="A189" s="8" t="s">
        <v>196</v>
      </c>
      <c r="B189" s="10">
        <f>VIXproxies_monthly!C189</f>
        <v>3.0988860810004257</v>
      </c>
      <c r="C189" s="10">
        <f t="shared" si="20"/>
        <v>8.4458310528798139E-2</v>
      </c>
      <c r="D189" t="str">
        <f t="shared" si="21"/>
        <v/>
      </c>
      <c r="E189">
        <f t="shared" si="18"/>
        <v>0.57545823739450908</v>
      </c>
      <c r="F189" t="str">
        <f t="shared" si="22"/>
        <v/>
      </c>
      <c r="G189">
        <f t="shared" si="23"/>
        <v>19.810887027488342</v>
      </c>
      <c r="H189" t="str">
        <f t="shared" si="24"/>
        <v/>
      </c>
      <c r="J189" s="10"/>
      <c r="L189">
        <f t="shared" si="19"/>
        <v>57.74</v>
      </c>
      <c r="N189">
        <f t="shared" si="25"/>
        <v>62.64</v>
      </c>
      <c r="P189">
        <f t="shared" si="26"/>
        <v>1899</v>
      </c>
    </row>
    <row r="190" spans="1:16" x14ac:dyDescent="0.25">
      <c r="A190" s="8" t="s">
        <v>197</v>
      </c>
      <c r="B190" s="10">
        <f>VIXproxies_monthly!C190</f>
        <v>9.9907168500133992</v>
      </c>
      <c r="C190" s="10">
        <f t="shared" si="20"/>
        <v>0.3419560905789521</v>
      </c>
      <c r="D190" t="str">
        <f t="shared" si="21"/>
        <v/>
      </c>
      <c r="E190">
        <f t="shared" si="18"/>
        <v>0.57545823739450908</v>
      </c>
      <c r="F190" t="str">
        <f t="shared" si="22"/>
        <v/>
      </c>
      <c r="G190">
        <f t="shared" si="23"/>
        <v>19.810887027488342</v>
      </c>
      <c r="H190" t="str">
        <f t="shared" si="24"/>
        <v/>
      </c>
      <c r="J190" s="10"/>
      <c r="L190">
        <f t="shared" si="19"/>
        <v>57.74</v>
      </c>
      <c r="N190">
        <f t="shared" si="25"/>
        <v>62.64</v>
      </c>
      <c r="P190">
        <f t="shared" si="26"/>
        <v>1899</v>
      </c>
    </row>
    <row r="191" spans="1:16" x14ac:dyDescent="0.25">
      <c r="A191" s="8" t="s">
        <v>198</v>
      </c>
      <c r="B191" s="10">
        <f>VIXproxies_monthly!C191</f>
        <v>5.0288744650977319</v>
      </c>
      <c r="C191" s="10">
        <f t="shared" si="20"/>
        <v>0.15656799242378963</v>
      </c>
      <c r="D191" t="str">
        <f t="shared" si="21"/>
        <v/>
      </c>
      <c r="E191">
        <f t="shared" si="18"/>
        <v>0.57545823739450908</v>
      </c>
      <c r="F191" t="str">
        <f t="shared" si="22"/>
        <v/>
      </c>
      <c r="G191">
        <f t="shared" si="23"/>
        <v>19.810887027488342</v>
      </c>
      <c r="H191" t="str">
        <f t="shared" si="24"/>
        <v/>
      </c>
      <c r="J191" s="10"/>
      <c r="L191">
        <f t="shared" si="19"/>
        <v>57.74</v>
      </c>
      <c r="N191">
        <f t="shared" si="25"/>
        <v>62.64</v>
      </c>
      <c r="P191">
        <f t="shared" si="26"/>
        <v>1900</v>
      </c>
    </row>
    <row r="192" spans="1:16" x14ac:dyDescent="0.25">
      <c r="A192" s="8" t="s">
        <v>199</v>
      </c>
      <c r="B192" s="10">
        <f>VIXproxies_monthly!C192</f>
        <v>2.9611980156429292</v>
      </c>
      <c r="C192" s="10">
        <f t="shared" si="20"/>
        <v>7.931390516580436E-2</v>
      </c>
      <c r="D192" t="str">
        <f t="shared" si="21"/>
        <v/>
      </c>
      <c r="E192">
        <f t="shared" si="18"/>
        <v>0.57545823739450908</v>
      </c>
      <c r="F192" t="str">
        <f t="shared" si="22"/>
        <v/>
      </c>
      <c r="G192">
        <f t="shared" si="23"/>
        <v>19.810887027488342</v>
      </c>
      <c r="H192" t="str">
        <f t="shared" si="24"/>
        <v/>
      </c>
      <c r="J192" s="10"/>
      <c r="L192">
        <f t="shared" si="19"/>
        <v>57.74</v>
      </c>
      <c r="N192">
        <f t="shared" si="25"/>
        <v>62.64</v>
      </c>
      <c r="P192">
        <f t="shared" si="26"/>
        <v>1900</v>
      </c>
    </row>
    <row r="193" spans="1:16" x14ac:dyDescent="0.25">
      <c r="A193" s="8" t="s">
        <v>200</v>
      </c>
      <c r="B193" s="10">
        <f>VIXproxies_monthly!C193</f>
        <v>3.4686036873768984</v>
      </c>
      <c r="C193" s="10">
        <f t="shared" si="20"/>
        <v>9.8271978635020782E-2</v>
      </c>
      <c r="D193" t="str">
        <f t="shared" si="21"/>
        <v/>
      </c>
      <c r="E193">
        <f t="shared" si="18"/>
        <v>0.57545823739450908</v>
      </c>
      <c r="F193" t="str">
        <f t="shared" si="22"/>
        <v/>
      </c>
      <c r="G193">
        <f t="shared" si="23"/>
        <v>19.810887027488342</v>
      </c>
      <c r="H193" t="str">
        <f t="shared" si="24"/>
        <v/>
      </c>
      <c r="J193" s="10"/>
      <c r="L193">
        <f t="shared" si="19"/>
        <v>57.74</v>
      </c>
      <c r="N193">
        <f t="shared" si="25"/>
        <v>62.64</v>
      </c>
      <c r="P193">
        <f t="shared" si="26"/>
        <v>1900</v>
      </c>
    </row>
    <row r="194" spans="1:16" x14ac:dyDescent="0.25">
      <c r="A194" s="8" t="s">
        <v>201</v>
      </c>
      <c r="B194" s="10">
        <f>VIXproxies_monthly!C194</f>
        <v>3.7267641144356656</v>
      </c>
      <c r="C194" s="10">
        <f t="shared" si="20"/>
        <v>0.107917563254324</v>
      </c>
      <c r="D194" t="str">
        <f t="shared" si="21"/>
        <v/>
      </c>
      <c r="E194">
        <f t="shared" si="18"/>
        <v>0.57545823739450908</v>
      </c>
      <c r="F194" t="str">
        <f t="shared" si="22"/>
        <v/>
      </c>
      <c r="G194">
        <f t="shared" si="23"/>
        <v>19.810887027488342</v>
      </c>
      <c r="H194" t="str">
        <f t="shared" si="24"/>
        <v/>
      </c>
      <c r="J194" s="10"/>
      <c r="L194">
        <f t="shared" si="19"/>
        <v>57.74</v>
      </c>
      <c r="N194">
        <f t="shared" si="25"/>
        <v>62.64</v>
      </c>
      <c r="P194">
        <f t="shared" si="26"/>
        <v>1900</v>
      </c>
    </row>
    <row r="195" spans="1:16" x14ac:dyDescent="0.25">
      <c r="A195" s="8" t="s">
        <v>202</v>
      </c>
      <c r="B195" s="10">
        <f>VIXproxies_monthly!C195</f>
        <v>4.1848309507826</v>
      </c>
      <c r="C195" s="10">
        <f t="shared" si="20"/>
        <v>0.12503220193701839</v>
      </c>
      <c r="D195" t="str">
        <f t="shared" si="21"/>
        <v/>
      </c>
      <c r="E195">
        <f t="shared" si="18"/>
        <v>0.57545823739450908</v>
      </c>
      <c r="F195" t="str">
        <f t="shared" si="22"/>
        <v/>
      </c>
      <c r="G195">
        <f t="shared" si="23"/>
        <v>19.810887027488342</v>
      </c>
      <c r="H195" t="str">
        <f t="shared" si="24"/>
        <v/>
      </c>
      <c r="J195" s="10"/>
      <c r="L195">
        <f t="shared" si="19"/>
        <v>57.74</v>
      </c>
      <c r="N195">
        <f t="shared" si="25"/>
        <v>62.64</v>
      </c>
      <c r="P195">
        <f t="shared" si="26"/>
        <v>1900</v>
      </c>
    </row>
    <row r="196" spans="1:16" x14ac:dyDescent="0.25">
      <c r="A196" s="8" t="s">
        <v>203</v>
      </c>
      <c r="B196" s="10">
        <f>VIXproxies_monthly!C196</f>
        <v>3.8370719952755636</v>
      </c>
      <c r="C196" s="10">
        <f t="shared" si="20"/>
        <v>0.11203896950910623</v>
      </c>
      <c r="D196" t="str">
        <f t="shared" si="21"/>
        <v/>
      </c>
      <c r="E196">
        <f t="shared" si="18"/>
        <v>0.57545823739450908</v>
      </c>
      <c r="F196" t="str">
        <f t="shared" si="22"/>
        <v/>
      </c>
      <c r="G196">
        <f t="shared" si="23"/>
        <v>19.810887027488342</v>
      </c>
      <c r="H196" t="str">
        <f t="shared" si="24"/>
        <v/>
      </c>
      <c r="J196" s="10"/>
      <c r="L196">
        <f t="shared" si="19"/>
        <v>57.74</v>
      </c>
      <c r="N196">
        <f t="shared" si="25"/>
        <v>62.64</v>
      </c>
      <c r="P196">
        <f t="shared" si="26"/>
        <v>1900</v>
      </c>
    </row>
    <row r="197" spans="1:16" x14ac:dyDescent="0.25">
      <c r="A197" s="8" t="s">
        <v>204</v>
      </c>
      <c r="B197" s="10">
        <f>VIXproxies_monthly!C197</f>
        <v>3.6278357240486141</v>
      </c>
      <c r="C197" s="10">
        <f t="shared" si="20"/>
        <v>0.10422132610596915</v>
      </c>
      <c r="D197" t="str">
        <f t="shared" si="21"/>
        <v/>
      </c>
      <c r="E197">
        <f t="shared" si="18"/>
        <v>0.57545823739450908</v>
      </c>
      <c r="F197" t="str">
        <f t="shared" si="22"/>
        <v/>
      </c>
      <c r="G197">
        <f t="shared" si="23"/>
        <v>19.810887027488342</v>
      </c>
      <c r="H197" t="str">
        <f t="shared" si="24"/>
        <v/>
      </c>
      <c r="J197" s="10"/>
      <c r="L197">
        <f t="shared" si="19"/>
        <v>57.74</v>
      </c>
      <c r="N197">
        <f t="shared" si="25"/>
        <v>62.64</v>
      </c>
      <c r="P197">
        <f t="shared" si="26"/>
        <v>1900</v>
      </c>
    </row>
    <row r="198" spans="1:16" x14ac:dyDescent="0.25">
      <c r="A198" s="8" t="s">
        <v>205</v>
      </c>
      <c r="B198" s="10">
        <f>VIXproxies_monthly!C198</f>
        <v>1.7501918720858538</v>
      </c>
      <c r="C198" s="10">
        <f t="shared" si="20"/>
        <v>3.4067380106730043E-2</v>
      </c>
      <c r="D198" t="str">
        <f t="shared" si="21"/>
        <v/>
      </c>
      <c r="E198">
        <f t="shared" si="18"/>
        <v>0.57545823739450908</v>
      </c>
      <c r="F198" t="str">
        <f t="shared" si="22"/>
        <v/>
      </c>
      <c r="G198">
        <f t="shared" si="23"/>
        <v>19.810887027488342</v>
      </c>
      <c r="H198" t="str">
        <f t="shared" si="24"/>
        <v/>
      </c>
      <c r="J198" s="10"/>
      <c r="L198">
        <f t="shared" si="19"/>
        <v>57.74</v>
      </c>
      <c r="N198">
        <f t="shared" si="25"/>
        <v>62.64</v>
      </c>
      <c r="P198">
        <f t="shared" si="26"/>
        <v>1900</v>
      </c>
    </row>
    <row r="199" spans="1:16" x14ac:dyDescent="0.25">
      <c r="A199" s="8" t="s">
        <v>206</v>
      </c>
      <c r="B199" s="10">
        <f>VIXproxies_monthly!C199</f>
        <v>3.8163989523919244</v>
      </c>
      <c r="C199" s="10">
        <f t="shared" si="20"/>
        <v>0.11126656768616056</v>
      </c>
      <c r="D199" t="str">
        <f t="shared" si="21"/>
        <v/>
      </c>
      <c r="E199">
        <f t="shared" si="18"/>
        <v>0.57545823739450908</v>
      </c>
      <c r="F199" t="str">
        <f t="shared" si="22"/>
        <v/>
      </c>
      <c r="G199">
        <f t="shared" si="23"/>
        <v>19.810887027488342</v>
      </c>
      <c r="H199" t="str">
        <f t="shared" si="24"/>
        <v/>
      </c>
      <c r="J199" s="10"/>
      <c r="L199">
        <f t="shared" si="19"/>
        <v>57.74</v>
      </c>
      <c r="N199">
        <f t="shared" si="25"/>
        <v>62.64</v>
      </c>
      <c r="P199">
        <f t="shared" si="26"/>
        <v>1900</v>
      </c>
    </row>
    <row r="200" spans="1:16" x14ac:dyDescent="0.25">
      <c r="A200" s="8" t="s">
        <v>207</v>
      </c>
      <c r="B200" s="10">
        <f>VIXproxies_monthly!C200</f>
        <v>3.3854733578970557</v>
      </c>
      <c r="C200" s="10">
        <f t="shared" si="20"/>
        <v>9.5166000555561486E-2</v>
      </c>
      <c r="D200" t="str">
        <f t="shared" si="21"/>
        <v/>
      </c>
      <c r="E200">
        <f t="shared" si="18"/>
        <v>0.57545823739450908</v>
      </c>
      <c r="F200" t="str">
        <f t="shared" si="22"/>
        <v/>
      </c>
      <c r="G200">
        <f t="shared" si="23"/>
        <v>19.810887027488342</v>
      </c>
      <c r="H200" t="str">
        <f t="shared" si="24"/>
        <v/>
      </c>
      <c r="J200" s="10"/>
      <c r="L200">
        <f t="shared" si="19"/>
        <v>57.74</v>
      </c>
      <c r="N200">
        <f t="shared" si="25"/>
        <v>62.64</v>
      </c>
      <c r="P200">
        <f t="shared" si="26"/>
        <v>1900</v>
      </c>
    </row>
    <row r="201" spans="1:16" x14ac:dyDescent="0.25">
      <c r="A201" s="8" t="s">
        <v>208</v>
      </c>
      <c r="B201" s="10">
        <f>VIXproxies_monthly!C201</f>
        <v>4.4609779157562759</v>
      </c>
      <c r="C201" s="10">
        <f t="shared" si="20"/>
        <v>0.13534981315405831</v>
      </c>
      <c r="D201" t="str">
        <f t="shared" si="21"/>
        <v/>
      </c>
      <c r="E201">
        <f t="shared" si="18"/>
        <v>0.57545823739450908</v>
      </c>
      <c r="F201" t="str">
        <f t="shared" si="22"/>
        <v/>
      </c>
      <c r="G201">
        <f t="shared" si="23"/>
        <v>19.810887027488342</v>
      </c>
      <c r="H201" t="str">
        <f t="shared" si="24"/>
        <v/>
      </c>
      <c r="J201" s="10"/>
      <c r="L201">
        <f t="shared" si="19"/>
        <v>57.74</v>
      </c>
      <c r="N201">
        <f t="shared" si="25"/>
        <v>62.64</v>
      </c>
      <c r="P201">
        <f t="shared" si="26"/>
        <v>1900</v>
      </c>
    </row>
    <row r="202" spans="1:16" x14ac:dyDescent="0.25">
      <c r="A202" s="8" t="s">
        <v>209</v>
      </c>
      <c r="B202" s="10">
        <f>VIXproxies_monthly!C202</f>
        <v>3.3132953936152703</v>
      </c>
      <c r="C202" s="10">
        <f t="shared" si="20"/>
        <v>9.2469233006557836E-2</v>
      </c>
      <c r="D202" t="str">
        <f t="shared" si="21"/>
        <v/>
      </c>
      <c r="E202">
        <f t="shared" si="18"/>
        <v>0.57545823739450908</v>
      </c>
      <c r="F202" t="str">
        <f t="shared" si="22"/>
        <v/>
      </c>
      <c r="G202">
        <f t="shared" si="23"/>
        <v>19.810887027488342</v>
      </c>
      <c r="H202" t="str">
        <f t="shared" si="24"/>
        <v/>
      </c>
      <c r="J202" s="10"/>
      <c r="L202">
        <f t="shared" si="19"/>
        <v>57.74</v>
      </c>
      <c r="N202">
        <f t="shared" si="25"/>
        <v>62.64</v>
      </c>
      <c r="P202">
        <f t="shared" si="26"/>
        <v>1900</v>
      </c>
    </row>
    <row r="203" spans="1:16" x14ac:dyDescent="0.25">
      <c r="A203" s="8" t="s">
        <v>210</v>
      </c>
      <c r="B203" s="10">
        <f>VIXproxies_monthly!C203</f>
        <v>5.1287633418487921</v>
      </c>
      <c r="C203" s="10">
        <f t="shared" si="20"/>
        <v>0.16030011598822028</v>
      </c>
      <c r="D203" t="str">
        <f t="shared" si="21"/>
        <v/>
      </c>
      <c r="E203">
        <f t="shared" si="18"/>
        <v>0.57545823739450908</v>
      </c>
      <c r="F203" t="str">
        <f t="shared" si="22"/>
        <v/>
      </c>
      <c r="G203">
        <f t="shared" si="23"/>
        <v>19.810887027488342</v>
      </c>
      <c r="H203" t="str">
        <f t="shared" si="24"/>
        <v/>
      </c>
      <c r="J203" s="10"/>
      <c r="L203">
        <f t="shared" si="19"/>
        <v>57.74</v>
      </c>
      <c r="N203">
        <f t="shared" si="25"/>
        <v>62.64</v>
      </c>
      <c r="P203">
        <f t="shared" si="26"/>
        <v>1901</v>
      </c>
    </row>
    <row r="204" spans="1:16" x14ac:dyDescent="0.25">
      <c r="A204" s="8" t="s">
        <v>211</v>
      </c>
      <c r="B204" s="10">
        <f>VIXproxies_monthly!C204</f>
        <v>3.1509857971743918</v>
      </c>
      <c r="C204" s="10">
        <f t="shared" si="20"/>
        <v>8.6404899425954224E-2</v>
      </c>
      <c r="D204" t="str">
        <f t="shared" si="21"/>
        <v/>
      </c>
      <c r="E204">
        <f t="shared" ref="E204:E267" si="27">MIN($D$12:$D$1635)</f>
        <v>0.57545823739450908</v>
      </c>
      <c r="F204" t="str">
        <f t="shared" si="22"/>
        <v/>
      </c>
      <c r="G204">
        <f t="shared" si="23"/>
        <v>19.810887027488342</v>
      </c>
      <c r="H204" t="str">
        <f t="shared" si="24"/>
        <v/>
      </c>
      <c r="J204" s="10"/>
      <c r="L204">
        <f t="shared" ref="L204:L267" si="28">MIN($K$12:$K$1636)</f>
        <v>57.74</v>
      </c>
      <c r="N204">
        <f t="shared" si="25"/>
        <v>62.64</v>
      </c>
      <c r="P204">
        <f t="shared" si="26"/>
        <v>1901</v>
      </c>
    </row>
    <row r="205" spans="1:16" x14ac:dyDescent="0.25">
      <c r="A205" s="8" t="s">
        <v>212</v>
      </c>
      <c r="B205" s="10">
        <f>VIXproxies_monthly!C205</f>
        <v>1.6972307430552862</v>
      </c>
      <c r="C205" s="10">
        <f t="shared" ref="C205:C268" si="29">(B205-MIN($B$12:$B$1636))/(MAX($B$12:$B$1636)-MIN($B$12:$B$1636))</f>
        <v>3.2088606452618094E-2</v>
      </c>
      <c r="D205" t="str">
        <f t="shared" ref="D205:D268" si="30">IF(C205&gt;_xlfn.PERCENTILE.EXC($C$12:$C$1636,0.99),C205,"")</f>
        <v/>
      </c>
      <c r="E205">
        <f t="shared" si="27"/>
        <v>0.57545823739450908</v>
      </c>
      <c r="F205" t="str">
        <f t="shared" ref="F205:F268" si="31">IF(B205&gt;_xlfn.PERCENTILE.EXC($B$12:$B$1636,0.995),B205,"")</f>
        <v/>
      </c>
      <c r="G205">
        <f t="shared" ref="G205:G268" si="32">MIN($F$12:$F$1636)</f>
        <v>19.810887027488342</v>
      </c>
      <c r="H205" t="str">
        <f t="shared" ref="H205:H268" si="33">IF(B205&gt;G205,1,"")</f>
        <v/>
      </c>
      <c r="J205" s="10"/>
      <c r="L205">
        <f t="shared" si="28"/>
        <v>57.74</v>
      </c>
      <c r="N205">
        <f t="shared" ref="N205:N268" si="34">MIN($M$12:$M$1636)</f>
        <v>62.64</v>
      </c>
      <c r="P205">
        <f t="shared" ref="P205:P268" si="35">VALUE(RIGHT(A205,4))</f>
        <v>1901</v>
      </c>
    </row>
    <row r="206" spans="1:16" x14ac:dyDescent="0.25">
      <c r="A206" s="8" t="s">
        <v>213</v>
      </c>
      <c r="B206" s="10">
        <f>VIXproxies_monthly!C206</f>
        <v>3.8173846109131264</v>
      </c>
      <c r="C206" s="10">
        <f t="shared" si="29"/>
        <v>0.11130339460336203</v>
      </c>
      <c r="D206" t="str">
        <f t="shared" si="30"/>
        <v/>
      </c>
      <c r="E206">
        <f t="shared" si="27"/>
        <v>0.57545823739450908</v>
      </c>
      <c r="F206" t="str">
        <f t="shared" si="31"/>
        <v/>
      </c>
      <c r="G206">
        <f t="shared" si="32"/>
        <v>19.810887027488342</v>
      </c>
      <c r="H206" t="str">
        <f t="shared" si="33"/>
        <v/>
      </c>
      <c r="J206" s="10"/>
      <c r="L206">
        <f t="shared" si="28"/>
        <v>57.74</v>
      </c>
      <c r="N206">
        <f t="shared" si="34"/>
        <v>62.64</v>
      </c>
      <c r="P206">
        <f t="shared" si="35"/>
        <v>1901</v>
      </c>
    </row>
    <row r="207" spans="1:16" x14ac:dyDescent="0.25">
      <c r="A207" s="8" t="s">
        <v>214</v>
      </c>
      <c r="B207" s="10">
        <f>VIXproxies_monthly!C207</f>
        <v>12.547968442187829</v>
      </c>
      <c r="C207" s="10">
        <f t="shared" si="29"/>
        <v>0.43750205363064548</v>
      </c>
      <c r="D207" t="str">
        <f t="shared" si="30"/>
        <v/>
      </c>
      <c r="E207">
        <f t="shared" si="27"/>
        <v>0.57545823739450908</v>
      </c>
      <c r="F207" t="str">
        <f t="shared" si="31"/>
        <v/>
      </c>
      <c r="G207">
        <f t="shared" si="32"/>
        <v>19.810887027488342</v>
      </c>
      <c r="H207" t="str">
        <f t="shared" si="33"/>
        <v/>
      </c>
      <c r="J207" s="10"/>
      <c r="L207">
        <f t="shared" si="28"/>
        <v>57.74</v>
      </c>
      <c r="N207">
        <f t="shared" si="34"/>
        <v>62.64</v>
      </c>
      <c r="P207">
        <f t="shared" si="35"/>
        <v>1901</v>
      </c>
    </row>
    <row r="208" spans="1:16" x14ac:dyDescent="0.25">
      <c r="A208" s="8" t="s">
        <v>215</v>
      </c>
      <c r="B208" s="10">
        <f>VIXproxies_monthly!C208</f>
        <v>3.3110092416147578</v>
      </c>
      <c r="C208" s="10">
        <f t="shared" si="29"/>
        <v>9.2383816070954028E-2</v>
      </c>
      <c r="D208" t="str">
        <f t="shared" si="30"/>
        <v/>
      </c>
      <c r="E208">
        <f t="shared" si="27"/>
        <v>0.57545823739450908</v>
      </c>
      <c r="F208" t="str">
        <f t="shared" si="31"/>
        <v/>
      </c>
      <c r="G208">
        <f t="shared" si="32"/>
        <v>19.810887027488342</v>
      </c>
      <c r="H208" t="str">
        <f t="shared" si="33"/>
        <v/>
      </c>
      <c r="J208" s="10"/>
      <c r="L208">
        <f t="shared" si="28"/>
        <v>57.74</v>
      </c>
      <c r="N208">
        <f t="shared" si="34"/>
        <v>62.64</v>
      </c>
      <c r="P208">
        <f t="shared" si="35"/>
        <v>1901</v>
      </c>
    </row>
    <row r="209" spans="1:16" x14ac:dyDescent="0.25">
      <c r="A209" s="8" t="s">
        <v>216</v>
      </c>
      <c r="B209" s="10">
        <f>VIXproxies_monthly!C209</f>
        <v>6.9990161860820921</v>
      </c>
      <c r="C209" s="10">
        <f t="shared" si="29"/>
        <v>0.23017791358125844</v>
      </c>
      <c r="D209" t="str">
        <f t="shared" si="30"/>
        <v/>
      </c>
      <c r="E209">
        <f t="shared" si="27"/>
        <v>0.57545823739450908</v>
      </c>
      <c r="F209" t="str">
        <f t="shared" si="31"/>
        <v/>
      </c>
      <c r="G209">
        <f t="shared" si="32"/>
        <v>19.810887027488342</v>
      </c>
      <c r="H209" t="str">
        <f t="shared" si="33"/>
        <v/>
      </c>
      <c r="J209" s="10"/>
      <c r="L209">
        <f t="shared" si="28"/>
        <v>57.74</v>
      </c>
      <c r="N209">
        <f t="shared" si="34"/>
        <v>62.64</v>
      </c>
      <c r="P209">
        <f t="shared" si="35"/>
        <v>1901</v>
      </c>
    </row>
    <row r="210" spans="1:16" x14ac:dyDescent="0.25">
      <c r="A210" s="8" t="s">
        <v>217</v>
      </c>
      <c r="B210" s="10">
        <f>VIXproxies_monthly!C210</f>
        <v>3.706937494672927</v>
      </c>
      <c r="C210" s="10">
        <f t="shared" si="29"/>
        <v>0.10717678613052141</v>
      </c>
      <c r="D210" t="str">
        <f t="shared" si="30"/>
        <v/>
      </c>
      <c r="E210">
        <f t="shared" si="27"/>
        <v>0.57545823739450908</v>
      </c>
      <c r="F210" t="str">
        <f t="shared" si="31"/>
        <v/>
      </c>
      <c r="G210">
        <f t="shared" si="32"/>
        <v>19.810887027488342</v>
      </c>
      <c r="H210" t="str">
        <f t="shared" si="33"/>
        <v/>
      </c>
      <c r="J210" s="10"/>
      <c r="L210">
        <f t="shared" si="28"/>
        <v>57.74</v>
      </c>
      <c r="N210">
        <f t="shared" si="34"/>
        <v>62.64</v>
      </c>
      <c r="P210">
        <f t="shared" si="35"/>
        <v>1901</v>
      </c>
    </row>
    <row r="211" spans="1:16" x14ac:dyDescent="0.25">
      <c r="A211" s="8" t="s">
        <v>218</v>
      </c>
      <c r="B211" s="10">
        <f>VIXproxies_monthly!C211</f>
        <v>7.8068501180510887</v>
      </c>
      <c r="C211" s="10">
        <f t="shared" si="29"/>
        <v>0.26036081433768471</v>
      </c>
      <c r="D211" t="str">
        <f t="shared" si="30"/>
        <v/>
      </c>
      <c r="E211">
        <f t="shared" si="27"/>
        <v>0.57545823739450908</v>
      </c>
      <c r="F211" t="str">
        <f t="shared" si="31"/>
        <v/>
      </c>
      <c r="G211">
        <f t="shared" si="32"/>
        <v>19.810887027488342</v>
      </c>
      <c r="H211" t="str">
        <f t="shared" si="33"/>
        <v/>
      </c>
      <c r="J211" s="10"/>
      <c r="L211">
        <f t="shared" si="28"/>
        <v>57.74</v>
      </c>
      <c r="N211">
        <f t="shared" si="34"/>
        <v>62.64</v>
      </c>
      <c r="P211">
        <f t="shared" si="35"/>
        <v>1901</v>
      </c>
    </row>
    <row r="212" spans="1:16" x14ac:dyDescent="0.25">
      <c r="A212" s="8" t="s">
        <v>219</v>
      </c>
      <c r="B212" s="10">
        <f>VIXproxies_monthly!C212</f>
        <v>3.2175397125252272</v>
      </c>
      <c r="C212" s="10">
        <f t="shared" si="29"/>
        <v>8.8891537016293723E-2</v>
      </c>
      <c r="D212" t="str">
        <f t="shared" si="30"/>
        <v/>
      </c>
      <c r="E212">
        <f t="shared" si="27"/>
        <v>0.57545823739450908</v>
      </c>
      <c r="F212" t="str">
        <f t="shared" si="31"/>
        <v/>
      </c>
      <c r="G212">
        <f t="shared" si="32"/>
        <v>19.810887027488342</v>
      </c>
      <c r="H212" t="str">
        <f t="shared" si="33"/>
        <v/>
      </c>
      <c r="J212" s="10"/>
      <c r="L212">
        <f t="shared" si="28"/>
        <v>57.74</v>
      </c>
      <c r="N212">
        <f t="shared" si="34"/>
        <v>62.64</v>
      </c>
      <c r="P212">
        <f t="shared" si="35"/>
        <v>1901</v>
      </c>
    </row>
    <row r="213" spans="1:16" x14ac:dyDescent="0.25">
      <c r="A213" s="8" t="s">
        <v>220</v>
      </c>
      <c r="B213" s="10">
        <f>VIXproxies_monthly!C213</f>
        <v>2.881187766519822</v>
      </c>
      <c r="C213" s="10">
        <f t="shared" si="29"/>
        <v>7.632450188226865E-2</v>
      </c>
      <c r="D213" t="str">
        <f t="shared" si="30"/>
        <v/>
      </c>
      <c r="E213">
        <f t="shared" si="27"/>
        <v>0.57545823739450908</v>
      </c>
      <c r="F213" t="str">
        <f t="shared" si="31"/>
        <v/>
      </c>
      <c r="G213">
        <f t="shared" si="32"/>
        <v>19.810887027488342</v>
      </c>
      <c r="H213" t="str">
        <f t="shared" si="33"/>
        <v/>
      </c>
      <c r="J213" s="10"/>
      <c r="L213">
        <f t="shared" si="28"/>
        <v>57.74</v>
      </c>
      <c r="N213">
        <f t="shared" si="34"/>
        <v>62.64</v>
      </c>
      <c r="P213">
        <f t="shared" si="35"/>
        <v>1901</v>
      </c>
    </row>
    <row r="214" spans="1:16" x14ac:dyDescent="0.25">
      <c r="A214" s="8" t="s">
        <v>221</v>
      </c>
      <c r="B214" s="10">
        <f>VIXproxies_monthly!C214</f>
        <v>3.5793619194511006</v>
      </c>
      <c r="C214" s="10">
        <f t="shared" si="29"/>
        <v>0.10241021125234191</v>
      </c>
      <c r="D214" t="str">
        <f t="shared" si="30"/>
        <v/>
      </c>
      <c r="E214">
        <f t="shared" si="27"/>
        <v>0.57545823739450908</v>
      </c>
      <c r="F214" t="str">
        <f t="shared" si="31"/>
        <v/>
      </c>
      <c r="G214">
        <f t="shared" si="32"/>
        <v>19.810887027488342</v>
      </c>
      <c r="H214" t="str">
        <f t="shared" si="33"/>
        <v/>
      </c>
      <c r="J214" s="10"/>
      <c r="L214">
        <f t="shared" si="28"/>
        <v>57.74</v>
      </c>
      <c r="N214">
        <f t="shared" si="34"/>
        <v>62.64</v>
      </c>
      <c r="P214">
        <f t="shared" si="35"/>
        <v>1901</v>
      </c>
    </row>
    <row r="215" spans="1:16" x14ac:dyDescent="0.25">
      <c r="A215" s="8" t="s">
        <v>222</v>
      </c>
      <c r="B215" s="10">
        <f>VIXproxies_monthly!C215</f>
        <v>2.9585220164866115</v>
      </c>
      <c r="C215" s="10">
        <f t="shared" si="29"/>
        <v>7.9213922466683823E-2</v>
      </c>
      <c r="D215" t="str">
        <f t="shared" si="30"/>
        <v/>
      </c>
      <c r="E215">
        <f t="shared" si="27"/>
        <v>0.57545823739450908</v>
      </c>
      <c r="F215" t="str">
        <f t="shared" si="31"/>
        <v/>
      </c>
      <c r="G215">
        <f t="shared" si="32"/>
        <v>19.810887027488342</v>
      </c>
      <c r="H215" t="str">
        <f t="shared" si="33"/>
        <v/>
      </c>
      <c r="J215" s="10"/>
      <c r="L215">
        <f t="shared" si="28"/>
        <v>57.74</v>
      </c>
      <c r="N215">
        <f t="shared" si="34"/>
        <v>62.64</v>
      </c>
      <c r="P215">
        <f t="shared" si="35"/>
        <v>1902</v>
      </c>
    </row>
    <row r="216" spans="1:16" x14ac:dyDescent="0.25">
      <c r="A216" s="8" t="s">
        <v>223</v>
      </c>
      <c r="B216" s="10">
        <f>VIXproxies_monthly!C216</f>
        <v>2.3029194537751838</v>
      </c>
      <c r="C216" s="10">
        <f t="shared" si="29"/>
        <v>5.4718804964319238E-2</v>
      </c>
      <c r="D216" t="str">
        <f t="shared" si="30"/>
        <v/>
      </c>
      <c r="E216">
        <f t="shared" si="27"/>
        <v>0.57545823739450908</v>
      </c>
      <c r="F216" t="str">
        <f t="shared" si="31"/>
        <v/>
      </c>
      <c r="G216">
        <f t="shared" si="32"/>
        <v>19.810887027488342</v>
      </c>
      <c r="H216" t="str">
        <f t="shared" si="33"/>
        <v/>
      </c>
      <c r="J216" s="10"/>
      <c r="L216">
        <f t="shared" si="28"/>
        <v>57.74</v>
      </c>
      <c r="N216">
        <f t="shared" si="34"/>
        <v>62.64</v>
      </c>
      <c r="P216">
        <f t="shared" si="35"/>
        <v>1902</v>
      </c>
    </row>
    <row r="217" spans="1:16" x14ac:dyDescent="0.25">
      <c r="A217" s="8" t="s">
        <v>224</v>
      </c>
      <c r="B217" s="10">
        <f>VIXproxies_monthly!C217</f>
        <v>1.8482783261033706</v>
      </c>
      <c r="C217" s="10">
        <f t="shared" si="29"/>
        <v>3.7732160193330942E-2</v>
      </c>
      <c r="D217" t="str">
        <f t="shared" si="30"/>
        <v/>
      </c>
      <c r="E217">
        <f t="shared" si="27"/>
        <v>0.57545823739450908</v>
      </c>
      <c r="F217" t="str">
        <f t="shared" si="31"/>
        <v/>
      </c>
      <c r="G217">
        <f t="shared" si="32"/>
        <v>19.810887027488342</v>
      </c>
      <c r="H217" t="str">
        <f t="shared" si="33"/>
        <v/>
      </c>
      <c r="J217" s="10"/>
      <c r="L217">
        <f t="shared" si="28"/>
        <v>57.74</v>
      </c>
      <c r="N217">
        <f t="shared" si="34"/>
        <v>62.64</v>
      </c>
      <c r="P217">
        <f t="shared" si="35"/>
        <v>1902</v>
      </c>
    </row>
    <row r="218" spans="1:16" x14ac:dyDescent="0.25">
      <c r="A218" s="8" t="s">
        <v>225</v>
      </c>
      <c r="B218" s="10">
        <f>VIXproxies_monthly!C218</f>
        <v>2.4584110613386039</v>
      </c>
      <c r="C218" s="10">
        <f t="shared" si="29"/>
        <v>6.0528399701327652E-2</v>
      </c>
      <c r="D218" t="str">
        <f t="shared" si="30"/>
        <v/>
      </c>
      <c r="E218">
        <f t="shared" si="27"/>
        <v>0.57545823739450908</v>
      </c>
      <c r="F218" t="str">
        <f t="shared" si="31"/>
        <v/>
      </c>
      <c r="G218">
        <f t="shared" si="32"/>
        <v>19.810887027488342</v>
      </c>
      <c r="H218" t="str">
        <f t="shared" si="33"/>
        <v/>
      </c>
      <c r="J218" s="10"/>
      <c r="L218">
        <f t="shared" si="28"/>
        <v>57.74</v>
      </c>
      <c r="N218">
        <f t="shared" si="34"/>
        <v>62.64</v>
      </c>
      <c r="P218">
        <f t="shared" si="35"/>
        <v>1902</v>
      </c>
    </row>
    <row r="219" spans="1:16" x14ac:dyDescent="0.25">
      <c r="A219" s="8" t="s">
        <v>226</v>
      </c>
      <c r="B219" s="10">
        <f>VIXproxies_monthly!C219</f>
        <v>3.5786711067412993</v>
      </c>
      <c r="C219" s="10">
        <f t="shared" si="29"/>
        <v>0.10238440058676317</v>
      </c>
      <c r="D219" t="str">
        <f t="shared" si="30"/>
        <v/>
      </c>
      <c r="E219">
        <f t="shared" si="27"/>
        <v>0.57545823739450908</v>
      </c>
      <c r="F219" t="str">
        <f t="shared" si="31"/>
        <v/>
      </c>
      <c r="G219">
        <f t="shared" si="32"/>
        <v>19.810887027488342</v>
      </c>
      <c r="H219" t="str">
        <f t="shared" si="33"/>
        <v/>
      </c>
      <c r="J219" s="10"/>
      <c r="L219">
        <f t="shared" si="28"/>
        <v>57.74</v>
      </c>
      <c r="N219">
        <f t="shared" si="34"/>
        <v>62.64</v>
      </c>
      <c r="P219">
        <f t="shared" si="35"/>
        <v>1902</v>
      </c>
    </row>
    <row r="220" spans="1:16" x14ac:dyDescent="0.25">
      <c r="A220" s="8" t="s">
        <v>227</v>
      </c>
      <c r="B220" s="10">
        <f>VIXproxies_monthly!C220</f>
        <v>1.6486138171127278</v>
      </c>
      <c r="C220" s="10">
        <f t="shared" si="29"/>
        <v>3.0272144191333578E-2</v>
      </c>
      <c r="D220" t="str">
        <f t="shared" si="30"/>
        <v/>
      </c>
      <c r="E220">
        <f t="shared" si="27"/>
        <v>0.57545823739450908</v>
      </c>
      <c r="F220" t="str">
        <f t="shared" si="31"/>
        <v/>
      </c>
      <c r="G220">
        <f t="shared" si="32"/>
        <v>19.810887027488342</v>
      </c>
      <c r="H220" t="str">
        <f t="shared" si="33"/>
        <v/>
      </c>
      <c r="J220" s="10"/>
      <c r="L220">
        <f t="shared" si="28"/>
        <v>57.74</v>
      </c>
      <c r="N220">
        <f t="shared" si="34"/>
        <v>62.64</v>
      </c>
      <c r="P220">
        <f t="shared" si="35"/>
        <v>1902</v>
      </c>
    </row>
    <row r="221" spans="1:16" x14ac:dyDescent="0.25">
      <c r="A221" s="8" t="s">
        <v>228</v>
      </c>
      <c r="B221" s="10">
        <f>VIXproxies_monthly!C221</f>
        <v>1.787465562896714</v>
      </c>
      <c r="C221" s="10">
        <f t="shared" si="29"/>
        <v>3.5460027860245165E-2</v>
      </c>
      <c r="D221" t="str">
        <f t="shared" si="30"/>
        <v/>
      </c>
      <c r="E221">
        <f t="shared" si="27"/>
        <v>0.57545823739450908</v>
      </c>
      <c r="F221" t="str">
        <f t="shared" si="31"/>
        <v/>
      </c>
      <c r="G221">
        <f t="shared" si="32"/>
        <v>19.810887027488342</v>
      </c>
      <c r="H221" t="str">
        <f t="shared" si="33"/>
        <v/>
      </c>
      <c r="J221" s="10"/>
      <c r="L221">
        <f t="shared" si="28"/>
        <v>57.74</v>
      </c>
      <c r="N221">
        <f t="shared" si="34"/>
        <v>62.64</v>
      </c>
      <c r="P221">
        <f t="shared" si="35"/>
        <v>1902</v>
      </c>
    </row>
    <row r="222" spans="1:16" x14ac:dyDescent="0.25">
      <c r="A222" s="8" t="s">
        <v>229</v>
      </c>
      <c r="B222" s="10">
        <f>VIXproxies_monthly!C222</f>
        <v>1.8616524215447623</v>
      </c>
      <c r="C222" s="10">
        <f t="shared" si="29"/>
        <v>3.8231853235972266E-2</v>
      </c>
      <c r="D222" t="str">
        <f t="shared" si="30"/>
        <v/>
      </c>
      <c r="E222">
        <f t="shared" si="27"/>
        <v>0.57545823739450908</v>
      </c>
      <c r="F222" t="str">
        <f t="shared" si="31"/>
        <v/>
      </c>
      <c r="G222">
        <f t="shared" si="32"/>
        <v>19.810887027488342</v>
      </c>
      <c r="H222" t="str">
        <f t="shared" si="33"/>
        <v/>
      </c>
      <c r="J222" s="10"/>
      <c r="L222">
        <f t="shared" si="28"/>
        <v>57.74</v>
      </c>
      <c r="N222">
        <f t="shared" si="34"/>
        <v>62.64</v>
      </c>
      <c r="P222">
        <f t="shared" si="35"/>
        <v>1902</v>
      </c>
    </row>
    <row r="223" spans="1:16" x14ac:dyDescent="0.25">
      <c r="A223" s="8" t="s">
        <v>230</v>
      </c>
      <c r="B223" s="10">
        <f>VIXproxies_monthly!C223</f>
        <v>5.9262156414492999</v>
      </c>
      <c r="C223" s="10">
        <f t="shared" si="29"/>
        <v>0.19009513036470205</v>
      </c>
      <c r="D223" t="str">
        <f t="shared" si="30"/>
        <v/>
      </c>
      <c r="E223">
        <f t="shared" si="27"/>
        <v>0.57545823739450908</v>
      </c>
      <c r="F223" t="str">
        <f t="shared" si="31"/>
        <v/>
      </c>
      <c r="G223">
        <f t="shared" si="32"/>
        <v>19.810887027488342</v>
      </c>
      <c r="H223" t="str">
        <f t="shared" si="33"/>
        <v/>
      </c>
      <c r="J223" s="10"/>
      <c r="L223">
        <f t="shared" si="28"/>
        <v>57.74</v>
      </c>
      <c r="N223">
        <f t="shared" si="34"/>
        <v>62.64</v>
      </c>
      <c r="P223">
        <f t="shared" si="35"/>
        <v>1902</v>
      </c>
    </row>
    <row r="224" spans="1:16" x14ac:dyDescent="0.25">
      <c r="A224" s="8" t="s">
        <v>231</v>
      </c>
      <c r="B224" s="10">
        <f>VIXproxies_monthly!C224</f>
        <v>4.1612330691764541</v>
      </c>
      <c r="C224" s="10">
        <f t="shared" si="29"/>
        <v>0.12415052008336788</v>
      </c>
      <c r="D224" t="str">
        <f t="shared" si="30"/>
        <v/>
      </c>
      <c r="E224">
        <f t="shared" si="27"/>
        <v>0.57545823739450908</v>
      </c>
      <c r="F224" t="str">
        <f t="shared" si="31"/>
        <v/>
      </c>
      <c r="G224">
        <f t="shared" si="32"/>
        <v>19.810887027488342</v>
      </c>
      <c r="H224" t="str">
        <f t="shared" si="33"/>
        <v/>
      </c>
      <c r="J224" s="10"/>
      <c r="L224">
        <f t="shared" si="28"/>
        <v>57.74</v>
      </c>
      <c r="N224">
        <f t="shared" si="34"/>
        <v>62.64</v>
      </c>
      <c r="P224">
        <f t="shared" si="35"/>
        <v>1902</v>
      </c>
    </row>
    <row r="225" spans="1:16" x14ac:dyDescent="0.25">
      <c r="A225" s="8" t="s">
        <v>232</v>
      </c>
      <c r="B225" s="10">
        <f>VIXproxies_monthly!C225</f>
        <v>4.6268143913545359</v>
      </c>
      <c r="C225" s="10">
        <f t="shared" si="29"/>
        <v>0.14154592065424423</v>
      </c>
      <c r="D225" t="str">
        <f t="shared" si="30"/>
        <v/>
      </c>
      <c r="E225">
        <f t="shared" si="27"/>
        <v>0.57545823739450908</v>
      </c>
      <c r="F225" t="str">
        <f t="shared" si="31"/>
        <v/>
      </c>
      <c r="G225">
        <f t="shared" si="32"/>
        <v>19.810887027488342</v>
      </c>
      <c r="H225" t="str">
        <f t="shared" si="33"/>
        <v/>
      </c>
      <c r="J225" s="10"/>
      <c r="L225">
        <f t="shared" si="28"/>
        <v>57.74</v>
      </c>
      <c r="N225">
        <f t="shared" si="34"/>
        <v>62.64</v>
      </c>
      <c r="P225">
        <f t="shared" si="35"/>
        <v>1902</v>
      </c>
    </row>
    <row r="226" spans="1:16" x14ac:dyDescent="0.25">
      <c r="A226" s="8" t="s">
        <v>233</v>
      </c>
      <c r="B226" s="10">
        <f>VIXproxies_monthly!C226</f>
        <v>4.1710828546750296</v>
      </c>
      <c r="C226" s="10">
        <f t="shared" si="29"/>
        <v>0.12451853519935957</v>
      </c>
      <c r="D226" t="str">
        <f t="shared" si="30"/>
        <v/>
      </c>
      <c r="E226">
        <f t="shared" si="27"/>
        <v>0.57545823739450908</v>
      </c>
      <c r="F226" t="str">
        <f t="shared" si="31"/>
        <v/>
      </c>
      <c r="G226">
        <f t="shared" si="32"/>
        <v>19.810887027488342</v>
      </c>
      <c r="H226" t="str">
        <f t="shared" si="33"/>
        <v/>
      </c>
      <c r="J226" s="10"/>
      <c r="L226">
        <f t="shared" si="28"/>
        <v>57.74</v>
      </c>
      <c r="N226">
        <f t="shared" si="34"/>
        <v>62.64</v>
      </c>
      <c r="P226">
        <f t="shared" si="35"/>
        <v>1902</v>
      </c>
    </row>
    <row r="227" spans="1:16" x14ac:dyDescent="0.25">
      <c r="A227" s="8" t="s">
        <v>234</v>
      </c>
      <c r="B227" s="10">
        <f>VIXproxies_monthly!C227</f>
        <v>2.6501563045345073</v>
      </c>
      <c r="C227" s="10">
        <f t="shared" si="29"/>
        <v>6.7692530120797192E-2</v>
      </c>
      <c r="D227" t="str">
        <f t="shared" si="30"/>
        <v/>
      </c>
      <c r="E227">
        <f t="shared" si="27"/>
        <v>0.57545823739450908</v>
      </c>
      <c r="F227" t="str">
        <f t="shared" si="31"/>
        <v/>
      </c>
      <c r="G227">
        <f t="shared" si="32"/>
        <v>19.810887027488342</v>
      </c>
      <c r="H227" t="str">
        <f t="shared" si="33"/>
        <v/>
      </c>
      <c r="J227" s="10"/>
      <c r="L227">
        <f t="shared" si="28"/>
        <v>57.74</v>
      </c>
      <c r="N227">
        <f t="shared" si="34"/>
        <v>62.64</v>
      </c>
      <c r="P227">
        <f t="shared" si="35"/>
        <v>1903</v>
      </c>
    </row>
    <row r="228" spans="1:16" x14ac:dyDescent="0.25">
      <c r="A228" s="8" t="s">
        <v>235</v>
      </c>
      <c r="B228" s="10">
        <f>VIXproxies_monthly!C228</f>
        <v>2.1790393441193299</v>
      </c>
      <c r="C228" s="10">
        <f t="shared" si="29"/>
        <v>5.0090302858293141E-2</v>
      </c>
      <c r="D228" t="str">
        <f t="shared" si="30"/>
        <v/>
      </c>
      <c r="E228">
        <f t="shared" si="27"/>
        <v>0.57545823739450908</v>
      </c>
      <c r="F228" t="str">
        <f t="shared" si="31"/>
        <v/>
      </c>
      <c r="G228">
        <f t="shared" si="32"/>
        <v>19.810887027488342</v>
      </c>
      <c r="H228" t="str">
        <f t="shared" si="33"/>
        <v/>
      </c>
      <c r="J228" s="10"/>
      <c r="L228">
        <f t="shared" si="28"/>
        <v>57.74</v>
      </c>
      <c r="N228">
        <f t="shared" si="34"/>
        <v>62.64</v>
      </c>
      <c r="P228">
        <f t="shared" si="35"/>
        <v>1903</v>
      </c>
    </row>
    <row r="229" spans="1:16" x14ac:dyDescent="0.25">
      <c r="A229" s="8" t="s">
        <v>236</v>
      </c>
      <c r="B229" s="10">
        <f>VIXproxies_monthly!C229</f>
        <v>4.1225352305400618</v>
      </c>
      <c r="C229" s="10">
        <f t="shared" si="29"/>
        <v>0.12270466224448813</v>
      </c>
      <c r="D229" t="str">
        <f t="shared" si="30"/>
        <v/>
      </c>
      <c r="E229">
        <f t="shared" si="27"/>
        <v>0.57545823739450908</v>
      </c>
      <c r="F229" t="str">
        <f t="shared" si="31"/>
        <v/>
      </c>
      <c r="G229">
        <f t="shared" si="32"/>
        <v>19.810887027488342</v>
      </c>
      <c r="H229" t="str">
        <f t="shared" si="33"/>
        <v/>
      </c>
      <c r="J229" s="10"/>
      <c r="L229">
        <f t="shared" si="28"/>
        <v>57.74</v>
      </c>
      <c r="N229">
        <f t="shared" si="34"/>
        <v>62.64</v>
      </c>
      <c r="P229">
        <f t="shared" si="35"/>
        <v>1903</v>
      </c>
    </row>
    <row r="230" spans="1:16" x14ac:dyDescent="0.25">
      <c r="A230" s="8" t="s">
        <v>237</v>
      </c>
      <c r="B230" s="10">
        <f>VIXproxies_monthly!C230</f>
        <v>4.1116529904838206</v>
      </c>
      <c r="C230" s="10">
        <f t="shared" si="29"/>
        <v>0.12229807178247998</v>
      </c>
      <c r="D230" t="str">
        <f t="shared" si="30"/>
        <v/>
      </c>
      <c r="E230">
        <f t="shared" si="27"/>
        <v>0.57545823739450908</v>
      </c>
      <c r="F230" t="str">
        <f t="shared" si="31"/>
        <v/>
      </c>
      <c r="G230">
        <f t="shared" si="32"/>
        <v>19.810887027488342</v>
      </c>
      <c r="H230" t="str">
        <f t="shared" si="33"/>
        <v/>
      </c>
      <c r="J230" s="10"/>
      <c r="L230">
        <f t="shared" si="28"/>
        <v>57.74</v>
      </c>
      <c r="N230">
        <f t="shared" si="34"/>
        <v>62.64</v>
      </c>
      <c r="P230">
        <f t="shared" si="35"/>
        <v>1903</v>
      </c>
    </row>
    <row r="231" spans="1:16" x14ac:dyDescent="0.25">
      <c r="A231" s="8" t="s">
        <v>238</v>
      </c>
      <c r="B231" s="10">
        <f>VIXproxies_monthly!C231</f>
        <v>3.6761799426544668</v>
      </c>
      <c r="C231" s="10">
        <f t="shared" si="29"/>
        <v>0.10602759927002267</v>
      </c>
      <c r="D231" t="str">
        <f t="shared" si="30"/>
        <v/>
      </c>
      <c r="E231">
        <f t="shared" si="27"/>
        <v>0.57545823739450908</v>
      </c>
      <c r="F231" t="str">
        <f t="shared" si="31"/>
        <v/>
      </c>
      <c r="G231">
        <f t="shared" si="32"/>
        <v>19.810887027488342</v>
      </c>
      <c r="H231" t="str">
        <f t="shared" si="33"/>
        <v/>
      </c>
      <c r="J231" s="10"/>
      <c r="L231">
        <f t="shared" si="28"/>
        <v>57.74</v>
      </c>
      <c r="N231">
        <f t="shared" si="34"/>
        <v>62.64</v>
      </c>
      <c r="P231">
        <f t="shared" si="35"/>
        <v>1903</v>
      </c>
    </row>
    <row r="232" spans="1:16" x14ac:dyDescent="0.25">
      <c r="A232" s="8" t="s">
        <v>239</v>
      </c>
      <c r="B232" s="10">
        <f>VIXproxies_monthly!C232</f>
        <v>5.1595709107777559</v>
      </c>
      <c r="C232" s="10">
        <f t="shared" si="29"/>
        <v>0.16145117161825953</v>
      </c>
      <c r="D232" t="str">
        <f t="shared" si="30"/>
        <v/>
      </c>
      <c r="E232">
        <f t="shared" si="27"/>
        <v>0.57545823739450908</v>
      </c>
      <c r="F232" t="str">
        <f t="shared" si="31"/>
        <v/>
      </c>
      <c r="G232">
        <f t="shared" si="32"/>
        <v>19.810887027488342</v>
      </c>
      <c r="H232" t="str">
        <f t="shared" si="33"/>
        <v/>
      </c>
      <c r="J232" s="10"/>
      <c r="L232">
        <f t="shared" si="28"/>
        <v>57.74</v>
      </c>
      <c r="N232">
        <f t="shared" si="34"/>
        <v>62.64</v>
      </c>
      <c r="P232">
        <f t="shared" si="35"/>
        <v>1903</v>
      </c>
    </row>
    <row r="233" spans="1:16" x14ac:dyDescent="0.25">
      <c r="A233" s="8" t="s">
        <v>240</v>
      </c>
      <c r="B233" s="10">
        <f>VIXproxies_monthly!C233</f>
        <v>4.8736810332400697</v>
      </c>
      <c r="C233" s="10">
        <f t="shared" si="29"/>
        <v>0.15076953835242884</v>
      </c>
      <c r="D233" t="str">
        <f t="shared" si="30"/>
        <v/>
      </c>
      <c r="E233">
        <f t="shared" si="27"/>
        <v>0.57545823739450908</v>
      </c>
      <c r="F233" t="str">
        <f t="shared" si="31"/>
        <v/>
      </c>
      <c r="G233">
        <f t="shared" si="32"/>
        <v>19.810887027488342</v>
      </c>
      <c r="H233" t="str">
        <f t="shared" si="33"/>
        <v/>
      </c>
      <c r="J233" s="10"/>
      <c r="L233">
        <f t="shared" si="28"/>
        <v>57.74</v>
      </c>
      <c r="N233">
        <f t="shared" si="34"/>
        <v>62.64</v>
      </c>
      <c r="P233">
        <f t="shared" si="35"/>
        <v>1903</v>
      </c>
    </row>
    <row r="234" spans="1:16" x14ac:dyDescent="0.25">
      <c r="A234" s="8" t="s">
        <v>241</v>
      </c>
      <c r="B234" s="10">
        <f>VIXproxies_monthly!C234</f>
        <v>6.9063797074739508</v>
      </c>
      <c r="C234" s="10">
        <f t="shared" si="29"/>
        <v>0.22671675958709611</v>
      </c>
      <c r="D234" t="str">
        <f t="shared" si="30"/>
        <v/>
      </c>
      <c r="E234">
        <f t="shared" si="27"/>
        <v>0.57545823739450908</v>
      </c>
      <c r="F234" t="str">
        <f t="shared" si="31"/>
        <v/>
      </c>
      <c r="G234">
        <f t="shared" si="32"/>
        <v>19.810887027488342</v>
      </c>
      <c r="H234" t="str">
        <f t="shared" si="33"/>
        <v/>
      </c>
      <c r="J234" s="10"/>
      <c r="L234">
        <f t="shared" si="28"/>
        <v>57.74</v>
      </c>
      <c r="N234">
        <f t="shared" si="34"/>
        <v>62.64</v>
      </c>
      <c r="P234">
        <f t="shared" si="35"/>
        <v>1903</v>
      </c>
    </row>
    <row r="235" spans="1:16" x14ac:dyDescent="0.25">
      <c r="A235" s="8" t="s">
        <v>242</v>
      </c>
      <c r="B235" s="10">
        <f>VIXproxies_monthly!C235</f>
        <v>5.1203731061540898</v>
      </c>
      <c r="C235" s="10">
        <f t="shared" si="29"/>
        <v>0.1599866336730135</v>
      </c>
      <c r="D235" t="str">
        <f t="shared" si="30"/>
        <v/>
      </c>
      <c r="E235">
        <f t="shared" si="27"/>
        <v>0.57545823739450908</v>
      </c>
      <c r="F235" t="str">
        <f t="shared" si="31"/>
        <v/>
      </c>
      <c r="G235">
        <f t="shared" si="32"/>
        <v>19.810887027488342</v>
      </c>
      <c r="H235" t="str">
        <f t="shared" si="33"/>
        <v/>
      </c>
      <c r="J235" s="10"/>
      <c r="L235">
        <f t="shared" si="28"/>
        <v>57.74</v>
      </c>
      <c r="N235">
        <f t="shared" si="34"/>
        <v>62.64</v>
      </c>
      <c r="P235">
        <f t="shared" si="35"/>
        <v>1903</v>
      </c>
    </row>
    <row r="236" spans="1:16" x14ac:dyDescent="0.25">
      <c r="A236" s="8" t="s">
        <v>243</v>
      </c>
      <c r="B236" s="10">
        <f>VIXproxies_monthly!C236</f>
        <v>6.1296469777680951</v>
      </c>
      <c r="C236" s="10">
        <f t="shared" si="29"/>
        <v>0.19769588541084318</v>
      </c>
      <c r="D236" t="str">
        <f t="shared" si="30"/>
        <v/>
      </c>
      <c r="E236">
        <f t="shared" si="27"/>
        <v>0.57545823739450908</v>
      </c>
      <c r="F236" t="str">
        <f t="shared" si="31"/>
        <v/>
      </c>
      <c r="G236">
        <f t="shared" si="32"/>
        <v>19.810887027488342</v>
      </c>
      <c r="H236" t="str">
        <f t="shared" si="33"/>
        <v/>
      </c>
      <c r="J236" s="10"/>
      <c r="L236">
        <f t="shared" si="28"/>
        <v>57.74</v>
      </c>
      <c r="N236">
        <f t="shared" si="34"/>
        <v>62.64</v>
      </c>
      <c r="P236">
        <f t="shared" si="35"/>
        <v>1903</v>
      </c>
    </row>
    <row r="237" spans="1:16" x14ac:dyDescent="0.25">
      <c r="A237" s="8" t="s">
        <v>244</v>
      </c>
      <c r="B237" s="10">
        <f>VIXproxies_monthly!C237</f>
        <v>3.6539396844551715</v>
      </c>
      <c r="C237" s="10">
        <f t="shared" si="29"/>
        <v>0.10519664196622326</v>
      </c>
      <c r="D237" t="str">
        <f t="shared" si="30"/>
        <v/>
      </c>
      <c r="E237">
        <f t="shared" si="27"/>
        <v>0.57545823739450908</v>
      </c>
      <c r="F237" t="str">
        <f t="shared" si="31"/>
        <v/>
      </c>
      <c r="G237">
        <f t="shared" si="32"/>
        <v>19.810887027488342</v>
      </c>
      <c r="H237" t="str">
        <f t="shared" si="33"/>
        <v/>
      </c>
      <c r="J237" s="10"/>
      <c r="L237">
        <f t="shared" si="28"/>
        <v>57.74</v>
      </c>
      <c r="N237">
        <f t="shared" si="34"/>
        <v>62.64</v>
      </c>
      <c r="P237">
        <f t="shared" si="35"/>
        <v>1903</v>
      </c>
    </row>
    <row r="238" spans="1:16" x14ac:dyDescent="0.25">
      <c r="A238" s="8" t="s">
        <v>245</v>
      </c>
      <c r="B238" s="10">
        <f>VIXproxies_monthly!C238</f>
        <v>3.3840044877826818</v>
      </c>
      <c r="C238" s="10">
        <f t="shared" si="29"/>
        <v>9.511111952230486E-2</v>
      </c>
      <c r="D238" t="str">
        <f t="shared" si="30"/>
        <v/>
      </c>
      <c r="E238">
        <f t="shared" si="27"/>
        <v>0.57545823739450908</v>
      </c>
      <c r="F238" t="str">
        <f t="shared" si="31"/>
        <v/>
      </c>
      <c r="G238">
        <f t="shared" si="32"/>
        <v>19.810887027488342</v>
      </c>
      <c r="H238" t="str">
        <f t="shared" si="33"/>
        <v/>
      </c>
      <c r="J238" s="10"/>
      <c r="L238">
        <f t="shared" si="28"/>
        <v>57.74</v>
      </c>
      <c r="N238">
        <f t="shared" si="34"/>
        <v>62.64</v>
      </c>
      <c r="P238">
        <f t="shared" si="35"/>
        <v>1903</v>
      </c>
    </row>
    <row r="239" spans="1:16" x14ac:dyDescent="0.25">
      <c r="A239" s="8" t="s">
        <v>246</v>
      </c>
      <c r="B239" s="10">
        <f>VIXproxies_monthly!C239</f>
        <v>4.3032212921620321</v>
      </c>
      <c r="C239" s="10">
        <f t="shared" si="29"/>
        <v>0.12945559117948954</v>
      </c>
      <c r="D239" t="str">
        <f t="shared" si="30"/>
        <v/>
      </c>
      <c r="E239">
        <f t="shared" si="27"/>
        <v>0.57545823739450908</v>
      </c>
      <c r="F239" t="str">
        <f t="shared" si="31"/>
        <v/>
      </c>
      <c r="G239">
        <f t="shared" si="32"/>
        <v>19.810887027488342</v>
      </c>
      <c r="H239" t="str">
        <f t="shared" si="33"/>
        <v/>
      </c>
      <c r="J239" s="10"/>
      <c r="L239">
        <f t="shared" si="28"/>
        <v>57.74</v>
      </c>
      <c r="N239">
        <f t="shared" si="34"/>
        <v>62.64</v>
      </c>
      <c r="P239">
        <f t="shared" si="35"/>
        <v>1904</v>
      </c>
    </row>
    <row r="240" spans="1:16" x14ac:dyDescent="0.25">
      <c r="A240" s="8" t="s">
        <v>247</v>
      </c>
      <c r="B240" s="10">
        <f>VIXproxies_monthly!C240</f>
        <v>2.4942334152199943</v>
      </c>
      <c r="C240" s="10">
        <f t="shared" si="29"/>
        <v>6.18668215096667E-2</v>
      </c>
      <c r="D240" t="str">
        <f t="shared" si="30"/>
        <v/>
      </c>
      <c r="E240">
        <f t="shared" si="27"/>
        <v>0.57545823739450908</v>
      </c>
      <c r="F240" t="str">
        <f t="shared" si="31"/>
        <v/>
      </c>
      <c r="G240">
        <f t="shared" si="32"/>
        <v>19.810887027488342</v>
      </c>
      <c r="H240" t="str">
        <f t="shared" si="33"/>
        <v/>
      </c>
      <c r="J240" s="10"/>
      <c r="L240">
        <f t="shared" si="28"/>
        <v>57.74</v>
      </c>
      <c r="N240">
        <f t="shared" si="34"/>
        <v>62.64</v>
      </c>
      <c r="P240">
        <f t="shared" si="35"/>
        <v>1904</v>
      </c>
    </row>
    <row r="241" spans="1:16" x14ac:dyDescent="0.25">
      <c r="A241" s="8" t="s">
        <v>248</v>
      </c>
      <c r="B241" s="10">
        <f>VIXproxies_monthly!C241</f>
        <v>3.8066221876184705</v>
      </c>
      <c r="C241" s="10">
        <f t="shared" si="29"/>
        <v>0.11090128082558411</v>
      </c>
      <c r="D241" t="str">
        <f t="shared" si="30"/>
        <v/>
      </c>
      <c r="E241">
        <f t="shared" si="27"/>
        <v>0.57545823739450908</v>
      </c>
      <c r="F241" t="str">
        <f t="shared" si="31"/>
        <v/>
      </c>
      <c r="G241">
        <f t="shared" si="32"/>
        <v>19.810887027488342</v>
      </c>
      <c r="H241" t="str">
        <f t="shared" si="33"/>
        <v/>
      </c>
      <c r="J241" s="10"/>
      <c r="L241">
        <f t="shared" si="28"/>
        <v>57.74</v>
      </c>
      <c r="N241">
        <f t="shared" si="34"/>
        <v>62.64</v>
      </c>
      <c r="P241">
        <f t="shared" si="35"/>
        <v>1904</v>
      </c>
    </row>
    <row r="242" spans="1:16" x14ac:dyDescent="0.25">
      <c r="A242" s="8" t="s">
        <v>249</v>
      </c>
      <c r="B242" s="10">
        <f>VIXproxies_monthly!C242</f>
        <v>2.130941842478344</v>
      </c>
      <c r="C242" s="10">
        <f t="shared" si="29"/>
        <v>4.8293247719592126E-2</v>
      </c>
      <c r="D242" t="str">
        <f t="shared" si="30"/>
        <v/>
      </c>
      <c r="E242">
        <f t="shared" si="27"/>
        <v>0.57545823739450908</v>
      </c>
      <c r="F242" t="str">
        <f t="shared" si="31"/>
        <v/>
      </c>
      <c r="G242">
        <f t="shared" si="32"/>
        <v>19.810887027488342</v>
      </c>
      <c r="H242" t="str">
        <f t="shared" si="33"/>
        <v/>
      </c>
      <c r="J242" s="10"/>
      <c r="L242">
        <f t="shared" si="28"/>
        <v>57.74</v>
      </c>
      <c r="N242">
        <f t="shared" si="34"/>
        <v>62.64</v>
      </c>
      <c r="P242">
        <f t="shared" si="35"/>
        <v>1904</v>
      </c>
    </row>
    <row r="243" spans="1:16" x14ac:dyDescent="0.25">
      <c r="A243" s="8" t="s">
        <v>250</v>
      </c>
      <c r="B243" s="10">
        <f>VIXproxies_monthly!C243</f>
        <v>1.8610495215708607</v>
      </c>
      <c r="C243" s="10">
        <f t="shared" si="29"/>
        <v>3.8209327232349259E-2</v>
      </c>
      <c r="D243" t="str">
        <f t="shared" si="30"/>
        <v/>
      </c>
      <c r="E243">
        <f t="shared" si="27"/>
        <v>0.57545823739450908</v>
      </c>
      <c r="F243" t="str">
        <f t="shared" si="31"/>
        <v/>
      </c>
      <c r="G243">
        <f t="shared" si="32"/>
        <v>19.810887027488342</v>
      </c>
      <c r="H243" t="str">
        <f t="shared" si="33"/>
        <v/>
      </c>
      <c r="J243" s="10"/>
      <c r="L243">
        <f t="shared" si="28"/>
        <v>57.74</v>
      </c>
      <c r="N243">
        <f t="shared" si="34"/>
        <v>62.64</v>
      </c>
      <c r="P243">
        <f t="shared" si="35"/>
        <v>1904</v>
      </c>
    </row>
    <row r="244" spans="1:16" x14ac:dyDescent="0.25">
      <c r="A244" s="8" t="s">
        <v>251</v>
      </c>
      <c r="B244" s="10">
        <f>VIXproxies_monthly!C244</f>
        <v>1.463876201339444</v>
      </c>
      <c r="C244" s="10">
        <f t="shared" si="29"/>
        <v>2.3369838033837541E-2</v>
      </c>
      <c r="D244" t="str">
        <f t="shared" si="30"/>
        <v/>
      </c>
      <c r="E244">
        <f t="shared" si="27"/>
        <v>0.57545823739450908</v>
      </c>
      <c r="F244" t="str">
        <f t="shared" si="31"/>
        <v/>
      </c>
      <c r="G244">
        <f t="shared" si="32"/>
        <v>19.810887027488342</v>
      </c>
      <c r="H244" t="str">
        <f t="shared" si="33"/>
        <v/>
      </c>
      <c r="J244" s="10"/>
      <c r="L244">
        <f t="shared" si="28"/>
        <v>57.74</v>
      </c>
      <c r="N244">
        <f t="shared" si="34"/>
        <v>62.64</v>
      </c>
      <c r="P244">
        <f t="shared" si="35"/>
        <v>1904</v>
      </c>
    </row>
    <row r="245" spans="1:16" x14ac:dyDescent="0.25">
      <c r="A245" s="8" t="s">
        <v>252</v>
      </c>
      <c r="B245" s="10">
        <f>VIXproxies_monthly!C245</f>
        <v>2.9669497766993831</v>
      </c>
      <c r="C245" s="10">
        <f t="shared" si="29"/>
        <v>7.9528806801241345E-2</v>
      </c>
      <c r="D245" t="str">
        <f t="shared" si="30"/>
        <v/>
      </c>
      <c r="E245">
        <f t="shared" si="27"/>
        <v>0.57545823739450908</v>
      </c>
      <c r="F245" t="str">
        <f t="shared" si="31"/>
        <v/>
      </c>
      <c r="G245">
        <f t="shared" si="32"/>
        <v>19.810887027488342</v>
      </c>
      <c r="H245" t="str">
        <f t="shared" si="33"/>
        <v/>
      </c>
      <c r="J245" s="10"/>
      <c r="L245">
        <f t="shared" si="28"/>
        <v>57.74</v>
      </c>
      <c r="N245">
        <f t="shared" si="34"/>
        <v>62.64</v>
      </c>
      <c r="P245">
        <f t="shared" si="35"/>
        <v>1904</v>
      </c>
    </row>
    <row r="246" spans="1:16" x14ac:dyDescent="0.25">
      <c r="A246" s="8" t="s">
        <v>253</v>
      </c>
      <c r="B246" s="10">
        <f>VIXproxies_monthly!C246</f>
        <v>2.0627155455668325</v>
      </c>
      <c r="C246" s="10">
        <f t="shared" si="29"/>
        <v>4.5744125347820234E-2</v>
      </c>
      <c r="D246" t="str">
        <f t="shared" si="30"/>
        <v/>
      </c>
      <c r="E246">
        <f t="shared" si="27"/>
        <v>0.57545823739450908</v>
      </c>
      <c r="F246" t="str">
        <f t="shared" si="31"/>
        <v/>
      </c>
      <c r="G246">
        <f t="shared" si="32"/>
        <v>19.810887027488342</v>
      </c>
      <c r="H246" t="str">
        <f t="shared" si="33"/>
        <v/>
      </c>
      <c r="J246" s="10"/>
      <c r="L246">
        <f t="shared" si="28"/>
        <v>57.74</v>
      </c>
      <c r="N246">
        <f t="shared" si="34"/>
        <v>62.64</v>
      </c>
      <c r="P246">
        <f t="shared" si="35"/>
        <v>1904</v>
      </c>
    </row>
    <row r="247" spans="1:16" x14ac:dyDescent="0.25">
      <c r="A247" s="8" t="s">
        <v>254</v>
      </c>
      <c r="B247" s="10">
        <f>VIXproxies_monthly!C247</f>
        <v>2.9239239870145615</v>
      </c>
      <c r="C247" s="10">
        <f t="shared" si="29"/>
        <v>7.7921244790496696E-2</v>
      </c>
      <c r="D247" t="str">
        <f t="shared" si="30"/>
        <v/>
      </c>
      <c r="E247">
        <f t="shared" si="27"/>
        <v>0.57545823739450908</v>
      </c>
      <c r="F247" t="str">
        <f t="shared" si="31"/>
        <v/>
      </c>
      <c r="G247">
        <f t="shared" si="32"/>
        <v>19.810887027488342</v>
      </c>
      <c r="H247" t="str">
        <f t="shared" si="33"/>
        <v/>
      </c>
      <c r="J247" s="10"/>
      <c r="L247">
        <f t="shared" si="28"/>
        <v>57.74</v>
      </c>
      <c r="N247">
        <f t="shared" si="34"/>
        <v>62.64</v>
      </c>
      <c r="P247">
        <f t="shared" si="35"/>
        <v>1904</v>
      </c>
    </row>
    <row r="248" spans="1:16" x14ac:dyDescent="0.25">
      <c r="A248" s="8" t="s">
        <v>255</v>
      </c>
      <c r="B248" s="10">
        <f>VIXproxies_monthly!C248</f>
        <v>3.511207627249064</v>
      </c>
      <c r="C248" s="10">
        <f t="shared" si="29"/>
        <v>9.9863779174842224E-2</v>
      </c>
      <c r="D248" t="str">
        <f t="shared" si="30"/>
        <v/>
      </c>
      <c r="E248">
        <f t="shared" si="27"/>
        <v>0.57545823739450908</v>
      </c>
      <c r="F248" t="str">
        <f t="shared" si="31"/>
        <v/>
      </c>
      <c r="G248">
        <f t="shared" si="32"/>
        <v>19.810887027488342</v>
      </c>
      <c r="H248" t="str">
        <f t="shared" si="33"/>
        <v/>
      </c>
      <c r="J248" s="10"/>
      <c r="L248">
        <f t="shared" si="28"/>
        <v>57.74</v>
      </c>
      <c r="N248">
        <f t="shared" si="34"/>
        <v>62.64</v>
      </c>
      <c r="P248">
        <f t="shared" si="35"/>
        <v>1904</v>
      </c>
    </row>
    <row r="249" spans="1:16" x14ac:dyDescent="0.25">
      <c r="A249" s="8" t="s">
        <v>256</v>
      </c>
      <c r="B249" s="10">
        <f>VIXproxies_monthly!C249</f>
        <v>2.4417730620747524</v>
      </c>
      <c r="C249" s="10">
        <f t="shared" si="29"/>
        <v>5.9906758221943003E-2</v>
      </c>
      <c r="D249" t="str">
        <f t="shared" si="30"/>
        <v/>
      </c>
      <c r="E249">
        <f t="shared" si="27"/>
        <v>0.57545823739450908</v>
      </c>
      <c r="F249" t="str">
        <f t="shared" si="31"/>
        <v/>
      </c>
      <c r="G249">
        <f t="shared" si="32"/>
        <v>19.810887027488342</v>
      </c>
      <c r="H249" t="str">
        <f t="shared" si="33"/>
        <v/>
      </c>
      <c r="J249" s="10"/>
      <c r="L249">
        <f t="shared" si="28"/>
        <v>57.74</v>
      </c>
      <c r="N249">
        <f t="shared" si="34"/>
        <v>62.64</v>
      </c>
      <c r="P249">
        <f t="shared" si="35"/>
        <v>1904</v>
      </c>
    </row>
    <row r="250" spans="1:16" x14ac:dyDescent="0.25">
      <c r="A250" s="8" t="s">
        <v>257</v>
      </c>
      <c r="B250" s="10">
        <f>VIXproxies_monthly!C250</f>
        <v>5.8960654685045402</v>
      </c>
      <c r="C250" s="10">
        <f t="shared" si="29"/>
        <v>0.18896863685933182</v>
      </c>
      <c r="D250" t="str">
        <f t="shared" si="30"/>
        <v/>
      </c>
      <c r="E250">
        <f t="shared" si="27"/>
        <v>0.57545823739450908</v>
      </c>
      <c r="F250" t="str">
        <f t="shared" si="31"/>
        <v/>
      </c>
      <c r="G250">
        <f t="shared" si="32"/>
        <v>19.810887027488342</v>
      </c>
      <c r="H250" t="str">
        <f t="shared" si="33"/>
        <v/>
      </c>
      <c r="J250" s="10"/>
      <c r="L250">
        <f t="shared" si="28"/>
        <v>57.74</v>
      </c>
      <c r="N250">
        <f t="shared" si="34"/>
        <v>62.64</v>
      </c>
      <c r="P250">
        <f t="shared" si="35"/>
        <v>1904</v>
      </c>
    </row>
    <row r="251" spans="1:16" x14ac:dyDescent="0.25">
      <c r="A251" s="8" t="s">
        <v>258</v>
      </c>
      <c r="B251" s="10">
        <f>VIXproxies_monthly!C251</f>
        <v>2.8551531604320286</v>
      </c>
      <c r="C251" s="10">
        <f t="shared" si="29"/>
        <v>7.5351777290389679E-2</v>
      </c>
      <c r="D251" t="str">
        <f t="shared" si="30"/>
        <v/>
      </c>
      <c r="E251">
        <f t="shared" si="27"/>
        <v>0.57545823739450908</v>
      </c>
      <c r="F251" t="str">
        <f t="shared" si="31"/>
        <v/>
      </c>
      <c r="G251">
        <f t="shared" si="32"/>
        <v>19.810887027488342</v>
      </c>
      <c r="H251" t="str">
        <f t="shared" si="33"/>
        <v/>
      </c>
      <c r="J251" s="10"/>
      <c r="L251">
        <f t="shared" si="28"/>
        <v>57.74</v>
      </c>
      <c r="N251">
        <f t="shared" si="34"/>
        <v>62.64</v>
      </c>
      <c r="P251">
        <f t="shared" si="35"/>
        <v>1905</v>
      </c>
    </row>
    <row r="252" spans="1:16" x14ac:dyDescent="0.25">
      <c r="A252" s="8" t="s">
        <v>259</v>
      </c>
      <c r="B252" s="10">
        <f>VIXproxies_monthly!C252</f>
        <v>2.3034843667428202</v>
      </c>
      <c r="C252" s="10">
        <f t="shared" si="29"/>
        <v>5.4739911668758641E-2</v>
      </c>
      <c r="D252" t="str">
        <f t="shared" si="30"/>
        <v/>
      </c>
      <c r="E252">
        <f t="shared" si="27"/>
        <v>0.57545823739450908</v>
      </c>
      <c r="F252" t="str">
        <f t="shared" si="31"/>
        <v/>
      </c>
      <c r="G252">
        <f t="shared" si="32"/>
        <v>19.810887027488342</v>
      </c>
      <c r="H252" t="str">
        <f t="shared" si="33"/>
        <v/>
      </c>
      <c r="J252" s="10"/>
      <c r="L252">
        <f t="shared" si="28"/>
        <v>57.74</v>
      </c>
      <c r="N252">
        <f t="shared" si="34"/>
        <v>62.64</v>
      </c>
      <c r="P252">
        <f t="shared" si="35"/>
        <v>1905</v>
      </c>
    </row>
    <row r="253" spans="1:16" x14ac:dyDescent="0.25">
      <c r="A253" s="8" t="s">
        <v>260</v>
      </c>
      <c r="B253" s="10">
        <f>VIXproxies_monthly!C253</f>
        <v>3.3001399435408558</v>
      </c>
      <c r="C253" s="10">
        <f t="shared" si="29"/>
        <v>9.1977709157052834E-2</v>
      </c>
      <c r="D253" t="str">
        <f t="shared" si="30"/>
        <v/>
      </c>
      <c r="E253">
        <f t="shared" si="27"/>
        <v>0.57545823739450908</v>
      </c>
      <c r="F253" t="str">
        <f t="shared" si="31"/>
        <v/>
      </c>
      <c r="G253">
        <f t="shared" si="32"/>
        <v>19.810887027488342</v>
      </c>
      <c r="H253" t="str">
        <f t="shared" si="33"/>
        <v/>
      </c>
      <c r="J253" s="10"/>
      <c r="L253">
        <f t="shared" si="28"/>
        <v>57.74</v>
      </c>
      <c r="N253">
        <f t="shared" si="34"/>
        <v>62.64</v>
      </c>
      <c r="P253">
        <f t="shared" si="35"/>
        <v>1905</v>
      </c>
    </row>
    <row r="254" spans="1:16" x14ac:dyDescent="0.25">
      <c r="A254" s="8" t="s">
        <v>261</v>
      </c>
      <c r="B254" s="10">
        <f>VIXproxies_monthly!C254</f>
        <v>4.877904586776058</v>
      </c>
      <c r="C254" s="10">
        <f t="shared" si="29"/>
        <v>0.15092734194568155</v>
      </c>
      <c r="D254" t="str">
        <f t="shared" si="30"/>
        <v/>
      </c>
      <c r="E254">
        <f t="shared" si="27"/>
        <v>0.57545823739450908</v>
      </c>
      <c r="F254" t="str">
        <f t="shared" si="31"/>
        <v/>
      </c>
      <c r="G254">
        <f t="shared" si="32"/>
        <v>19.810887027488342</v>
      </c>
      <c r="H254" t="str">
        <f t="shared" si="33"/>
        <v/>
      </c>
      <c r="J254" s="10"/>
      <c r="L254">
        <f t="shared" si="28"/>
        <v>57.74</v>
      </c>
      <c r="N254">
        <f t="shared" si="34"/>
        <v>62.64</v>
      </c>
      <c r="P254">
        <f t="shared" si="35"/>
        <v>1905</v>
      </c>
    </row>
    <row r="255" spans="1:16" x14ac:dyDescent="0.25">
      <c r="A255" s="8" t="s">
        <v>262</v>
      </c>
      <c r="B255" s="10">
        <f>VIXproxies_monthly!C255</f>
        <v>5.7913578541868747</v>
      </c>
      <c r="C255" s="10">
        <f t="shared" si="29"/>
        <v>0.18505647198691896</v>
      </c>
      <c r="D255" t="str">
        <f t="shared" si="30"/>
        <v/>
      </c>
      <c r="E255">
        <f t="shared" si="27"/>
        <v>0.57545823739450908</v>
      </c>
      <c r="F255" t="str">
        <f t="shared" si="31"/>
        <v/>
      </c>
      <c r="G255">
        <f t="shared" si="32"/>
        <v>19.810887027488342</v>
      </c>
      <c r="H255" t="str">
        <f t="shared" si="33"/>
        <v/>
      </c>
      <c r="J255" s="10"/>
      <c r="L255">
        <f t="shared" si="28"/>
        <v>57.74</v>
      </c>
      <c r="N255">
        <f t="shared" si="34"/>
        <v>62.64</v>
      </c>
      <c r="P255">
        <f t="shared" si="35"/>
        <v>1905</v>
      </c>
    </row>
    <row r="256" spans="1:16" x14ac:dyDescent="0.25">
      <c r="A256" s="8" t="s">
        <v>263</v>
      </c>
      <c r="B256" s="10">
        <f>VIXproxies_monthly!C256</f>
        <v>3.7628696580099614</v>
      </c>
      <c r="C256" s="10">
        <f t="shared" si="29"/>
        <v>0.10926656580959376</v>
      </c>
      <c r="D256" t="str">
        <f t="shared" si="30"/>
        <v/>
      </c>
      <c r="E256">
        <f t="shared" si="27"/>
        <v>0.57545823739450908</v>
      </c>
      <c r="F256" t="str">
        <f t="shared" si="31"/>
        <v/>
      </c>
      <c r="G256">
        <f t="shared" si="32"/>
        <v>19.810887027488342</v>
      </c>
      <c r="H256" t="str">
        <f t="shared" si="33"/>
        <v/>
      </c>
      <c r="J256" s="10"/>
      <c r="L256">
        <f t="shared" si="28"/>
        <v>57.74</v>
      </c>
      <c r="N256">
        <f t="shared" si="34"/>
        <v>62.64</v>
      </c>
      <c r="P256">
        <f t="shared" si="35"/>
        <v>1905</v>
      </c>
    </row>
    <row r="257" spans="1:16" x14ac:dyDescent="0.25">
      <c r="A257" s="8" t="s">
        <v>264</v>
      </c>
      <c r="B257" s="10">
        <f>VIXproxies_monthly!C257</f>
        <v>3.2882609400879872</v>
      </c>
      <c r="C257" s="10">
        <f t="shared" si="29"/>
        <v>9.1533876869110589E-2</v>
      </c>
      <c r="D257" t="str">
        <f t="shared" si="30"/>
        <v/>
      </c>
      <c r="E257">
        <f t="shared" si="27"/>
        <v>0.57545823739450908</v>
      </c>
      <c r="F257" t="str">
        <f t="shared" si="31"/>
        <v/>
      </c>
      <c r="G257">
        <f t="shared" si="32"/>
        <v>19.810887027488342</v>
      </c>
      <c r="H257" t="str">
        <f t="shared" si="33"/>
        <v/>
      </c>
      <c r="J257" s="10"/>
      <c r="L257">
        <f t="shared" si="28"/>
        <v>57.74</v>
      </c>
      <c r="N257">
        <f t="shared" si="34"/>
        <v>62.64</v>
      </c>
      <c r="P257">
        <f t="shared" si="35"/>
        <v>1905</v>
      </c>
    </row>
    <row r="258" spans="1:16" x14ac:dyDescent="0.25">
      <c r="A258" s="8" t="s">
        <v>265</v>
      </c>
      <c r="B258" s="10">
        <f>VIXproxies_monthly!C258</f>
        <v>3.0001807424835643</v>
      </c>
      <c r="C258" s="10">
        <f t="shared" si="29"/>
        <v>8.0770407212676698E-2</v>
      </c>
      <c r="D258" t="str">
        <f t="shared" si="30"/>
        <v/>
      </c>
      <c r="E258">
        <f t="shared" si="27"/>
        <v>0.57545823739450908</v>
      </c>
      <c r="F258" t="str">
        <f t="shared" si="31"/>
        <v/>
      </c>
      <c r="G258">
        <f t="shared" si="32"/>
        <v>19.810887027488342</v>
      </c>
      <c r="H258" t="str">
        <f t="shared" si="33"/>
        <v/>
      </c>
      <c r="J258" s="10"/>
      <c r="L258">
        <f t="shared" si="28"/>
        <v>57.74</v>
      </c>
      <c r="N258">
        <f t="shared" si="34"/>
        <v>62.64</v>
      </c>
      <c r="P258">
        <f t="shared" si="35"/>
        <v>1905</v>
      </c>
    </row>
    <row r="259" spans="1:16" x14ac:dyDescent="0.25">
      <c r="A259" s="8" t="s">
        <v>266</v>
      </c>
      <c r="B259" s="10">
        <f>VIXproxies_monthly!C259</f>
        <v>3.7941240046759588</v>
      </c>
      <c r="C259" s="10">
        <f t="shared" si="29"/>
        <v>0.11043431428647124</v>
      </c>
      <c r="D259" t="str">
        <f t="shared" si="30"/>
        <v/>
      </c>
      <c r="E259">
        <f t="shared" si="27"/>
        <v>0.57545823739450908</v>
      </c>
      <c r="F259" t="str">
        <f t="shared" si="31"/>
        <v/>
      </c>
      <c r="G259">
        <f t="shared" si="32"/>
        <v>19.810887027488342</v>
      </c>
      <c r="H259" t="str">
        <f t="shared" si="33"/>
        <v/>
      </c>
      <c r="J259" s="10"/>
      <c r="L259">
        <f t="shared" si="28"/>
        <v>57.74</v>
      </c>
      <c r="N259">
        <f t="shared" si="34"/>
        <v>62.64</v>
      </c>
      <c r="P259">
        <f t="shared" si="35"/>
        <v>1905</v>
      </c>
    </row>
    <row r="260" spans="1:16" x14ac:dyDescent="0.25">
      <c r="A260" s="8" t="s">
        <v>267</v>
      </c>
      <c r="B260" s="10">
        <f>VIXproxies_monthly!C260</f>
        <v>2.6781644804253526</v>
      </c>
      <c r="C260" s="10">
        <f t="shared" si="29"/>
        <v>6.873899271642181E-2</v>
      </c>
      <c r="D260" t="str">
        <f t="shared" si="30"/>
        <v/>
      </c>
      <c r="E260">
        <f t="shared" si="27"/>
        <v>0.57545823739450908</v>
      </c>
      <c r="F260" t="str">
        <f t="shared" si="31"/>
        <v/>
      </c>
      <c r="G260">
        <f t="shared" si="32"/>
        <v>19.810887027488342</v>
      </c>
      <c r="H260" t="str">
        <f t="shared" si="33"/>
        <v/>
      </c>
      <c r="J260" s="10"/>
      <c r="L260">
        <f t="shared" si="28"/>
        <v>57.74</v>
      </c>
      <c r="N260">
        <f t="shared" si="34"/>
        <v>62.64</v>
      </c>
      <c r="P260">
        <f t="shared" si="35"/>
        <v>1905</v>
      </c>
    </row>
    <row r="261" spans="1:16" x14ac:dyDescent="0.25">
      <c r="A261" s="8" t="s">
        <v>268</v>
      </c>
      <c r="B261" s="10">
        <f>VIXproxies_monthly!C261</f>
        <v>3.5274890197684456</v>
      </c>
      <c r="C261" s="10">
        <f t="shared" si="29"/>
        <v>0.1004720968440334</v>
      </c>
      <c r="D261" t="str">
        <f t="shared" si="30"/>
        <v/>
      </c>
      <c r="E261">
        <f t="shared" si="27"/>
        <v>0.57545823739450908</v>
      </c>
      <c r="F261" t="str">
        <f t="shared" si="31"/>
        <v/>
      </c>
      <c r="G261">
        <f t="shared" si="32"/>
        <v>19.810887027488342</v>
      </c>
      <c r="H261" t="str">
        <f t="shared" si="33"/>
        <v/>
      </c>
      <c r="J261" s="10"/>
      <c r="L261">
        <f t="shared" si="28"/>
        <v>57.74</v>
      </c>
      <c r="N261">
        <f t="shared" si="34"/>
        <v>62.64</v>
      </c>
      <c r="P261">
        <f t="shared" si="35"/>
        <v>1905</v>
      </c>
    </row>
    <row r="262" spans="1:16" x14ac:dyDescent="0.25">
      <c r="A262" s="8" t="s">
        <v>269</v>
      </c>
      <c r="B262" s="10">
        <f>VIXproxies_monthly!C262</f>
        <v>3.0137504136360835</v>
      </c>
      <c r="C262" s="10">
        <f t="shared" si="29"/>
        <v>8.1277407502569871E-2</v>
      </c>
      <c r="D262" t="str">
        <f t="shared" si="30"/>
        <v/>
      </c>
      <c r="E262">
        <f t="shared" si="27"/>
        <v>0.57545823739450908</v>
      </c>
      <c r="F262" t="str">
        <f t="shared" si="31"/>
        <v/>
      </c>
      <c r="G262">
        <f t="shared" si="32"/>
        <v>19.810887027488342</v>
      </c>
      <c r="H262" t="str">
        <f t="shared" si="33"/>
        <v/>
      </c>
      <c r="J262" s="10"/>
      <c r="L262">
        <f t="shared" si="28"/>
        <v>57.74</v>
      </c>
      <c r="N262">
        <f t="shared" si="34"/>
        <v>62.64</v>
      </c>
      <c r="P262">
        <f t="shared" si="35"/>
        <v>1905</v>
      </c>
    </row>
    <row r="263" spans="1:16" x14ac:dyDescent="0.25">
      <c r="A263" s="8" t="s">
        <v>270</v>
      </c>
      <c r="B263" s="10">
        <f>VIXproxies_monthly!C263</f>
        <v>3.7746905924697987</v>
      </c>
      <c r="C263" s="10">
        <f t="shared" si="29"/>
        <v>0.10970822848001398</v>
      </c>
      <c r="D263" t="str">
        <f t="shared" si="30"/>
        <v/>
      </c>
      <c r="E263">
        <f t="shared" si="27"/>
        <v>0.57545823739450908</v>
      </c>
      <c r="F263" t="str">
        <f t="shared" si="31"/>
        <v/>
      </c>
      <c r="G263">
        <f t="shared" si="32"/>
        <v>19.810887027488342</v>
      </c>
      <c r="H263" t="str">
        <f t="shared" si="33"/>
        <v/>
      </c>
      <c r="J263" s="10"/>
      <c r="L263">
        <f t="shared" si="28"/>
        <v>57.74</v>
      </c>
      <c r="N263">
        <f t="shared" si="34"/>
        <v>62.64</v>
      </c>
      <c r="P263">
        <f t="shared" si="35"/>
        <v>1906</v>
      </c>
    </row>
    <row r="264" spans="1:16" x14ac:dyDescent="0.25">
      <c r="A264" s="8" t="s">
        <v>271</v>
      </c>
      <c r="B264" s="10">
        <f>VIXproxies_monthly!C264</f>
        <v>3.5377242187598514</v>
      </c>
      <c r="C264" s="10">
        <f t="shared" si="29"/>
        <v>0.1008545120696812</v>
      </c>
      <c r="D264" t="str">
        <f t="shared" si="30"/>
        <v/>
      </c>
      <c r="E264">
        <f t="shared" si="27"/>
        <v>0.57545823739450908</v>
      </c>
      <c r="F264" t="str">
        <f t="shared" si="31"/>
        <v/>
      </c>
      <c r="G264">
        <f t="shared" si="32"/>
        <v>19.810887027488342</v>
      </c>
      <c r="H264" t="str">
        <f t="shared" si="33"/>
        <v/>
      </c>
      <c r="J264" s="10"/>
      <c r="L264">
        <f t="shared" si="28"/>
        <v>57.74</v>
      </c>
      <c r="N264">
        <f t="shared" si="34"/>
        <v>62.64</v>
      </c>
      <c r="P264">
        <f t="shared" si="35"/>
        <v>1906</v>
      </c>
    </row>
    <row r="265" spans="1:16" x14ac:dyDescent="0.25">
      <c r="A265" s="8" t="s">
        <v>272</v>
      </c>
      <c r="B265" s="10">
        <f>VIXproxies_monthly!C265</f>
        <v>3.3772473256052327</v>
      </c>
      <c r="C265" s="10">
        <f t="shared" si="29"/>
        <v>9.4858653331760079E-2</v>
      </c>
      <c r="D265" t="str">
        <f t="shared" si="30"/>
        <v/>
      </c>
      <c r="E265">
        <f t="shared" si="27"/>
        <v>0.57545823739450908</v>
      </c>
      <c r="F265" t="str">
        <f t="shared" si="31"/>
        <v/>
      </c>
      <c r="G265">
        <f t="shared" si="32"/>
        <v>19.810887027488342</v>
      </c>
      <c r="H265" t="str">
        <f t="shared" si="33"/>
        <v/>
      </c>
      <c r="J265" s="10"/>
      <c r="L265">
        <f t="shared" si="28"/>
        <v>57.74</v>
      </c>
      <c r="N265">
        <f t="shared" si="34"/>
        <v>62.64</v>
      </c>
      <c r="P265">
        <f t="shared" si="35"/>
        <v>1906</v>
      </c>
    </row>
    <row r="266" spans="1:16" x14ac:dyDescent="0.25">
      <c r="A266" s="8" t="s">
        <v>273</v>
      </c>
      <c r="B266" s="10">
        <f>VIXproxies_monthly!C266</f>
        <v>4.8136919544435948</v>
      </c>
      <c r="C266" s="10">
        <f t="shared" si="29"/>
        <v>0.14852818113762331</v>
      </c>
      <c r="D266" t="str">
        <f t="shared" si="30"/>
        <v/>
      </c>
      <c r="E266">
        <f t="shared" si="27"/>
        <v>0.57545823739450908</v>
      </c>
      <c r="F266" t="str">
        <f t="shared" si="31"/>
        <v/>
      </c>
      <c r="G266">
        <f t="shared" si="32"/>
        <v>19.810887027488342</v>
      </c>
      <c r="H266" t="str">
        <f t="shared" si="33"/>
        <v/>
      </c>
      <c r="J266" s="10"/>
      <c r="L266">
        <f t="shared" si="28"/>
        <v>57.74</v>
      </c>
      <c r="N266">
        <f t="shared" si="34"/>
        <v>62.64</v>
      </c>
      <c r="P266">
        <f t="shared" si="35"/>
        <v>1906</v>
      </c>
    </row>
    <row r="267" spans="1:16" x14ac:dyDescent="0.25">
      <c r="A267" s="8" t="s">
        <v>274</v>
      </c>
      <c r="B267" s="10">
        <f>VIXproxies_monthly!C267</f>
        <v>4.6349252059587753</v>
      </c>
      <c r="C267" s="10">
        <f t="shared" si="29"/>
        <v>0.1418489630278876</v>
      </c>
      <c r="D267" t="str">
        <f t="shared" si="30"/>
        <v/>
      </c>
      <c r="E267">
        <f t="shared" si="27"/>
        <v>0.57545823739450908</v>
      </c>
      <c r="F267" t="str">
        <f t="shared" si="31"/>
        <v/>
      </c>
      <c r="G267">
        <f t="shared" si="32"/>
        <v>19.810887027488342</v>
      </c>
      <c r="H267" t="str">
        <f t="shared" si="33"/>
        <v/>
      </c>
      <c r="J267" s="10"/>
      <c r="L267">
        <f t="shared" si="28"/>
        <v>57.74</v>
      </c>
      <c r="N267">
        <f t="shared" si="34"/>
        <v>62.64</v>
      </c>
      <c r="P267">
        <f t="shared" si="35"/>
        <v>1906</v>
      </c>
    </row>
    <row r="268" spans="1:16" x14ac:dyDescent="0.25">
      <c r="A268" s="8" t="s">
        <v>275</v>
      </c>
      <c r="B268" s="10">
        <f>VIXproxies_monthly!C268</f>
        <v>4.0099761646852716</v>
      </c>
      <c r="C268" s="10">
        <f t="shared" si="29"/>
        <v>0.11849914551699621</v>
      </c>
      <c r="D268" t="str">
        <f t="shared" si="30"/>
        <v/>
      </c>
      <c r="E268">
        <f t="shared" ref="E268:E331" si="36">MIN($D$12:$D$1635)</f>
        <v>0.57545823739450908</v>
      </c>
      <c r="F268" t="str">
        <f t="shared" si="31"/>
        <v/>
      </c>
      <c r="G268">
        <f t="shared" si="32"/>
        <v>19.810887027488342</v>
      </c>
      <c r="H268" t="str">
        <f t="shared" si="33"/>
        <v/>
      </c>
      <c r="J268" s="10"/>
      <c r="L268">
        <f t="shared" ref="L268:L331" si="37">MIN($K$12:$K$1636)</f>
        <v>57.74</v>
      </c>
      <c r="N268">
        <f t="shared" si="34"/>
        <v>62.64</v>
      </c>
      <c r="P268">
        <f t="shared" si="35"/>
        <v>1906</v>
      </c>
    </row>
    <row r="269" spans="1:16" x14ac:dyDescent="0.25">
      <c r="A269" s="8" t="s">
        <v>276</v>
      </c>
      <c r="B269" s="10">
        <f>VIXproxies_monthly!C269</f>
        <v>3.4994321281495093</v>
      </c>
      <c r="C269" s="10">
        <f t="shared" ref="C269:C332" si="38">(B269-MIN($B$12:$B$1636))/(MAX($B$12:$B$1636)-MIN($B$12:$B$1636))</f>
        <v>9.9423814094627097E-2</v>
      </c>
      <c r="D269" t="str">
        <f t="shared" ref="D269:D332" si="39">IF(C269&gt;_xlfn.PERCENTILE.EXC($C$12:$C$1636,0.99),C269,"")</f>
        <v/>
      </c>
      <c r="E269">
        <f t="shared" si="36"/>
        <v>0.57545823739450908</v>
      </c>
      <c r="F269" t="str">
        <f t="shared" ref="F269:F332" si="40">IF(B269&gt;_xlfn.PERCENTILE.EXC($B$12:$B$1636,0.995),B269,"")</f>
        <v/>
      </c>
      <c r="G269">
        <f t="shared" ref="G269:G332" si="41">MIN($F$12:$F$1636)</f>
        <v>19.810887027488342</v>
      </c>
      <c r="H269" t="str">
        <f t="shared" ref="H269:H332" si="42">IF(B269&gt;G269,1,"")</f>
        <v/>
      </c>
      <c r="J269" s="10"/>
      <c r="L269">
        <f t="shared" si="37"/>
        <v>57.74</v>
      </c>
      <c r="N269">
        <f t="shared" ref="N269:N332" si="43">MIN($M$12:$M$1636)</f>
        <v>62.64</v>
      </c>
      <c r="P269">
        <f t="shared" ref="P269:P332" si="44">VALUE(RIGHT(A269,4))</f>
        <v>1906</v>
      </c>
    </row>
    <row r="270" spans="1:16" x14ac:dyDescent="0.25">
      <c r="A270" s="8" t="s">
        <v>277</v>
      </c>
      <c r="B270" s="10">
        <f>VIXproxies_monthly!C270</f>
        <v>3.8581683149819646</v>
      </c>
      <c r="C270" s="10">
        <f t="shared" si="38"/>
        <v>0.11282718612000316</v>
      </c>
      <c r="D270" t="str">
        <f t="shared" si="39"/>
        <v/>
      </c>
      <c r="E270">
        <f t="shared" si="36"/>
        <v>0.57545823739450908</v>
      </c>
      <c r="F270" t="str">
        <f t="shared" si="40"/>
        <v/>
      </c>
      <c r="G270">
        <f t="shared" si="41"/>
        <v>19.810887027488342</v>
      </c>
      <c r="H270" t="str">
        <f t="shared" si="42"/>
        <v/>
      </c>
      <c r="J270" s="10"/>
      <c r="L270">
        <f t="shared" si="37"/>
        <v>57.74</v>
      </c>
      <c r="N270">
        <f t="shared" si="43"/>
        <v>62.64</v>
      </c>
      <c r="P270">
        <f t="shared" si="44"/>
        <v>1906</v>
      </c>
    </row>
    <row r="271" spans="1:16" x14ac:dyDescent="0.25">
      <c r="A271" s="8" t="s">
        <v>278</v>
      </c>
      <c r="B271" s="10">
        <f>VIXproxies_monthly!C271</f>
        <v>2.942033873168282</v>
      </c>
      <c r="C271" s="10">
        <f t="shared" si="38"/>
        <v>7.859788001817973E-2</v>
      </c>
      <c r="D271" t="str">
        <f t="shared" si="39"/>
        <v/>
      </c>
      <c r="E271">
        <f t="shared" si="36"/>
        <v>0.57545823739450908</v>
      </c>
      <c r="F271" t="str">
        <f t="shared" si="40"/>
        <v/>
      </c>
      <c r="G271">
        <f t="shared" si="41"/>
        <v>19.810887027488342</v>
      </c>
      <c r="H271" t="str">
        <f t="shared" si="42"/>
        <v/>
      </c>
      <c r="J271" s="10"/>
      <c r="L271">
        <f t="shared" si="37"/>
        <v>57.74</v>
      </c>
      <c r="N271">
        <f t="shared" si="43"/>
        <v>62.64</v>
      </c>
      <c r="P271">
        <f t="shared" si="44"/>
        <v>1906</v>
      </c>
    </row>
    <row r="272" spans="1:16" x14ac:dyDescent="0.25">
      <c r="A272" s="8" t="s">
        <v>279</v>
      </c>
      <c r="B272" s="10">
        <f>VIXproxies_monthly!C272</f>
        <v>3.5374283271749838</v>
      </c>
      <c r="C272" s="10">
        <f t="shared" si="38"/>
        <v>0.10084345674508131</v>
      </c>
      <c r="D272" t="str">
        <f t="shared" si="39"/>
        <v/>
      </c>
      <c r="E272">
        <f t="shared" si="36"/>
        <v>0.57545823739450908</v>
      </c>
      <c r="F272" t="str">
        <f t="shared" si="40"/>
        <v/>
      </c>
      <c r="G272">
        <f t="shared" si="41"/>
        <v>19.810887027488342</v>
      </c>
      <c r="H272" t="str">
        <f t="shared" si="42"/>
        <v/>
      </c>
      <c r="J272" s="10"/>
      <c r="L272">
        <f t="shared" si="37"/>
        <v>57.74</v>
      </c>
      <c r="N272">
        <f t="shared" si="43"/>
        <v>62.64</v>
      </c>
      <c r="P272">
        <f t="shared" si="44"/>
        <v>1906</v>
      </c>
    </row>
    <row r="273" spans="1:16" x14ac:dyDescent="0.25">
      <c r="A273" s="8" t="s">
        <v>280</v>
      </c>
      <c r="B273" s="10">
        <f>VIXproxies_monthly!C273</f>
        <v>2.5956972166553194</v>
      </c>
      <c r="C273" s="10">
        <f t="shared" si="38"/>
        <v>6.5657788598196598E-2</v>
      </c>
      <c r="D273" t="str">
        <f t="shared" si="39"/>
        <v/>
      </c>
      <c r="E273">
        <f t="shared" si="36"/>
        <v>0.57545823739450908</v>
      </c>
      <c r="F273" t="str">
        <f t="shared" si="40"/>
        <v/>
      </c>
      <c r="G273">
        <f t="shared" si="41"/>
        <v>19.810887027488342</v>
      </c>
      <c r="H273" t="str">
        <f t="shared" si="42"/>
        <v/>
      </c>
      <c r="J273" s="10"/>
      <c r="L273">
        <f t="shared" si="37"/>
        <v>57.74</v>
      </c>
      <c r="N273">
        <f t="shared" si="43"/>
        <v>62.64</v>
      </c>
      <c r="P273">
        <f t="shared" si="44"/>
        <v>1906</v>
      </c>
    </row>
    <row r="274" spans="1:16" x14ac:dyDescent="0.25">
      <c r="A274" s="8" t="s">
        <v>281</v>
      </c>
      <c r="B274" s="10">
        <f>VIXproxies_monthly!C274</f>
        <v>3.9838385092144484</v>
      </c>
      <c r="C274" s="10">
        <f t="shared" si="38"/>
        <v>0.1175225707163331</v>
      </c>
      <c r="D274" t="str">
        <f t="shared" si="39"/>
        <v/>
      </c>
      <c r="E274">
        <f t="shared" si="36"/>
        <v>0.57545823739450908</v>
      </c>
      <c r="F274" t="str">
        <f t="shared" si="40"/>
        <v/>
      </c>
      <c r="G274">
        <f t="shared" si="41"/>
        <v>19.810887027488342</v>
      </c>
      <c r="H274" t="str">
        <f t="shared" si="42"/>
        <v/>
      </c>
      <c r="J274" s="10"/>
      <c r="L274">
        <f t="shared" si="37"/>
        <v>57.74</v>
      </c>
      <c r="N274">
        <f t="shared" si="43"/>
        <v>62.64</v>
      </c>
      <c r="P274">
        <f t="shared" si="44"/>
        <v>1906</v>
      </c>
    </row>
    <row r="275" spans="1:16" x14ac:dyDescent="0.25">
      <c r="A275" s="8" t="s">
        <v>282</v>
      </c>
      <c r="B275" s="10">
        <f>VIXproxies_monthly!C275</f>
        <v>3.5471836722425296</v>
      </c>
      <c r="C275" s="10">
        <f t="shared" si="38"/>
        <v>0.10120794330644764</v>
      </c>
      <c r="D275" t="str">
        <f t="shared" si="39"/>
        <v/>
      </c>
      <c r="E275">
        <f t="shared" si="36"/>
        <v>0.57545823739450908</v>
      </c>
      <c r="F275" t="str">
        <f t="shared" si="40"/>
        <v/>
      </c>
      <c r="G275">
        <f t="shared" si="41"/>
        <v>19.810887027488342</v>
      </c>
      <c r="H275" t="str">
        <f t="shared" si="42"/>
        <v/>
      </c>
      <c r="J275" s="10"/>
      <c r="L275">
        <f t="shared" si="37"/>
        <v>57.74</v>
      </c>
      <c r="N275">
        <f t="shared" si="43"/>
        <v>62.64</v>
      </c>
      <c r="P275">
        <f t="shared" si="44"/>
        <v>1907</v>
      </c>
    </row>
    <row r="276" spans="1:16" x14ac:dyDescent="0.25">
      <c r="A276" s="8" t="s">
        <v>283</v>
      </c>
      <c r="B276" s="10">
        <f>VIXproxies_monthly!C276</f>
        <v>3.8600299204073534</v>
      </c>
      <c r="C276" s="10">
        <f t="shared" si="38"/>
        <v>0.11289674082621014</v>
      </c>
      <c r="D276" t="str">
        <f t="shared" si="39"/>
        <v/>
      </c>
      <c r="E276">
        <f t="shared" si="36"/>
        <v>0.57545823739450908</v>
      </c>
      <c r="F276" t="str">
        <f t="shared" si="40"/>
        <v/>
      </c>
      <c r="G276">
        <f t="shared" si="41"/>
        <v>19.810887027488342</v>
      </c>
      <c r="H276" t="str">
        <f t="shared" si="42"/>
        <v/>
      </c>
      <c r="J276" s="10"/>
      <c r="L276">
        <f t="shared" si="37"/>
        <v>57.74</v>
      </c>
      <c r="N276">
        <f t="shared" si="43"/>
        <v>62.64</v>
      </c>
      <c r="P276">
        <f t="shared" si="44"/>
        <v>1907</v>
      </c>
    </row>
    <row r="277" spans="1:16" x14ac:dyDescent="0.25">
      <c r="A277" s="8" t="s">
        <v>284</v>
      </c>
      <c r="B277" s="10">
        <f>VIXproxies_monthly!C277</f>
        <v>13.689442076643104</v>
      </c>
      <c r="C277" s="10">
        <f t="shared" si="38"/>
        <v>0.48015065263275208</v>
      </c>
      <c r="D277" t="str">
        <f t="shared" si="39"/>
        <v/>
      </c>
      <c r="E277">
        <f t="shared" si="36"/>
        <v>0.57545823739450908</v>
      </c>
      <c r="F277" t="str">
        <f t="shared" si="40"/>
        <v/>
      </c>
      <c r="G277">
        <f t="shared" si="41"/>
        <v>19.810887027488342</v>
      </c>
      <c r="H277" t="str">
        <f t="shared" si="42"/>
        <v/>
      </c>
      <c r="J277" s="10"/>
      <c r="L277">
        <f t="shared" si="37"/>
        <v>57.74</v>
      </c>
      <c r="N277">
        <f t="shared" si="43"/>
        <v>62.64</v>
      </c>
      <c r="P277">
        <f t="shared" si="44"/>
        <v>1907</v>
      </c>
    </row>
    <row r="278" spans="1:16" x14ac:dyDescent="0.25">
      <c r="A278" s="8" t="s">
        <v>285</v>
      </c>
      <c r="B278" s="10">
        <f>VIXproxies_monthly!C278</f>
        <v>4.7850243928506773</v>
      </c>
      <c r="C278" s="10">
        <f t="shared" si="38"/>
        <v>0.14745708207598973</v>
      </c>
      <c r="D278" t="str">
        <f t="shared" si="39"/>
        <v/>
      </c>
      <c r="E278">
        <f t="shared" si="36"/>
        <v>0.57545823739450908</v>
      </c>
      <c r="F278" t="str">
        <f t="shared" si="40"/>
        <v/>
      </c>
      <c r="G278">
        <f t="shared" si="41"/>
        <v>19.810887027488342</v>
      </c>
      <c r="H278" t="str">
        <f t="shared" si="42"/>
        <v/>
      </c>
      <c r="J278" s="10"/>
      <c r="L278">
        <f t="shared" si="37"/>
        <v>57.74</v>
      </c>
      <c r="N278">
        <f t="shared" si="43"/>
        <v>62.64</v>
      </c>
      <c r="P278">
        <f t="shared" si="44"/>
        <v>1907</v>
      </c>
    </row>
    <row r="279" spans="1:16" x14ac:dyDescent="0.25">
      <c r="A279" s="8" t="s">
        <v>286</v>
      </c>
      <c r="B279" s="10">
        <f>VIXproxies_monthly!C279</f>
        <v>4.2512885699806358</v>
      </c>
      <c r="C279" s="10">
        <f t="shared" si="38"/>
        <v>0.12751524163785588</v>
      </c>
      <c r="D279" t="str">
        <f t="shared" si="39"/>
        <v/>
      </c>
      <c r="E279">
        <f t="shared" si="36"/>
        <v>0.57545823739450908</v>
      </c>
      <c r="F279" t="str">
        <f t="shared" si="40"/>
        <v/>
      </c>
      <c r="G279">
        <f t="shared" si="41"/>
        <v>19.810887027488342</v>
      </c>
      <c r="H279" t="str">
        <f t="shared" si="42"/>
        <v/>
      </c>
      <c r="J279" s="10"/>
      <c r="L279">
        <f t="shared" si="37"/>
        <v>57.74</v>
      </c>
      <c r="N279">
        <f t="shared" si="43"/>
        <v>62.64</v>
      </c>
      <c r="P279">
        <f t="shared" si="44"/>
        <v>1907</v>
      </c>
    </row>
    <row r="280" spans="1:16" x14ac:dyDescent="0.25">
      <c r="A280" s="8" t="s">
        <v>287</v>
      </c>
      <c r="B280" s="10">
        <f>VIXproxies_monthly!C280</f>
        <v>3.7443167911427224</v>
      </c>
      <c r="C280" s="10">
        <f t="shared" si="38"/>
        <v>0.10857337960232938</v>
      </c>
      <c r="D280" t="str">
        <f t="shared" si="39"/>
        <v/>
      </c>
      <c r="E280">
        <f t="shared" si="36"/>
        <v>0.57545823739450908</v>
      </c>
      <c r="F280" t="str">
        <f t="shared" si="40"/>
        <v/>
      </c>
      <c r="G280">
        <f t="shared" si="41"/>
        <v>19.810887027488342</v>
      </c>
      <c r="H280" t="str">
        <f t="shared" si="42"/>
        <v/>
      </c>
      <c r="J280" s="10"/>
      <c r="L280">
        <f t="shared" si="37"/>
        <v>57.74</v>
      </c>
      <c r="N280">
        <f t="shared" si="43"/>
        <v>62.64</v>
      </c>
      <c r="P280">
        <f t="shared" si="44"/>
        <v>1907</v>
      </c>
    </row>
    <row r="281" spans="1:16" x14ac:dyDescent="0.25">
      <c r="A281" s="8" t="s">
        <v>288</v>
      </c>
      <c r="B281" s="10">
        <f>VIXproxies_monthly!C281</f>
        <v>3.7116694240818373</v>
      </c>
      <c r="C281" s="10">
        <f t="shared" si="38"/>
        <v>0.10735358404663201</v>
      </c>
      <c r="D281" t="str">
        <f t="shared" si="39"/>
        <v/>
      </c>
      <c r="E281">
        <f t="shared" si="36"/>
        <v>0.57545823739450908</v>
      </c>
      <c r="F281" t="str">
        <f t="shared" si="40"/>
        <v/>
      </c>
      <c r="G281">
        <f t="shared" si="41"/>
        <v>19.810887027488342</v>
      </c>
      <c r="H281" t="str">
        <f t="shared" si="42"/>
        <v/>
      </c>
      <c r="J281" s="10"/>
      <c r="L281">
        <f t="shared" si="37"/>
        <v>57.74</v>
      </c>
      <c r="N281">
        <f t="shared" si="43"/>
        <v>62.64</v>
      </c>
      <c r="P281">
        <f t="shared" si="44"/>
        <v>1907</v>
      </c>
    </row>
    <row r="282" spans="1:16" x14ac:dyDescent="0.25">
      <c r="A282" s="8" t="s">
        <v>289</v>
      </c>
      <c r="B282" s="10">
        <f>VIXproxies_monthly!C282</f>
        <v>6.4343537580947467</v>
      </c>
      <c r="C282" s="10">
        <f t="shared" si="38"/>
        <v>0.20908056999322153</v>
      </c>
      <c r="D282" t="str">
        <f t="shared" si="39"/>
        <v/>
      </c>
      <c r="E282">
        <f t="shared" si="36"/>
        <v>0.57545823739450908</v>
      </c>
      <c r="F282" t="str">
        <f t="shared" si="40"/>
        <v/>
      </c>
      <c r="G282">
        <f t="shared" si="41"/>
        <v>19.810887027488342</v>
      </c>
      <c r="H282" t="str">
        <f t="shared" si="42"/>
        <v/>
      </c>
      <c r="J282" s="10"/>
      <c r="L282">
        <f t="shared" si="37"/>
        <v>57.74</v>
      </c>
      <c r="N282">
        <f t="shared" si="43"/>
        <v>62.64</v>
      </c>
      <c r="P282">
        <f t="shared" si="44"/>
        <v>1907</v>
      </c>
    </row>
    <row r="283" spans="1:16" x14ac:dyDescent="0.25">
      <c r="A283" s="8" t="s">
        <v>290</v>
      </c>
      <c r="B283" s="10">
        <f>VIXproxies_monthly!C283</f>
        <v>4.4211230187245016</v>
      </c>
      <c r="C283" s="10">
        <f t="shared" si="38"/>
        <v>0.13386072442658234</v>
      </c>
      <c r="D283" t="str">
        <f t="shared" si="39"/>
        <v/>
      </c>
      <c r="E283">
        <f t="shared" si="36"/>
        <v>0.57545823739450908</v>
      </c>
      <c r="F283" t="str">
        <f t="shared" si="40"/>
        <v/>
      </c>
      <c r="G283">
        <f t="shared" si="41"/>
        <v>19.810887027488342</v>
      </c>
      <c r="H283" t="str">
        <f t="shared" si="42"/>
        <v/>
      </c>
      <c r="J283" s="10"/>
      <c r="L283">
        <f t="shared" si="37"/>
        <v>57.74</v>
      </c>
      <c r="N283">
        <f t="shared" si="43"/>
        <v>62.64</v>
      </c>
      <c r="P283">
        <f t="shared" si="44"/>
        <v>1907</v>
      </c>
    </row>
    <row r="284" spans="1:16" x14ac:dyDescent="0.25">
      <c r="A284" s="8" t="s">
        <v>291</v>
      </c>
      <c r="B284" s="10">
        <f>VIXproxies_monthly!C284</f>
        <v>6.9553184907688275</v>
      </c>
      <c r="C284" s="10">
        <f t="shared" si="38"/>
        <v>0.22854524732557133</v>
      </c>
      <c r="D284" t="str">
        <f t="shared" si="39"/>
        <v/>
      </c>
      <c r="E284">
        <f t="shared" si="36"/>
        <v>0.57545823739450908</v>
      </c>
      <c r="F284" t="str">
        <f t="shared" si="40"/>
        <v/>
      </c>
      <c r="G284">
        <f t="shared" si="41"/>
        <v>19.810887027488342</v>
      </c>
      <c r="H284" t="str">
        <f t="shared" si="42"/>
        <v/>
      </c>
      <c r="J284" s="10"/>
      <c r="L284">
        <f t="shared" si="37"/>
        <v>57.74</v>
      </c>
      <c r="N284">
        <f t="shared" si="43"/>
        <v>62.64</v>
      </c>
      <c r="P284">
        <f t="shared" si="44"/>
        <v>1907</v>
      </c>
    </row>
    <row r="285" spans="1:16" x14ac:dyDescent="0.25">
      <c r="A285" s="8" t="s">
        <v>292</v>
      </c>
      <c r="B285" s="10">
        <f>VIXproxies_monthly!C285</f>
        <v>7.2867254140755691</v>
      </c>
      <c r="C285" s="10">
        <f t="shared" si="38"/>
        <v>0.24092752279124693</v>
      </c>
      <c r="D285" t="str">
        <f t="shared" si="39"/>
        <v/>
      </c>
      <c r="E285">
        <f t="shared" si="36"/>
        <v>0.57545823739450908</v>
      </c>
      <c r="F285" t="str">
        <f t="shared" si="40"/>
        <v/>
      </c>
      <c r="G285">
        <f t="shared" si="41"/>
        <v>19.810887027488342</v>
      </c>
      <c r="H285" t="str">
        <f t="shared" si="42"/>
        <v/>
      </c>
      <c r="J285" s="10"/>
      <c r="L285">
        <f t="shared" si="37"/>
        <v>57.74</v>
      </c>
      <c r="N285">
        <f t="shared" si="43"/>
        <v>62.64</v>
      </c>
      <c r="P285">
        <f t="shared" si="44"/>
        <v>1907</v>
      </c>
    </row>
    <row r="286" spans="1:16" x14ac:dyDescent="0.25">
      <c r="A286" s="8" t="s">
        <v>293</v>
      </c>
      <c r="B286" s="10">
        <f>VIXproxies_monthly!C286</f>
        <v>5.5939666687519987</v>
      </c>
      <c r="C286" s="10">
        <f t="shared" si="38"/>
        <v>0.1776813936144957</v>
      </c>
      <c r="D286" t="str">
        <f t="shared" si="39"/>
        <v/>
      </c>
      <c r="E286">
        <f t="shared" si="36"/>
        <v>0.57545823739450908</v>
      </c>
      <c r="F286" t="str">
        <f t="shared" si="40"/>
        <v/>
      </c>
      <c r="G286">
        <f t="shared" si="41"/>
        <v>19.810887027488342</v>
      </c>
      <c r="H286" t="str">
        <f t="shared" si="42"/>
        <v/>
      </c>
      <c r="J286" s="10"/>
      <c r="L286">
        <f t="shared" si="37"/>
        <v>57.74</v>
      </c>
      <c r="N286">
        <f t="shared" si="43"/>
        <v>62.64</v>
      </c>
      <c r="P286">
        <f t="shared" si="44"/>
        <v>1907</v>
      </c>
    </row>
    <row r="287" spans="1:16" x14ac:dyDescent="0.25">
      <c r="A287" s="8" t="s">
        <v>294</v>
      </c>
      <c r="B287" s="10">
        <f>VIXproxies_monthly!C287</f>
        <v>4.8242328066477054</v>
      </c>
      <c r="C287" s="10">
        <f t="shared" si="38"/>
        <v>0.14892201640917394</v>
      </c>
      <c r="D287" t="str">
        <f t="shared" si="39"/>
        <v/>
      </c>
      <c r="E287">
        <f t="shared" si="36"/>
        <v>0.57545823739450908</v>
      </c>
      <c r="F287" t="str">
        <f t="shared" si="40"/>
        <v/>
      </c>
      <c r="G287">
        <f t="shared" si="41"/>
        <v>19.810887027488342</v>
      </c>
      <c r="H287" t="str">
        <f t="shared" si="42"/>
        <v/>
      </c>
      <c r="J287" s="10"/>
      <c r="L287">
        <f t="shared" si="37"/>
        <v>57.74</v>
      </c>
      <c r="N287">
        <f t="shared" si="43"/>
        <v>62.64</v>
      </c>
      <c r="P287">
        <f t="shared" si="44"/>
        <v>1908</v>
      </c>
    </row>
    <row r="288" spans="1:16" x14ac:dyDescent="0.25">
      <c r="A288" s="8" t="s">
        <v>295</v>
      </c>
      <c r="B288" s="10">
        <f>VIXproxies_monthly!C288</f>
        <v>4.2713154170391547</v>
      </c>
      <c r="C288" s="10">
        <f t="shared" si="38"/>
        <v>0.12826349980492507</v>
      </c>
      <c r="D288" t="str">
        <f t="shared" si="39"/>
        <v/>
      </c>
      <c r="E288">
        <f t="shared" si="36"/>
        <v>0.57545823739450908</v>
      </c>
      <c r="F288" t="str">
        <f t="shared" si="40"/>
        <v/>
      </c>
      <c r="G288">
        <f t="shared" si="41"/>
        <v>19.810887027488342</v>
      </c>
      <c r="H288" t="str">
        <f t="shared" si="42"/>
        <v/>
      </c>
      <c r="J288" s="10"/>
      <c r="L288">
        <f t="shared" si="37"/>
        <v>57.74</v>
      </c>
      <c r="N288">
        <f t="shared" si="43"/>
        <v>62.64</v>
      </c>
      <c r="P288">
        <f t="shared" si="44"/>
        <v>1908</v>
      </c>
    </row>
    <row r="289" spans="1:16" x14ac:dyDescent="0.25">
      <c r="A289" s="8" t="s">
        <v>296</v>
      </c>
      <c r="B289" s="10">
        <f>VIXproxies_monthly!C289</f>
        <v>4.6531591821849378</v>
      </c>
      <c r="C289" s="10">
        <f t="shared" si="38"/>
        <v>0.14253023460246467</v>
      </c>
      <c r="D289" t="str">
        <f t="shared" si="39"/>
        <v/>
      </c>
      <c r="E289">
        <f t="shared" si="36"/>
        <v>0.57545823739450908</v>
      </c>
      <c r="F289" t="str">
        <f t="shared" si="40"/>
        <v/>
      </c>
      <c r="G289">
        <f t="shared" si="41"/>
        <v>19.810887027488342</v>
      </c>
      <c r="H289" t="str">
        <f t="shared" si="42"/>
        <v/>
      </c>
      <c r="J289" s="10"/>
      <c r="L289">
        <f t="shared" si="37"/>
        <v>57.74</v>
      </c>
      <c r="N289">
        <f t="shared" si="43"/>
        <v>62.64</v>
      </c>
      <c r="P289">
        <f t="shared" si="44"/>
        <v>1908</v>
      </c>
    </row>
    <row r="290" spans="1:16" x14ac:dyDescent="0.25">
      <c r="A290" s="8" t="s">
        <v>297</v>
      </c>
      <c r="B290" s="10">
        <f>VIXproxies_monthly!C290</f>
        <v>3.0698112440648453</v>
      </c>
      <c r="C290" s="10">
        <f t="shared" si="38"/>
        <v>8.3371994538583488E-2</v>
      </c>
      <c r="D290" t="str">
        <f t="shared" si="39"/>
        <v/>
      </c>
      <c r="E290">
        <f t="shared" si="36"/>
        <v>0.57545823739450908</v>
      </c>
      <c r="F290" t="str">
        <f t="shared" si="40"/>
        <v/>
      </c>
      <c r="G290">
        <f t="shared" si="41"/>
        <v>19.810887027488342</v>
      </c>
      <c r="H290" t="str">
        <f t="shared" si="42"/>
        <v/>
      </c>
      <c r="J290" s="10"/>
      <c r="L290">
        <f t="shared" si="37"/>
        <v>57.74</v>
      </c>
      <c r="N290">
        <f t="shared" si="43"/>
        <v>62.64</v>
      </c>
      <c r="P290">
        <f t="shared" si="44"/>
        <v>1908</v>
      </c>
    </row>
    <row r="291" spans="1:16" x14ac:dyDescent="0.25">
      <c r="A291" s="8" t="s">
        <v>298</v>
      </c>
      <c r="B291" s="10">
        <f>VIXproxies_monthly!C291</f>
        <v>4.506732269664278</v>
      </c>
      <c r="C291" s="10">
        <f t="shared" si="38"/>
        <v>0.13705932183960412</v>
      </c>
      <c r="D291" t="str">
        <f t="shared" si="39"/>
        <v/>
      </c>
      <c r="E291">
        <f t="shared" si="36"/>
        <v>0.57545823739450908</v>
      </c>
      <c r="F291" t="str">
        <f t="shared" si="40"/>
        <v/>
      </c>
      <c r="G291">
        <f t="shared" si="41"/>
        <v>19.810887027488342</v>
      </c>
      <c r="H291" t="str">
        <f t="shared" si="42"/>
        <v/>
      </c>
      <c r="J291" s="10"/>
      <c r="L291">
        <f t="shared" si="37"/>
        <v>57.74</v>
      </c>
      <c r="N291">
        <f t="shared" si="43"/>
        <v>62.64</v>
      </c>
      <c r="P291">
        <f t="shared" si="44"/>
        <v>1908</v>
      </c>
    </row>
    <row r="292" spans="1:16" x14ac:dyDescent="0.25">
      <c r="A292" s="8" t="s">
        <v>299</v>
      </c>
      <c r="B292" s="10">
        <f>VIXproxies_monthly!C292</f>
        <v>4.459477845037914</v>
      </c>
      <c r="C292" s="10">
        <f t="shared" si="38"/>
        <v>0.13529376638029927</v>
      </c>
      <c r="D292" t="str">
        <f t="shared" si="39"/>
        <v/>
      </c>
      <c r="E292">
        <f t="shared" si="36"/>
        <v>0.57545823739450908</v>
      </c>
      <c r="F292" t="str">
        <f t="shared" si="40"/>
        <v/>
      </c>
      <c r="G292">
        <f t="shared" si="41"/>
        <v>19.810887027488342</v>
      </c>
      <c r="H292" t="str">
        <f t="shared" si="42"/>
        <v/>
      </c>
      <c r="J292" s="10"/>
      <c r="L292">
        <f t="shared" si="37"/>
        <v>57.74</v>
      </c>
      <c r="N292">
        <f t="shared" si="43"/>
        <v>62.64</v>
      </c>
      <c r="P292">
        <f t="shared" si="44"/>
        <v>1908</v>
      </c>
    </row>
    <row r="293" spans="1:16" x14ac:dyDescent="0.25">
      <c r="A293" s="8" t="s">
        <v>300</v>
      </c>
      <c r="B293" s="10">
        <f>VIXproxies_monthly!C293</f>
        <v>3.8106232142892318</v>
      </c>
      <c r="C293" s="10">
        <f t="shared" si="38"/>
        <v>0.11105077020223489</v>
      </c>
      <c r="D293" t="str">
        <f t="shared" si="39"/>
        <v/>
      </c>
      <c r="E293">
        <f t="shared" si="36"/>
        <v>0.57545823739450908</v>
      </c>
      <c r="F293" t="str">
        <f t="shared" si="40"/>
        <v/>
      </c>
      <c r="G293">
        <f t="shared" si="41"/>
        <v>19.810887027488342</v>
      </c>
      <c r="H293" t="str">
        <f t="shared" si="42"/>
        <v/>
      </c>
      <c r="J293" s="10"/>
      <c r="L293">
        <f t="shared" si="37"/>
        <v>57.74</v>
      </c>
      <c r="N293">
        <f t="shared" si="43"/>
        <v>62.64</v>
      </c>
      <c r="P293">
        <f t="shared" si="44"/>
        <v>1908</v>
      </c>
    </row>
    <row r="294" spans="1:16" x14ac:dyDescent="0.25">
      <c r="A294" s="8" t="s">
        <v>301</v>
      </c>
      <c r="B294" s="10">
        <f>VIXproxies_monthly!C294</f>
        <v>3.5830561885697523</v>
      </c>
      <c r="C294" s="10">
        <f t="shared" si="38"/>
        <v>0.10254823932192797</v>
      </c>
      <c r="D294" t="str">
        <f t="shared" si="39"/>
        <v/>
      </c>
      <c r="E294">
        <f t="shared" si="36"/>
        <v>0.57545823739450908</v>
      </c>
      <c r="F294" t="str">
        <f t="shared" si="40"/>
        <v/>
      </c>
      <c r="G294">
        <f t="shared" si="41"/>
        <v>19.810887027488342</v>
      </c>
      <c r="H294" t="str">
        <f t="shared" si="42"/>
        <v/>
      </c>
      <c r="J294" s="10"/>
      <c r="L294">
        <f t="shared" si="37"/>
        <v>57.74</v>
      </c>
      <c r="N294">
        <f t="shared" si="43"/>
        <v>62.64</v>
      </c>
      <c r="P294">
        <f t="shared" si="44"/>
        <v>1908</v>
      </c>
    </row>
    <row r="295" spans="1:16" x14ac:dyDescent="0.25">
      <c r="A295" s="8" t="s">
        <v>302</v>
      </c>
      <c r="B295" s="10">
        <f>VIXproxies_monthly!C295</f>
        <v>4.6720122598930853</v>
      </c>
      <c r="C295" s="10">
        <f t="shared" si="38"/>
        <v>0.14323463751363139</v>
      </c>
      <c r="D295" t="str">
        <f t="shared" si="39"/>
        <v/>
      </c>
      <c r="E295">
        <f t="shared" si="36"/>
        <v>0.57545823739450908</v>
      </c>
      <c r="F295" t="str">
        <f t="shared" si="40"/>
        <v/>
      </c>
      <c r="G295">
        <f t="shared" si="41"/>
        <v>19.810887027488342</v>
      </c>
      <c r="H295" t="str">
        <f t="shared" si="42"/>
        <v/>
      </c>
      <c r="J295" s="10"/>
      <c r="L295">
        <f t="shared" si="37"/>
        <v>57.74</v>
      </c>
      <c r="N295">
        <f t="shared" si="43"/>
        <v>62.64</v>
      </c>
      <c r="P295">
        <f t="shared" si="44"/>
        <v>1908</v>
      </c>
    </row>
    <row r="296" spans="1:16" x14ac:dyDescent="0.25">
      <c r="A296" s="8" t="s">
        <v>303</v>
      </c>
      <c r="B296" s="10">
        <f>VIXproxies_monthly!C296</f>
        <v>3.0803103589498648</v>
      </c>
      <c r="C296" s="10">
        <f t="shared" si="38"/>
        <v>8.3764270388933651E-2</v>
      </c>
      <c r="D296" t="str">
        <f t="shared" si="39"/>
        <v/>
      </c>
      <c r="E296">
        <f t="shared" si="36"/>
        <v>0.57545823739450908</v>
      </c>
      <c r="F296" t="str">
        <f t="shared" si="40"/>
        <v/>
      </c>
      <c r="G296">
        <f t="shared" si="41"/>
        <v>19.810887027488342</v>
      </c>
      <c r="H296" t="str">
        <f t="shared" si="42"/>
        <v/>
      </c>
      <c r="J296" s="10"/>
      <c r="L296">
        <f t="shared" si="37"/>
        <v>57.74</v>
      </c>
      <c r="N296">
        <f t="shared" si="43"/>
        <v>62.64</v>
      </c>
      <c r="P296">
        <f t="shared" si="44"/>
        <v>1908</v>
      </c>
    </row>
    <row r="297" spans="1:16" x14ac:dyDescent="0.25">
      <c r="A297" s="8" t="s">
        <v>304</v>
      </c>
      <c r="B297" s="10">
        <f>VIXproxies_monthly!C297</f>
        <v>3.6516724191899699</v>
      </c>
      <c r="C297" s="10">
        <f t="shared" si="38"/>
        <v>0.10511193069107136</v>
      </c>
      <c r="D297" t="str">
        <f t="shared" si="39"/>
        <v/>
      </c>
      <c r="E297">
        <f t="shared" si="36"/>
        <v>0.57545823739450908</v>
      </c>
      <c r="F297" t="str">
        <f t="shared" si="40"/>
        <v/>
      </c>
      <c r="G297">
        <f t="shared" si="41"/>
        <v>19.810887027488342</v>
      </c>
      <c r="H297" t="str">
        <f t="shared" si="42"/>
        <v/>
      </c>
      <c r="J297" s="10"/>
      <c r="L297">
        <f t="shared" si="37"/>
        <v>57.74</v>
      </c>
      <c r="N297">
        <f t="shared" si="43"/>
        <v>62.64</v>
      </c>
      <c r="P297">
        <f t="shared" si="44"/>
        <v>1908</v>
      </c>
    </row>
    <row r="298" spans="1:16" x14ac:dyDescent="0.25">
      <c r="A298" s="8" t="s">
        <v>305</v>
      </c>
      <c r="B298" s="10">
        <f>VIXproxies_monthly!C298</f>
        <v>3.5153312162286596</v>
      </c>
      <c r="C298" s="10">
        <f t="shared" si="38"/>
        <v>0.10001784781693067</v>
      </c>
      <c r="D298" t="str">
        <f t="shared" si="39"/>
        <v/>
      </c>
      <c r="E298">
        <f t="shared" si="36"/>
        <v>0.57545823739450908</v>
      </c>
      <c r="F298" t="str">
        <f t="shared" si="40"/>
        <v/>
      </c>
      <c r="G298">
        <f t="shared" si="41"/>
        <v>19.810887027488342</v>
      </c>
      <c r="H298" t="str">
        <f t="shared" si="42"/>
        <v/>
      </c>
      <c r="J298" s="10"/>
      <c r="L298">
        <f t="shared" si="37"/>
        <v>57.74</v>
      </c>
      <c r="N298">
        <f t="shared" si="43"/>
        <v>62.64</v>
      </c>
      <c r="P298">
        <f t="shared" si="44"/>
        <v>1908</v>
      </c>
    </row>
    <row r="299" spans="1:16" x14ac:dyDescent="0.25">
      <c r="A299" s="8" t="s">
        <v>306</v>
      </c>
      <c r="B299" s="10">
        <f>VIXproxies_monthly!C299</f>
        <v>2.9822408401555474</v>
      </c>
      <c r="C299" s="10">
        <f t="shared" si="38"/>
        <v>8.0100123048917032E-2</v>
      </c>
      <c r="D299" t="str">
        <f t="shared" si="39"/>
        <v/>
      </c>
      <c r="E299">
        <f t="shared" si="36"/>
        <v>0.57545823739450908</v>
      </c>
      <c r="F299" t="str">
        <f t="shared" si="40"/>
        <v/>
      </c>
      <c r="G299">
        <f t="shared" si="41"/>
        <v>19.810887027488342</v>
      </c>
      <c r="H299" t="str">
        <f t="shared" si="42"/>
        <v/>
      </c>
      <c r="J299" s="10"/>
      <c r="L299">
        <f t="shared" si="37"/>
        <v>57.74</v>
      </c>
      <c r="N299">
        <f t="shared" si="43"/>
        <v>62.64</v>
      </c>
      <c r="P299">
        <f t="shared" si="44"/>
        <v>1909</v>
      </c>
    </row>
    <row r="300" spans="1:16" x14ac:dyDescent="0.25">
      <c r="A300" s="8" t="s">
        <v>307</v>
      </c>
      <c r="B300" s="10">
        <f>VIXproxies_monthly!C300</f>
        <v>4.3353973531153978</v>
      </c>
      <c r="C300" s="10">
        <f t="shared" si="38"/>
        <v>0.1306577774408676</v>
      </c>
      <c r="D300" t="str">
        <f t="shared" si="39"/>
        <v/>
      </c>
      <c r="E300">
        <f t="shared" si="36"/>
        <v>0.57545823739450908</v>
      </c>
      <c r="F300" t="str">
        <f t="shared" si="40"/>
        <v/>
      </c>
      <c r="G300">
        <f t="shared" si="41"/>
        <v>19.810887027488342</v>
      </c>
      <c r="H300" t="str">
        <f t="shared" si="42"/>
        <v/>
      </c>
      <c r="J300" s="10"/>
      <c r="L300">
        <f t="shared" si="37"/>
        <v>57.74</v>
      </c>
      <c r="N300">
        <f t="shared" si="43"/>
        <v>62.64</v>
      </c>
      <c r="P300">
        <f t="shared" si="44"/>
        <v>1909</v>
      </c>
    </row>
    <row r="301" spans="1:16" x14ac:dyDescent="0.25">
      <c r="A301" s="8" t="s">
        <v>308</v>
      </c>
      <c r="B301" s="10">
        <f>VIXproxies_monthly!C301</f>
        <v>2.591448611189977</v>
      </c>
      <c r="C301" s="10">
        <f t="shared" si="38"/>
        <v>6.5499048995861398E-2</v>
      </c>
      <c r="D301" t="str">
        <f t="shared" si="39"/>
        <v/>
      </c>
      <c r="E301">
        <f t="shared" si="36"/>
        <v>0.57545823739450908</v>
      </c>
      <c r="F301" t="str">
        <f t="shared" si="40"/>
        <v/>
      </c>
      <c r="G301">
        <f t="shared" si="41"/>
        <v>19.810887027488342</v>
      </c>
      <c r="H301" t="str">
        <f t="shared" si="42"/>
        <v/>
      </c>
      <c r="J301" s="10"/>
      <c r="L301">
        <f t="shared" si="37"/>
        <v>57.74</v>
      </c>
      <c r="N301">
        <f t="shared" si="43"/>
        <v>62.64</v>
      </c>
      <c r="P301">
        <f t="shared" si="44"/>
        <v>1909</v>
      </c>
    </row>
    <row r="302" spans="1:16" x14ac:dyDescent="0.25">
      <c r="A302" s="8" t="s">
        <v>309</v>
      </c>
      <c r="B302" s="10">
        <f>VIXproxies_monthly!C302</f>
        <v>2.5894081013201848</v>
      </c>
      <c r="C302" s="10">
        <f t="shared" si="38"/>
        <v>6.542280992684589E-2</v>
      </c>
      <c r="D302" t="str">
        <f t="shared" si="39"/>
        <v/>
      </c>
      <c r="E302">
        <f t="shared" si="36"/>
        <v>0.57545823739450908</v>
      </c>
      <c r="F302" t="str">
        <f t="shared" si="40"/>
        <v/>
      </c>
      <c r="G302">
        <f t="shared" si="41"/>
        <v>19.810887027488342</v>
      </c>
      <c r="H302" t="str">
        <f t="shared" si="42"/>
        <v/>
      </c>
      <c r="J302" s="10"/>
      <c r="L302">
        <f t="shared" si="37"/>
        <v>57.74</v>
      </c>
      <c r="N302">
        <f t="shared" si="43"/>
        <v>62.64</v>
      </c>
      <c r="P302">
        <f t="shared" si="44"/>
        <v>1909</v>
      </c>
    </row>
    <row r="303" spans="1:16" x14ac:dyDescent="0.25">
      <c r="A303" s="8" t="s">
        <v>310</v>
      </c>
      <c r="B303" s="10">
        <f>VIXproxies_monthly!C303</f>
        <v>1.7568708856162674</v>
      </c>
      <c r="C303" s="10">
        <f t="shared" si="38"/>
        <v>3.4316926448572781E-2</v>
      </c>
      <c r="D303" t="str">
        <f t="shared" si="39"/>
        <v/>
      </c>
      <c r="E303">
        <f t="shared" si="36"/>
        <v>0.57545823739450908</v>
      </c>
      <c r="F303" t="str">
        <f t="shared" si="40"/>
        <v/>
      </c>
      <c r="G303">
        <f t="shared" si="41"/>
        <v>19.810887027488342</v>
      </c>
      <c r="H303" t="str">
        <f t="shared" si="42"/>
        <v/>
      </c>
      <c r="J303" s="10"/>
      <c r="L303">
        <f t="shared" si="37"/>
        <v>57.74</v>
      </c>
      <c r="N303">
        <f t="shared" si="43"/>
        <v>62.64</v>
      </c>
      <c r="P303">
        <f t="shared" si="44"/>
        <v>1909</v>
      </c>
    </row>
    <row r="304" spans="1:16" x14ac:dyDescent="0.25">
      <c r="A304" s="8" t="s">
        <v>311</v>
      </c>
      <c r="B304" s="10">
        <f>VIXproxies_monthly!C304</f>
        <v>3.001518414704798</v>
      </c>
      <c r="C304" s="10">
        <f t="shared" si="38"/>
        <v>8.082038633128058E-2</v>
      </c>
      <c r="D304" t="str">
        <f t="shared" si="39"/>
        <v/>
      </c>
      <c r="E304">
        <f t="shared" si="36"/>
        <v>0.57545823739450908</v>
      </c>
      <c r="F304" t="str">
        <f t="shared" si="40"/>
        <v/>
      </c>
      <c r="G304">
        <f t="shared" si="41"/>
        <v>19.810887027488342</v>
      </c>
      <c r="H304" t="str">
        <f t="shared" si="42"/>
        <v/>
      </c>
      <c r="J304" s="10"/>
      <c r="L304">
        <f t="shared" si="37"/>
        <v>57.74</v>
      </c>
      <c r="N304">
        <f t="shared" si="43"/>
        <v>62.64</v>
      </c>
      <c r="P304">
        <f t="shared" si="44"/>
        <v>1909</v>
      </c>
    </row>
    <row r="305" spans="1:16" x14ac:dyDescent="0.25">
      <c r="A305" s="8" t="s">
        <v>312</v>
      </c>
      <c r="B305" s="10">
        <f>VIXproxies_monthly!C305</f>
        <v>1.5308769254689725</v>
      </c>
      <c r="C305" s="10">
        <f t="shared" si="38"/>
        <v>2.587316963081714E-2</v>
      </c>
      <c r="D305" t="str">
        <f t="shared" si="39"/>
        <v/>
      </c>
      <c r="E305">
        <f t="shared" si="36"/>
        <v>0.57545823739450908</v>
      </c>
      <c r="F305" t="str">
        <f t="shared" si="40"/>
        <v/>
      </c>
      <c r="G305">
        <f t="shared" si="41"/>
        <v>19.810887027488342</v>
      </c>
      <c r="H305" t="str">
        <f t="shared" si="42"/>
        <v/>
      </c>
      <c r="J305" s="10"/>
      <c r="L305">
        <f t="shared" si="37"/>
        <v>57.74</v>
      </c>
      <c r="N305">
        <f t="shared" si="43"/>
        <v>62.64</v>
      </c>
      <c r="P305">
        <f t="shared" si="44"/>
        <v>1909</v>
      </c>
    </row>
    <row r="306" spans="1:16" x14ac:dyDescent="0.25">
      <c r="A306" s="8" t="s">
        <v>313</v>
      </c>
      <c r="B306" s="10">
        <f>VIXproxies_monthly!C306</f>
        <v>3.8141221463650057</v>
      </c>
      <c r="C306" s="10">
        <f t="shared" si="38"/>
        <v>0.11118149994187229</v>
      </c>
      <c r="D306" t="str">
        <f t="shared" si="39"/>
        <v/>
      </c>
      <c r="E306">
        <f t="shared" si="36"/>
        <v>0.57545823739450908</v>
      </c>
      <c r="F306" t="str">
        <f t="shared" si="40"/>
        <v/>
      </c>
      <c r="G306">
        <f t="shared" si="41"/>
        <v>19.810887027488342</v>
      </c>
      <c r="H306" t="str">
        <f t="shared" si="42"/>
        <v/>
      </c>
      <c r="J306" s="10"/>
      <c r="L306">
        <f t="shared" si="37"/>
        <v>57.74</v>
      </c>
      <c r="N306">
        <f t="shared" si="43"/>
        <v>62.64</v>
      </c>
      <c r="P306">
        <f t="shared" si="44"/>
        <v>1909</v>
      </c>
    </row>
    <row r="307" spans="1:16" x14ac:dyDescent="0.25">
      <c r="A307" s="8" t="s">
        <v>314</v>
      </c>
      <c r="B307" s="10">
        <f>VIXproxies_monthly!C307</f>
        <v>3.601930333841211</v>
      </c>
      <c r="C307" s="10">
        <f t="shared" si="38"/>
        <v>0.10325342937528743</v>
      </c>
      <c r="D307" t="str">
        <f t="shared" si="39"/>
        <v/>
      </c>
      <c r="E307">
        <f t="shared" si="36"/>
        <v>0.57545823739450908</v>
      </c>
      <c r="F307" t="str">
        <f t="shared" si="40"/>
        <v/>
      </c>
      <c r="G307">
        <f t="shared" si="41"/>
        <v>19.810887027488342</v>
      </c>
      <c r="H307" t="str">
        <f t="shared" si="42"/>
        <v/>
      </c>
      <c r="J307" s="10"/>
      <c r="L307">
        <f t="shared" si="37"/>
        <v>57.74</v>
      </c>
      <c r="N307">
        <f t="shared" si="43"/>
        <v>62.64</v>
      </c>
      <c r="P307">
        <f t="shared" si="44"/>
        <v>1909</v>
      </c>
    </row>
    <row r="308" spans="1:16" x14ac:dyDescent="0.25">
      <c r="A308" s="8" t="s">
        <v>315</v>
      </c>
      <c r="B308" s="10">
        <f>VIXproxies_monthly!C308</f>
        <v>3.1390907660605594</v>
      </c>
      <c r="C308" s="10">
        <f t="shared" si="38"/>
        <v>8.5960468300452578E-2</v>
      </c>
      <c r="D308" t="str">
        <f t="shared" si="39"/>
        <v/>
      </c>
      <c r="E308">
        <f t="shared" si="36"/>
        <v>0.57545823739450908</v>
      </c>
      <c r="F308" t="str">
        <f t="shared" si="40"/>
        <v/>
      </c>
      <c r="G308">
        <f t="shared" si="41"/>
        <v>19.810887027488342</v>
      </c>
      <c r="H308" t="str">
        <f t="shared" si="42"/>
        <v/>
      </c>
      <c r="J308" s="10"/>
      <c r="L308">
        <f t="shared" si="37"/>
        <v>57.74</v>
      </c>
      <c r="N308">
        <f t="shared" si="43"/>
        <v>62.64</v>
      </c>
      <c r="P308">
        <f t="shared" si="44"/>
        <v>1909</v>
      </c>
    </row>
    <row r="309" spans="1:16" x14ac:dyDescent="0.25">
      <c r="A309" s="8" t="s">
        <v>316</v>
      </c>
      <c r="B309" s="10">
        <f>VIXproxies_monthly!C309</f>
        <v>2.2642909015752637</v>
      </c>
      <c r="C309" s="10">
        <f t="shared" si="38"/>
        <v>5.3275535857545242E-2</v>
      </c>
      <c r="D309" t="str">
        <f t="shared" si="39"/>
        <v/>
      </c>
      <c r="E309">
        <f t="shared" si="36"/>
        <v>0.57545823739450908</v>
      </c>
      <c r="F309" t="str">
        <f t="shared" si="40"/>
        <v/>
      </c>
      <c r="G309">
        <f t="shared" si="41"/>
        <v>19.810887027488342</v>
      </c>
      <c r="H309" t="str">
        <f t="shared" si="42"/>
        <v/>
      </c>
      <c r="J309" s="10"/>
      <c r="L309">
        <f t="shared" si="37"/>
        <v>57.74</v>
      </c>
      <c r="N309">
        <f t="shared" si="43"/>
        <v>62.64</v>
      </c>
      <c r="P309">
        <f t="shared" si="44"/>
        <v>1909</v>
      </c>
    </row>
    <row r="310" spans="1:16" x14ac:dyDescent="0.25">
      <c r="A310" s="8" t="s">
        <v>317</v>
      </c>
      <c r="B310" s="10">
        <f>VIXproxies_monthly!C310</f>
        <v>1.8647162322283783</v>
      </c>
      <c r="C310" s="10">
        <f t="shared" si="38"/>
        <v>3.8346325641921683E-2</v>
      </c>
      <c r="D310" t="str">
        <f t="shared" si="39"/>
        <v/>
      </c>
      <c r="E310">
        <f t="shared" si="36"/>
        <v>0.57545823739450908</v>
      </c>
      <c r="F310" t="str">
        <f t="shared" si="40"/>
        <v/>
      </c>
      <c r="G310">
        <f t="shared" si="41"/>
        <v>19.810887027488342</v>
      </c>
      <c r="H310" t="str">
        <f t="shared" si="42"/>
        <v/>
      </c>
      <c r="J310" s="10"/>
      <c r="L310">
        <f t="shared" si="37"/>
        <v>57.74</v>
      </c>
      <c r="N310">
        <f t="shared" si="43"/>
        <v>62.64</v>
      </c>
      <c r="P310">
        <f t="shared" si="44"/>
        <v>1909</v>
      </c>
    </row>
    <row r="311" spans="1:16" x14ac:dyDescent="0.25">
      <c r="A311" s="8" t="s">
        <v>318</v>
      </c>
      <c r="B311" s="10">
        <f>VIXproxies_monthly!C311</f>
        <v>4.6691738199180737</v>
      </c>
      <c r="C311" s="10">
        <f t="shared" si="38"/>
        <v>0.14312858557810543</v>
      </c>
      <c r="D311" t="str">
        <f t="shared" si="39"/>
        <v/>
      </c>
      <c r="E311">
        <f t="shared" si="36"/>
        <v>0.57545823739450908</v>
      </c>
      <c r="F311" t="str">
        <f t="shared" si="40"/>
        <v/>
      </c>
      <c r="G311">
        <f t="shared" si="41"/>
        <v>19.810887027488342</v>
      </c>
      <c r="H311" t="str">
        <f t="shared" si="42"/>
        <v/>
      </c>
      <c r="J311" s="10"/>
      <c r="L311">
        <f t="shared" si="37"/>
        <v>57.74</v>
      </c>
      <c r="N311">
        <f t="shared" si="43"/>
        <v>62.64</v>
      </c>
      <c r="P311">
        <f t="shared" si="44"/>
        <v>1910</v>
      </c>
    </row>
    <row r="312" spans="1:16" x14ac:dyDescent="0.25">
      <c r="A312" s="8" t="s">
        <v>319</v>
      </c>
      <c r="B312" s="10">
        <f>VIXproxies_monthly!C312</f>
        <v>4.3646086022874853</v>
      </c>
      <c r="C312" s="10">
        <f t="shared" si="38"/>
        <v>0.13174919016796532</v>
      </c>
      <c r="D312" t="str">
        <f t="shared" si="39"/>
        <v/>
      </c>
      <c r="E312">
        <f t="shared" si="36"/>
        <v>0.57545823739450908</v>
      </c>
      <c r="F312" t="str">
        <f t="shared" si="40"/>
        <v/>
      </c>
      <c r="G312">
        <f t="shared" si="41"/>
        <v>19.810887027488342</v>
      </c>
      <c r="H312" t="str">
        <f t="shared" si="42"/>
        <v/>
      </c>
      <c r="J312" s="10"/>
      <c r="L312">
        <f t="shared" si="37"/>
        <v>57.74</v>
      </c>
      <c r="N312">
        <f t="shared" si="43"/>
        <v>62.64</v>
      </c>
      <c r="P312">
        <f t="shared" si="44"/>
        <v>1910</v>
      </c>
    </row>
    <row r="313" spans="1:16" x14ac:dyDescent="0.25">
      <c r="A313" s="8" t="s">
        <v>320</v>
      </c>
      <c r="B313" s="10">
        <f>VIXproxies_monthly!C313</f>
        <v>2.9304965556881313</v>
      </c>
      <c r="C313" s="10">
        <f t="shared" si="38"/>
        <v>7.8166814059301273E-2</v>
      </c>
      <c r="D313" t="str">
        <f t="shared" si="39"/>
        <v/>
      </c>
      <c r="E313">
        <f t="shared" si="36"/>
        <v>0.57545823739450908</v>
      </c>
      <c r="F313" t="str">
        <f t="shared" si="40"/>
        <v/>
      </c>
      <c r="G313">
        <f t="shared" si="41"/>
        <v>19.810887027488342</v>
      </c>
      <c r="H313" t="str">
        <f t="shared" si="42"/>
        <v/>
      </c>
      <c r="J313" s="10"/>
      <c r="L313">
        <f t="shared" si="37"/>
        <v>57.74</v>
      </c>
      <c r="N313">
        <f t="shared" si="43"/>
        <v>62.64</v>
      </c>
      <c r="P313">
        <f t="shared" si="44"/>
        <v>1910</v>
      </c>
    </row>
    <row r="314" spans="1:16" x14ac:dyDescent="0.25">
      <c r="A314" s="8" t="s">
        <v>321</v>
      </c>
      <c r="B314" s="10">
        <f>VIXproxies_monthly!C314</f>
        <v>4.1485780653447986</v>
      </c>
      <c r="C314" s="10">
        <f t="shared" si="38"/>
        <v>0.12367769428389687</v>
      </c>
      <c r="D314" t="str">
        <f t="shared" si="39"/>
        <v/>
      </c>
      <c r="E314">
        <f t="shared" si="36"/>
        <v>0.57545823739450908</v>
      </c>
      <c r="F314" t="str">
        <f t="shared" si="40"/>
        <v/>
      </c>
      <c r="G314">
        <f t="shared" si="41"/>
        <v>19.810887027488342</v>
      </c>
      <c r="H314" t="str">
        <f t="shared" si="42"/>
        <v/>
      </c>
      <c r="J314" s="10"/>
      <c r="L314">
        <f t="shared" si="37"/>
        <v>57.74</v>
      </c>
      <c r="N314">
        <f t="shared" si="43"/>
        <v>62.64</v>
      </c>
      <c r="P314">
        <f t="shared" si="44"/>
        <v>1910</v>
      </c>
    </row>
    <row r="315" spans="1:16" x14ac:dyDescent="0.25">
      <c r="A315" s="8" t="s">
        <v>322</v>
      </c>
      <c r="B315" s="10">
        <f>VIXproxies_monthly!C315</f>
        <v>3.7691741904900766</v>
      </c>
      <c r="C315" s="10">
        <f t="shared" si="38"/>
        <v>0.10950212050794517</v>
      </c>
      <c r="D315" t="str">
        <f t="shared" si="39"/>
        <v/>
      </c>
      <c r="E315">
        <f t="shared" si="36"/>
        <v>0.57545823739450908</v>
      </c>
      <c r="F315" t="str">
        <f t="shared" si="40"/>
        <v/>
      </c>
      <c r="G315">
        <f t="shared" si="41"/>
        <v>19.810887027488342</v>
      </c>
      <c r="H315" t="str">
        <f t="shared" si="42"/>
        <v/>
      </c>
      <c r="J315" s="10"/>
      <c r="L315">
        <f t="shared" si="37"/>
        <v>57.74</v>
      </c>
      <c r="N315">
        <f t="shared" si="43"/>
        <v>62.64</v>
      </c>
      <c r="P315">
        <f t="shared" si="44"/>
        <v>1910</v>
      </c>
    </row>
    <row r="316" spans="1:16" x14ac:dyDescent="0.25">
      <c r="A316" s="8" t="s">
        <v>323</v>
      </c>
      <c r="B316" s="10">
        <f>VIXproxies_monthly!C316</f>
        <v>5.2304197188084256</v>
      </c>
      <c r="C316" s="10">
        <f t="shared" si="38"/>
        <v>0.16409827822875889</v>
      </c>
      <c r="D316" t="str">
        <f t="shared" si="39"/>
        <v/>
      </c>
      <c r="E316">
        <f t="shared" si="36"/>
        <v>0.57545823739450908</v>
      </c>
      <c r="F316" t="str">
        <f t="shared" si="40"/>
        <v/>
      </c>
      <c r="G316">
        <f t="shared" si="41"/>
        <v>19.810887027488342</v>
      </c>
      <c r="H316" t="str">
        <f t="shared" si="42"/>
        <v/>
      </c>
      <c r="J316" s="10"/>
      <c r="L316">
        <f t="shared" si="37"/>
        <v>57.74</v>
      </c>
      <c r="N316">
        <f t="shared" si="43"/>
        <v>62.64</v>
      </c>
      <c r="P316">
        <f t="shared" si="44"/>
        <v>1910</v>
      </c>
    </row>
    <row r="317" spans="1:16" x14ac:dyDescent="0.25">
      <c r="A317" s="8" t="s">
        <v>324</v>
      </c>
      <c r="B317" s="10">
        <f>VIXproxies_monthly!C317</f>
        <v>5.8187645074758665</v>
      </c>
      <c r="C317" s="10">
        <f t="shared" si="38"/>
        <v>0.18608046004133405</v>
      </c>
      <c r="D317" t="str">
        <f t="shared" si="39"/>
        <v/>
      </c>
      <c r="E317">
        <f t="shared" si="36"/>
        <v>0.57545823739450908</v>
      </c>
      <c r="F317" t="str">
        <f t="shared" si="40"/>
        <v/>
      </c>
      <c r="G317">
        <f t="shared" si="41"/>
        <v>19.810887027488342</v>
      </c>
      <c r="H317" t="str">
        <f t="shared" si="42"/>
        <v/>
      </c>
      <c r="J317" s="10"/>
      <c r="L317">
        <f t="shared" si="37"/>
        <v>57.74</v>
      </c>
      <c r="N317">
        <f t="shared" si="43"/>
        <v>62.64</v>
      </c>
      <c r="P317">
        <f t="shared" si="44"/>
        <v>1910</v>
      </c>
    </row>
    <row r="318" spans="1:16" x14ac:dyDescent="0.25">
      <c r="A318" s="8" t="s">
        <v>325</v>
      </c>
      <c r="B318" s="10">
        <f>VIXproxies_monthly!C318</f>
        <v>4.0120673498085742</v>
      </c>
      <c r="C318" s="10">
        <f t="shared" si="38"/>
        <v>0.11857727795306028</v>
      </c>
      <c r="D318" t="str">
        <f t="shared" si="39"/>
        <v/>
      </c>
      <c r="E318">
        <f t="shared" si="36"/>
        <v>0.57545823739450908</v>
      </c>
      <c r="F318" t="str">
        <f t="shared" si="40"/>
        <v/>
      </c>
      <c r="G318">
        <f t="shared" si="41"/>
        <v>19.810887027488342</v>
      </c>
      <c r="H318" t="str">
        <f t="shared" si="42"/>
        <v/>
      </c>
      <c r="J318" s="10"/>
      <c r="L318">
        <f t="shared" si="37"/>
        <v>57.74</v>
      </c>
      <c r="N318">
        <f t="shared" si="43"/>
        <v>62.64</v>
      </c>
      <c r="P318">
        <f t="shared" si="44"/>
        <v>1910</v>
      </c>
    </row>
    <row r="319" spans="1:16" x14ac:dyDescent="0.25">
      <c r="A319" s="8" t="s">
        <v>326</v>
      </c>
      <c r="B319" s="10">
        <f>VIXproxies_monthly!C319</f>
        <v>2.6587749548470136</v>
      </c>
      <c r="C319" s="10">
        <f t="shared" si="38"/>
        <v>6.8014546635259118E-2</v>
      </c>
      <c r="D319" t="str">
        <f t="shared" si="39"/>
        <v/>
      </c>
      <c r="E319">
        <f t="shared" si="36"/>
        <v>0.57545823739450908</v>
      </c>
      <c r="F319" t="str">
        <f t="shared" si="40"/>
        <v/>
      </c>
      <c r="G319">
        <f t="shared" si="41"/>
        <v>19.810887027488342</v>
      </c>
      <c r="H319" t="str">
        <f t="shared" si="42"/>
        <v/>
      </c>
      <c r="J319" s="10"/>
      <c r="L319">
        <f t="shared" si="37"/>
        <v>57.74</v>
      </c>
      <c r="N319">
        <f t="shared" si="43"/>
        <v>62.64</v>
      </c>
      <c r="P319">
        <f t="shared" si="44"/>
        <v>1910</v>
      </c>
    </row>
    <row r="320" spans="1:16" x14ac:dyDescent="0.25">
      <c r="A320" s="8" t="s">
        <v>327</v>
      </c>
      <c r="B320" s="10">
        <f>VIXproxies_monthly!C320</f>
        <v>2.6973774875253058</v>
      </c>
      <c r="C320" s="10">
        <f t="shared" si="38"/>
        <v>6.9456843581038194E-2</v>
      </c>
      <c r="D320" t="str">
        <f t="shared" si="39"/>
        <v/>
      </c>
      <c r="E320">
        <f t="shared" si="36"/>
        <v>0.57545823739450908</v>
      </c>
      <c r="F320" t="str">
        <f t="shared" si="40"/>
        <v/>
      </c>
      <c r="G320">
        <f t="shared" si="41"/>
        <v>19.810887027488342</v>
      </c>
      <c r="H320" t="str">
        <f t="shared" si="42"/>
        <v/>
      </c>
      <c r="J320" s="10"/>
      <c r="L320">
        <f t="shared" si="37"/>
        <v>57.74</v>
      </c>
      <c r="N320">
        <f t="shared" si="43"/>
        <v>62.64</v>
      </c>
      <c r="P320">
        <f t="shared" si="44"/>
        <v>1910</v>
      </c>
    </row>
    <row r="321" spans="1:16" x14ac:dyDescent="0.25">
      <c r="A321" s="8" t="s">
        <v>328</v>
      </c>
      <c r="B321" s="10">
        <f>VIXproxies_monthly!C321</f>
        <v>3.426620970653413</v>
      </c>
      <c r="C321" s="10">
        <f t="shared" si="38"/>
        <v>9.6703388703100523E-2</v>
      </c>
      <c r="D321" t="str">
        <f t="shared" si="39"/>
        <v/>
      </c>
      <c r="E321">
        <f t="shared" si="36"/>
        <v>0.57545823739450908</v>
      </c>
      <c r="F321" t="str">
        <f t="shared" si="40"/>
        <v/>
      </c>
      <c r="G321">
        <f t="shared" si="41"/>
        <v>19.810887027488342</v>
      </c>
      <c r="H321" t="str">
        <f t="shared" si="42"/>
        <v/>
      </c>
      <c r="J321" s="10"/>
      <c r="L321">
        <f t="shared" si="37"/>
        <v>57.74</v>
      </c>
      <c r="N321">
        <f t="shared" si="43"/>
        <v>62.64</v>
      </c>
      <c r="P321">
        <f t="shared" si="44"/>
        <v>1910</v>
      </c>
    </row>
    <row r="322" spans="1:16" x14ac:dyDescent="0.25">
      <c r="A322" s="8" t="s">
        <v>329</v>
      </c>
      <c r="B322" s="10">
        <f>VIXproxies_monthly!C322</f>
        <v>2.667288356997608</v>
      </c>
      <c r="C322" s="10">
        <f t="shared" si="38"/>
        <v>6.833263078850163E-2</v>
      </c>
      <c r="D322" t="str">
        <f t="shared" si="39"/>
        <v/>
      </c>
      <c r="E322">
        <f t="shared" si="36"/>
        <v>0.57545823739450908</v>
      </c>
      <c r="F322" t="str">
        <f t="shared" si="40"/>
        <v/>
      </c>
      <c r="G322">
        <f t="shared" si="41"/>
        <v>19.810887027488342</v>
      </c>
      <c r="H322" t="str">
        <f t="shared" si="42"/>
        <v/>
      </c>
      <c r="J322" s="10"/>
      <c r="L322">
        <f t="shared" si="37"/>
        <v>57.74</v>
      </c>
      <c r="N322">
        <f t="shared" si="43"/>
        <v>62.64</v>
      </c>
      <c r="P322">
        <f t="shared" si="44"/>
        <v>1910</v>
      </c>
    </row>
    <row r="323" spans="1:16" x14ac:dyDescent="0.25">
      <c r="A323" s="8" t="s">
        <v>330</v>
      </c>
      <c r="B323" s="10">
        <f>VIXproxies_monthly!C323</f>
        <v>2.2750893507581922</v>
      </c>
      <c r="C323" s="10">
        <f t="shared" si="38"/>
        <v>5.3678995661736971E-2</v>
      </c>
      <c r="D323" t="str">
        <f t="shared" si="39"/>
        <v/>
      </c>
      <c r="E323">
        <f t="shared" si="36"/>
        <v>0.57545823739450908</v>
      </c>
      <c r="F323" t="str">
        <f t="shared" si="40"/>
        <v/>
      </c>
      <c r="G323">
        <f t="shared" si="41"/>
        <v>19.810887027488342</v>
      </c>
      <c r="H323" t="str">
        <f t="shared" si="42"/>
        <v/>
      </c>
      <c r="J323" s="10"/>
      <c r="L323">
        <f t="shared" si="37"/>
        <v>57.74</v>
      </c>
      <c r="N323">
        <f t="shared" si="43"/>
        <v>62.64</v>
      </c>
      <c r="P323">
        <f t="shared" si="44"/>
        <v>1911</v>
      </c>
    </row>
    <row r="324" spans="1:16" x14ac:dyDescent="0.25">
      <c r="A324" s="8" t="s">
        <v>331</v>
      </c>
      <c r="B324" s="10">
        <f>VIXproxies_monthly!C324</f>
        <v>2.547650436696526</v>
      </c>
      <c r="C324" s="10">
        <f t="shared" si="38"/>
        <v>6.3862628561247609E-2</v>
      </c>
      <c r="D324" t="str">
        <f t="shared" si="39"/>
        <v/>
      </c>
      <c r="E324">
        <f t="shared" si="36"/>
        <v>0.57545823739450908</v>
      </c>
      <c r="F324" t="str">
        <f t="shared" si="40"/>
        <v/>
      </c>
      <c r="G324">
        <f t="shared" si="41"/>
        <v>19.810887027488342</v>
      </c>
      <c r="H324" t="str">
        <f t="shared" si="42"/>
        <v/>
      </c>
      <c r="J324" s="10"/>
      <c r="L324">
        <f t="shared" si="37"/>
        <v>57.74</v>
      </c>
      <c r="N324">
        <f t="shared" si="43"/>
        <v>62.64</v>
      </c>
      <c r="P324">
        <f t="shared" si="44"/>
        <v>1911</v>
      </c>
    </row>
    <row r="325" spans="1:16" x14ac:dyDescent="0.25">
      <c r="A325" s="8" t="s">
        <v>332</v>
      </c>
      <c r="B325" s="10">
        <f>VIXproxies_monthly!C325</f>
        <v>2.5749129198912879</v>
      </c>
      <c r="C325" s="10">
        <f t="shared" si="38"/>
        <v>6.4881230023847242E-2</v>
      </c>
      <c r="D325" t="str">
        <f t="shared" si="39"/>
        <v/>
      </c>
      <c r="E325">
        <f t="shared" si="36"/>
        <v>0.57545823739450908</v>
      </c>
      <c r="F325" t="str">
        <f t="shared" si="40"/>
        <v/>
      </c>
      <c r="G325">
        <f t="shared" si="41"/>
        <v>19.810887027488342</v>
      </c>
      <c r="H325" t="str">
        <f t="shared" si="42"/>
        <v/>
      </c>
      <c r="J325" s="10"/>
      <c r="L325">
        <f t="shared" si="37"/>
        <v>57.74</v>
      </c>
      <c r="N325">
        <f t="shared" si="43"/>
        <v>62.64</v>
      </c>
      <c r="P325">
        <f t="shared" si="44"/>
        <v>1911</v>
      </c>
    </row>
    <row r="326" spans="1:16" x14ac:dyDescent="0.25">
      <c r="A326" s="8" t="s">
        <v>333</v>
      </c>
      <c r="B326" s="10">
        <f>VIXproxies_monthly!C326</f>
        <v>1.7135851597879384</v>
      </c>
      <c r="C326" s="10">
        <f t="shared" si="38"/>
        <v>3.2699652507551358E-2</v>
      </c>
      <c r="D326" t="str">
        <f t="shared" si="39"/>
        <v/>
      </c>
      <c r="E326">
        <f t="shared" si="36"/>
        <v>0.57545823739450908</v>
      </c>
      <c r="F326" t="str">
        <f t="shared" si="40"/>
        <v/>
      </c>
      <c r="G326">
        <f t="shared" si="41"/>
        <v>19.810887027488342</v>
      </c>
      <c r="H326" t="str">
        <f t="shared" si="42"/>
        <v/>
      </c>
      <c r="J326" s="10"/>
      <c r="L326">
        <f t="shared" si="37"/>
        <v>57.74</v>
      </c>
      <c r="N326">
        <f t="shared" si="43"/>
        <v>62.64</v>
      </c>
      <c r="P326">
        <f t="shared" si="44"/>
        <v>1911</v>
      </c>
    </row>
    <row r="327" spans="1:16" x14ac:dyDescent="0.25">
      <c r="A327" s="8" t="s">
        <v>334</v>
      </c>
      <c r="B327" s="10">
        <f>VIXproxies_monthly!C327</f>
        <v>2.5310706251015596</v>
      </c>
      <c r="C327" s="10">
        <f t="shared" si="38"/>
        <v>6.324316113344175E-2</v>
      </c>
      <c r="D327" t="str">
        <f t="shared" si="39"/>
        <v/>
      </c>
      <c r="E327">
        <f t="shared" si="36"/>
        <v>0.57545823739450908</v>
      </c>
      <c r="F327" t="str">
        <f t="shared" si="40"/>
        <v/>
      </c>
      <c r="G327">
        <f t="shared" si="41"/>
        <v>19.810887027488342</v>
      </c>
      <c r="H327" t="str">
        <f t="shared" si="42"/>
        <v/>
      </c>
      <c r="J327" s="10"/>
      <c r="L327">
        <f t="shared" si="37"/>
        <v>57.74</v>
      </c>
      <c r="N327">
        <f t="shared" si="43"/>
        <v>62.64</v>
      </c>
      <c r="P327">
        <f t="shared" si="44"/>
        <v>1911</v>
      </c>
    </row>
    <row r="328" spans="1:16" x14ac:dyDescent="0.25">
      <c r="A328" s="8" t="s">
        <v>335</v>
      </c>
      <c r="B328" s="10">
        <f>VIXproxies_monthly!C328</f>
        <v>1.7198573770228736</v>
      </c>
      <c r="C328" s="10">
        <f t="shared" si="38"/>
        <v>3.2933999819335306E-2</v>
      </c>
      <c r="D328" t="str">
        <f t="shared" si="39"/>
        <v/>
      </c>
      <c r="E328">
        <f t="shared" si="36"/>
        <v>0.57545823739450908</v>
      </c>
      <c r="F328" t="str">
        <f t="shared" si="40"/>
        <v/>
      </c>
      <c r="G328">
        <f t="shared" si="41"/>
        <v>19.810887027488342</v>
      </c>
      <c r="H328" t="str">
        <f t="shared" si="42"/>
        <v/>
      </c>
      <c r="J328" s="10"/>
      <c r="L328">
        <f t="shared" si="37"/>
        <v>57.74</v>
      </c>
      <c r="N328">
        <f t="shared" si="43"/>
        <v>62.64</v>
      </c>
      <c r="P328">
        <f t="shared" si="44"/>
        <v>1911</v>
      </c>
    </row>
    <row r="329" spans="1:16" x14ac:dyDescent="0.25">
      <c r="A329" s="8" t="s">
        <v>336</v>
      </c>
      <c r="B329" s="10">
        <f>VIXproxies_monthly!C329</f>
        <v>1.8239930724740518</v>
      </c>
      <c r="C329" s="10">
        <f t="shared" si="38"/>
        <v>3.682479622763099E-2</v>
      </c>
      <c r="D329" t="str">
        <f t="shared" si="39"/>
        <v/>
      </c>
      <c r="E329">
        <f t="shared" si="36"/>
        <v>0.57545823739450908</v>
      </c>
      <c r="F329" t="str">
        <f t="shared" si="40"/>
        <v/>
      </c>
      <c r="G329">
        <f t="shared" si="41"/>
        <v>19.810887027488342</v>
      </c>
      <c r="H329" t="str">
        <f t="shared" si="42"/>
        <v/>
      </c>
      <c r="J329" s="10"/>
      <c r="L329">
        <f t="shared" si="37"/>
        <v>57.74</v>
      </c>
      <c r="N329">
        <f t="shared" si="43"/>
        <v>62.64</v>
      </c>
      <c r="P329">
        <f t="shared" si="44"/>
        <v>1911</v>
      </c>
    </row>
    <row r="330" spans="1:16" x14ac:dyDescent="0.25">
      <c r="A330" s="8" t="s">
        <v>337</v>
      </c>
      <c r="B330" s="10">
        <f>VIXproxies_monthly!C330</f>
        <v>3.4073655534185172</v>
      </c>
      <c r="C330" s="10">
        <f t="shared" si="38"/>
        <v>9.5983953279030296E-2</v>
      </c>
      <c r="D330" t="str">
        <f t="shared" si="39"/>
        <v/>
      </c>
      <c r="E330">
        <f t="shared" si="36"/>
        <v>0.57545823739450908</v>
      </c>
      <c r="F330" t="str">
        <f t="shared" si="40"/>
        <v/>
      </c>
      <c r="G330">
        <f t="shared" si="41"/>
        <v>19.810887027488342</v>
      </c>
      <c r="H330" t="str">
        <f t="shared" si="42"/>
        <v/>
      </c>
      <c r="J330" s="10"/>
      <c r="L330">
        <f t="shared" si="37"/>
        <v>57.74</v>
      </c>
      <c r="N330">
        <f t="shared" si="43"/>
        <v>62.64</v>
      </c>
      <c r="P330">
        <f t="shared" si="44"/>
        <v>1911</v>
      </c>
    </row>
    <row r="331" spans="1:16" x14ac:dyDescent="0.25">
      <c r="A331" s="8" t="s">
        <v>338</v>
      </c>
      <c r="B331" s="10">
        <f>VIXproxies_monthly!C331</f>
        <v>3.2764474610474594</v>
      </c>
      <c r="C331" s="10">
        <f t="shared" si="38"/>
        <v>9.1092492753690607E-2</v>
      </c>
      <c r="D331" t="str">
        <f t="shared" si="39"/>
        <v/>
      </c>
      <c r="E331">
        <f t="shared" si="36"/>
        <v>0.57545823739450908</v>
      </c>
      <c r="F331" t="str">
        <f t="shared" si="40"/>
        <v/>
      </c>
      <c r="G331">
        <f t="shared" si="41"/>
        <v>19.810887027488342</v>
      </c>
      <c r="H331" t="str">
        <f t="shared" si="42"/>
        <v/>
      </c>
      <c r="J331" s="10"/>
      <c r="L331">
        <f t="shared" si="37"/>
        <v>57.74</v>
      </c>
      <c r="N331">
        <f t="shared" si="43"/>
        <v>62.64</v>
      </c>
      <c r="P331">
        <f t="shared" si="44"/>
        <v>1911</v>
      </c>
    </row>
    <row r="332" spans="1:16" x14ac:dyDescent="0.25">
      <c r="A332" s="8" t="s">
        <v>339</v>
      </c>
      <c r="B332" s="10">
        <f>VIXproxies_monthly!C332</f>
        <v>2.3111595625951491</v>
      </c>
      <c r="C332" s="10">
        <f t="shared" si="38"/>
        <v>5.5026678125983747E-2</v>
      </c>
      <c r="D332" t="str">
        <f t="shared" si="39"/>
        <v/>
      </c>
      <c r="E332">
        <f t="shared" ref="E332:E395" si="45">MIN($D$12:$D$1635)</f>
        <v>0.57545823739450908</v>
      </c>
      <c r="F332" t="str">
        <f t="shared" si="40"/>
        <v/>
      </c>
      <c r="G332">
        <f t="shared" si="41"/>
        <v>19.810887027488342</v>
      </c>
      <c r="H332" t="str">
        <f t="shared" si="42"/>
        <v/>
      </c>
      <c r="J332" s="10"/>
      <c r="L332">
        <f t="shared" ref="L332:L395" si="46">MIN($K$12:$K$1636)</f>
        <v>57.74</v>
      </c>
      <c r="N332">
        <f t="shared" si="43"/>
        <v>62.64</v>
      </c>
      <c r="P332">
        <f t="shared" si="44"/>
        <v>1911</v>
      </c>
    </row>
    <row r="333" spans="1:16" x14ac:dyDescent="0.25">
      <c r="A333" s="8" t="s">
        <v>340</v>
      </c>
      <c r="B333" s="10">
        <f>VIXproxies_monthly!C333</f>
        <v>3.2332128158999982</v>
      </c>
      <c r="C333" s="10">
        <f t="shared" ref="C333:C365" si="47">(B333-MIN($B$12:$B$1636))/(MAX($B$12:$B$1636)-MIN($B$12:$B$1636))</f>
        <v>8.947712732760052E-2</v>
      </c>
      <c r="D333" t="str">
        <f t="shared" ref="D333:D396" si="48">IF(C333&gt;_xlfn.PERCENTILE.EXC($C$12:$C$1636,0.99),C333,"")</f>
        <v/>
      </c>
      <c r="E333">
        <f t="shared" si="45"/>
        <v>0.57545823739450908</v>
      </c>
      <c r="F333" t="str">
        <f t="shared" ref="F333:F396" si="49">IF(B333&gt;_xlfn.PERCENTILE.EXC($B$12:$B$1636,0.995),B333,"")</f>
        <v/>
      </c>
      <c r="G333">
        <f t="shared" ref="G333:G396" si="50">MIN($F$12:$F$1636)</f>
        <v>19.810887027488342</v>
      </c>
      <c r="H333" t="str">
        <f t="shared" ref="H333:H396" si="51">IF(B333&gt;G333,1,"")</f>
        <v/>
      </c>
      <c r="J333" s="10"/>
      <c r="L333">
        <f t="shared" si="46"/>
        <v>57.74</v>
      </c>
      <c r="N333">
        <f t="shared" ref="N333:N396" si="52">MIN($M$12:$M$1636)</f>
        <v>62.64</v>
      </c>
      <c r="P333">
        <f t="shared" ref="P333:P396" si="53">VALUE(RIGHT(A333,4))</f>
        <v>1911</v>
      </c>
    </row>
    <row r="334" spans="1:16" x14ac:dyDescent="0.25">
      <c r="A334" s="8" t="s">
        <v>341</v>
      </c>
      <c r="B334" s="10">
        <f>VIXproxies_monthly!C334</f>
        <v>2.0934671973962029</v>
      </c>
      <c r="C334" s="10">
        <f t="shared" si="47"/>
        <v>4.689309176100339E-2</v>
      </c>
      <c r="D334" t="str">
        <f t="shared" si="48"/>
        <v/>
      </c>
      <c r="E334">
        <f t="shared" si="45"/>
        <v>0.57545823739450908</v>
      </c>
      <c r="F334" t="str">
        <f t="shared" si="49"/>
        <v/>
      </c>
      <c r="G334">
        <f t="shared" si="50"/>
        <v>19.810887027488342</v>
      </c>
      <c r="H334" t="str">
        <f t="shared" si="51"/>
        <v/>
      </c>
      <c r="J334" s="10"/>
      <c r="L334">
        <f t="shared" si="46"/>
        <v>57.74</v>
      </c>
      <c r="N334">
        <f t="shared" si="52"/>
        <v>62.64</v>
      </c>
      <c r="P334">
        <f t="shared" si="53"/>
        <v>1911</v>
      </c>
    </row>
    <row r="335" spans="1:16" x14ac:dyDescent="0.25">
      <c r="A335" s="8" t="s">
        <v>342</v>
      </c>
      <c r="B335" s="10">
        <f>VIXproxies_monthly!C335</f>
        <v>2.2169690430251836</v>
      </c>
      <c r="C335" s="10">
        <f t="shared" si="47"/>
        <v>5.1507460881113666E-2</v>
      </c>
      <c r="D335" t="str">
        <f t="shared" si="48"/>
        <v/>
      </c>
      <c r="E335">
        <f t="shared" si="45"/>
        <v>0.57545823739450908</v>
      </c>
      <c r="F335" t="str">
        <f t="shared" si="49"/>
        <v/>
      </c>
      <c r="G335">
        <f t="shared" si="50"/>
        <v>19.810887027488342</v>
      </c>
      <c r="H335" t="str">
        <f t="shared" si="51"/>
        <v/>
      </c>
      <c r="J335" s="10"/>
      <c r="L335">
        <f t="shared" si="46"/>
        <v>57.74</v>
      </c>
      <c r="N335">
        <f t="shared" si="52"/>
        <v>62.64</v>
      </c>
      <c r="P335">
        <f t="shared" si="53"/>
        <v>1912</v>
      </c>
    </row>
    <row r="336" spans="1:16" x14ac:dyDescent="0.25">
      <c r="A336" s="8" t="s">
        <v>343</v>
      </c>
      <c r="B336" s="10">
        <f>VIXproxies_monthly!C336</f>
        <v>1.2847056423094816</v>
      </c>
      <c r="C336" s="10">
        <f t="shared" si="47"/>
        <v>1.6675532449899381E-2</v>
      </c>
      <c r="D336" t="str">
        <f t="shared" si="48"/>
        <v/>
      </c>
      <c r="E336">
        <f t="shared" si="45"/>
        <v>0.57545823739450908</v>
      </c>
      <c r="F336" t="str">
        <f t="shared" si="49"/>
        <v/>
      </c>
      <c r="G336">
        <f t="shared" si="50"/>
        <v>19.810887027488342</v>
      </c>
      <c r="H336" t="str">
        <f t="shared" si="51"/>
        <v/>
      </c>
      <c r="J336" s="10"/>
      <c r="L336">
        <f t="shared" si="46"/>
        <v>57.74</v>
      </c>
      <c r="N336">
        <f t="shared" si="52"/>
        <v>62.64</v>
      </c>
      <c r="P336">
        <f t="shared" si="53"/>
        <v>1912</v>
      </c>
    </row>
    <row r="337" spans="1:16" x14ac:dyDescent="0.25">
      <c r="A337" s="8" t="s">
        <v>344</v>
      </c>
      <c r="B337" s="10">
        <f>VIXproxies_monthly!C337</f>
        <v>1.8626929483862873</v>
      </c>
      <c r="C337" s="10">
        <f t="shared" si="47"/>
        <v>3.8270730184747623E-2</v>
      </c>
      <c r="D337" t="str">
        <f t="shared" si="48"/>
        <v/>
      </c>
      <c r="E337">
        <f t="shared" si="45"/>
        <v>0.57545823739450908</v>
      </c>
      <c r="F337" t="str">
        <f t="shared" si="49"/>
        <v/>
      </c>
      <c r="G337">
        <f t="shared" si="50"/>
        <v>19.810887027488342</v>
      </c>
      <c r="H337" t="str">
        <f t="shared" si="51"/>
        <v/>
      </c>
      <c r="J337" s="10"/>
      <c r="L337">
        <f t="shared" si="46"/>
        <v>57.74</v>
      </c>
      <c r="N337">
        <f t="shared" si="52"/>
        <v>62.64</v>
      </c>
      <c r="P337">
        <f t="shared" si="53"/>
        <v>1912</v>
      </c>
    </row>
    <row r="338" spans="1:16" x14ac:dyDescent="0.25">
      <c r="A338" s="8" t="s">
        <v>345</v>
      </c>
      <c r="B338" s="10">
        <f>VIXproxies_monthly!C338</f>
        <v>2.3042541707531599</v>
      </c>
      <c r="C338" s="10">
        <f t="shared" si="47"/>
        <v>5.4768673666895251E-2</v>
      </c>
      <c r="D338" t="str">
        <f t="shared" si="48"/>
        <v/>
      </c>
      <c r="E338">
        <f t="shared" si="45"/>
        <v>0.57545823739450908</v>
      </c>
      <c r="F338" t="str">
        <f t="shared" si="49"/>
        <v/>
      </c>
      <c r="G338">
        <f t="shared" si="50"/>
        <v>19.810887027488342</v>
      </c>
      <c r="H338" t="str">
        <f t="shared" si="51"/>
        <v/>
      </c>
      <c r="J338" s="10"/>
      <c r="L338">
        <f t="shared" si="46"/>
        <v>57.74</v>
      </c>
      <c r="N338">
        <f t="shared" si="52"/>
        <v>62.64</v>
      </c>
      <c r="P338">
        <f t="shared" si="53"/>
        <v>1912</v>
      </c>
    </row>
    <row r="339" spans="1:16" x14ac:dyDescent="0.25">
      <c r="A339" s="8" t="s">
        <v>346</v>
      </c>
      <c r="B339" s="10">
        <f>VIXproxies_monthly!C339</f>
        <v>2.7514398709126828</v>
      </c>
      <c r="C339" s="10">
        <f t="shared" si="47"/>
        <v>7.14767631311614E-2</v>
      </c>
      <c r="D339" t="str">
        <f t="shared" si="48"/>
        <v/>
      </c>
      <c r="E339">
        <f t="shared" si="45"/>
        <v>0.57545823739450908</v>
      </c>
      <c r="F339" t="str">
        <f t="shared" si="49"/>
        <v/>
      </c>
      <c r="G339">
        <f t="shared" si="50"/>
        <v>19.810887027488342</v>
      </c>
      <c r="H339" t="str">
        <f t="shared" si="51"/>
        <v/>
      </c>
      <c r="J339" s="10"/>
      <c r="L339">
        <f t="shared" si="46"/>
        <v>57.74</v>
      </c>
      <c r="N339">
        <f t="shared" si="52"/>
        <v>62.64</v>
      </c>
      <c r="P339">
        <f t="shared" si="53"/>
        <v>1912</v>
      </c>
    </row>
    <row r="340" spans="1:16" x14ac:dyDescent="0.25">
      <c r="A340" s="8" t="s">
        <v>347</v>
      </c>
      <c r="B340" s="10">
        <f>VIXproxies_monthly!C340</f>
        <v>2.1114830107908364</v>
      </c>
      <c r="C340" s="10">
        <f t="shared" si="47"/>
        <v>4.7566212171297556E-2</v>
      </c>
      <c r="D340" t="str">
        <f t="shared" si="48"/>
        <v/>
      </c>
      <c r="E340">
        <f t="shared" si="45"/>
        <v>0.57545823739450908</v>
      </c>
      <c r="F340" t="str">
        <f t="shared" si="49"/>
        <v/>
      </c>
      <c r="G340">
        <f t="shared" si="50"/>
        <v>19.810887027488342</v>
      </c>
      <c r="H340" t="str">
        <f t="shared" si="51"/>
        <v/>
      </c>
      <c r="J340" s="10"/>
      <c r="L340">
        <f t="shared" si="46"/>
        <v>57.74</v>
      </c>
      <c r="N340">
        <f t="shared" si="52"/>
        <v>62.64</v>
      </c>
      <c r="P340">
        <f t="shared" si="53"/>
        <v>1912</v>
      </c>
    </row>
    <row r="341" spans="1:16" x14ac:dyDescent="0.25">
      <c r="A341" s="8" t="s">
        <v>348</v>
      </c>
      <c r="B341" s="10">
        <f>VIXproxies_monthly!C341</f>
        <v>2.3916237760785037</v>
      </c>
      <c r="C341" s="10">
        <f t="shared" si="47"/>
        <v>5.8033042768395424E-2</v>
      </c>
      <c r="D341" t="str">
        <f t="shared" si="48"/>
        <v/>
      </c>
      <c r="E341">
        <f t="shared" si="45"/>
        <v>0.57545823739450908</v>
      </c>
      <c r="F341" t="str">
        <f t="shared" si="49"/>
        <v/>
      </c>
      <c r="G341">
        <f t="shared" si="50"/>
        <v>19.810887027488342</v>
      </c>
      <c r="H341" t="str">
        <f t="shared" si="51"/>
        <v/>
      </c>
      <c r="J341" s="10"/>
      <c r="L341">
        <f t="shared" si="46"/>
        <v>57.74</v>
      </c>
      <c r="N341">
        <f t="shared" si="52"/>
        <v>62.64</v>
      </c>
      <c r="P341">
        <f t="shared" si="53"/>
        <v>1912</v>
      </c>
    </row>
    <row r="342" spans="1:16" x14ac:dyDescent="0.25">
      <c r="A342" s="8" t="s">
        <v>349</v>
      </c>
      <c r="B342" s="10">
        <f>VIXproxies_monthly!C342</f>
        <v>1.832995947962788</v>
      </c>
      <c r="C342" s="10">
        <f t="shared" si="47"/>
        <v>3.7161168452967783E-2</v>
      </c>
      <c r="D342" t="str">
        <f t="shared" si="48"/>
        <v/>
      </c>
      <c r="E342">
        <f t="shared" si="45"/>
        <v>0.57545823739450908</v>
      </c>
      <c r="F342" t="str">
        <f t="shared" si="49"/>
        <v/>
      </c>
      <c r="G342">
        <f t="shared" si="50"/>
        <v>19.810887027488342</v>
      </c>
      <c r="H342" t="str">
        <f t="shared" si="51"/>
        <v/>
      </c>
      <c r="J342" s="10"/>
      <c r="L342">
        <f t="shared" si="46"/>
        <v>57.74</v>
      </c>
      <c r="N342">
        <f t="shared" si="52"/>
        <v>62.64</v>
      </c>
      <c r="P342">
        <f t="shared" si="53"/>
        <v>1912</v>
      </c>
    </row>
    <row r="343" spans="1:16" x14ac:dyDescent="0.25">
      <c r="A343" s="8" t="s">
        <v>350</v>
      </c>
      <c r="B343" s="10">
        <f>VIXproxies_monthly!C343</f>
        <v>2.0824068827315725</v>
      </c>
      <c r="C343" s="10">
        <f t="shared" si="47"/>
        <v>4.6479847941145867E-2</v>
      </c>
      <c r="D343" t="str">
        <f t="shared" si="48"/>
        <v/>
      </c>
      <c r="E343">
        <f t="shared" si="45"/>
        <v>0.57545823739450908</v>
      </c>
      <c r="F343" t="str">
        <f t="shared" si="49"/>
        <v/>
      </c>
      <c r="G343">
        <f t="shared" si="50"/>
        <v>19.810887027488342</v>
      </c>
      <c r="H343" t="str">
        <f t="shared" si="51"/>
        <v/>
      </c>
      <c r="J343" s="10"/>
      <c r="L343">
        <f t="shared" si="46"/>
        <v>57.74</v>
      </c>
      <c r="N343">
        <f t="shared" si="52"/>
        <v>62.64</v>
      </c>
      <c r="P343">
        <f t="shared" si="53"/>
        <v>1912</v>
      </c>
    </row>
    <row r="344" spans="1:16" x14ac:dyDescent="0.25">
      <c r="A344" s="8" t="s">
        <v>351</v>
      </c>
      <c r="B344" s="10">
        <f>VIXproxies_monthly!C344</f>
        <v>2.6526274106161232</v>
      </c>
      <c r="C344" s="10">
        <f t="shared" si="47"/>
        <v>6.7784857450299468E-2</v>
      </c>
      <c r="D344" t="str">
        <f t="shared" si="48"/>
        <v/>
      </c>
      <c r="E344">
        <f t="shared" si="45"/>
        <v>0.57545823739450908</v>
      </c>
      <c r="F344" t="str">
        <f t="shared" si="49"/>
        <v/>
      </c>
      <c r="G344">
        <f t="shared" si="50"/>
        <v>19.810887027488342</v>
      </c>
      <c r="H344" t="str">
        <f t="shared" si="51"/>
        <v/>
      </c>
      <c r="J344" s="10"/>
      <c r="L344">
        <f t="shared" si="46"/>
        <v>57.74</v>
      </c>
      <c r="N344">
        <f t="shared" si="52"/>
        <v>62.64</v>
      </c>
      <c r="P344">
        <f t="shared" si="53"/>
        <v>1912</v>
      </c>
    </row>
    <row r="345" spans="1:16" x14ac:dyDescent="0.25">
      <c r="A345" s="8" t="s">
        <v>352</v>
      </c>
      <c r="B345" s="10">
        <f>VIXproxies_monthly!C345</f>
        <v>2.7904556919956476</v>
      </c>
      <c r="C345" s="10">
        <f t="shared" si="47"/>
        <v>7.2934501670080323E-2</v>
      </c>
      <c r="D345" t="str">
        <f t="shared" si="48"/>
        <v/>
      </c>
      <c r="E345">
        <f t="shared" si="45"/>
        <v>0.57545823739450908</v>
      </c>
      <c r="F345" t="str">
        <f t="shared" si="49"/>
        <v/>
      </c>
      <c r="G345">
        <f t="shared" si="50"/>
        <v>19.810887027488342</v>
      </c>
      <c r="H345" t="str">
        <f t="shared" si="51"/>
        <v/>
      </c>
      <c r="J345" s="10"/>
      <c r="L345">
        <f t="shared" si="46"/>
        <v>57.74</v>
      </c>
      <c r="N345">
        <f t="shared" si="52"/>
        <v>62.64</v>
      </c>
      <c r="P345">
        <f t="shared" si="53"/>
        <v>1912</v>
      </c>
    </row>
    <row r="346" spans="1:16" x14ac:dyDescent="0.25">
      <c r="A346" s="8" t="s">
        <v>353</v>
      </c>
      <c r="B346" s="10">
        <f>VIXproxies_monthly!C346</f>
        <v>2.9842033522128371</v>
      </c>
      <c r="C346" s="10">
        <f t="shared" si="47"/>
        <v>8.0173447904824099E-2</v>
      </c>
      <c r="D346" t="str">
        <f t="shared" si="48"/>
        <v/>
      </c>
      <c r="E346">
        <f t="shared" si="45"/>
        <v>0.57545823739450908</v>
      </c>
      <c r="F346" t="str">
        <f t="shared" si="49"/>
        <v/>
      </c>
      <c r="G346">
        <f t="shared" si="50"/>
        <v>19.810887027488342</v>
      </c>
      <c r="H346" t="str">
        <f t="shared" si="51"/>
        <v/>
      </c>
      <c r="J346" s="10"/>
      <c r="L346">
        <f t="shared" si="46"/>
        <v>57.74</v>
      </c>
      <c r="N346">
        <f t="shared" si="52"/>
        <v>62.64</v>
      </c>
      <c r="P346">
        <f t="shared" si="53"/>
        <v>1912</v>
      </c>
    </row>
    <row r="347" spans="1:16" x14ac:dyDescent="0.25">
      <c r="A347" s="8" t="s">
        <v>354</v>
      </c>
      <c r="B347" s="10">
        <f>VIXproxies_monthly!C347</f>
        <v>3.5055481098213446</v>
      </c>
      <c r="C347" s="10">
        <f t="shared" si="47"/>
        <v>9.9652324015446075E-2</v>
      </c>
      <c r="D347" t="str">
        <f t="shared" si="48"/>
        <v/>
      </c>
      <c r="E347">
        <f t="shared" si="45"/>
        <v>0.57545823739450908</v>
      </c>
      <c r="F347" t="str">
        <f t="shared" si="49"/>
        <v/>
      </c>
      <c r="G347">
        <f t="shared" si="50"/>
        <v>19.810887027488342</v>
      </c>
      <c r="H347" t="str">
        <f t="shared" si="51"/>
        <v/>
      </c>
      <c r="J347" s="10"/>
      <c r="L347">
        <f t="shared" si="46"/>
        <v>57.74</v>
      </c>
      <c r="N347">
        <f t="shared" si="52"/>
        <v>62.64</v>
      </c>
      <c r="P347">
        <f t="shared" si="53"/>
        <v>1913</v>
      </c>
    </row>
    <row r="348" spans="1:16" x14ac:dyDescent="0.25">
      <c r="A348" s="8" t="s">
        <v>355</v>
      </c>
      <c r="B348" s="10">
        <f>VIXproxies_monthly!C348</f>
        <v>2.6687834952143596</v>
      </c>
      <c r="C348" s="10">
        <f t="shared" si="47"/>
        <v>6.8388493270414671E-2</v>
      </c>
      <c r="D348" t="str">
        <f t="shared" si="48"/>
        <v/>
      </c>
      <c r="E348">
        <f t="shared" si="45"/>
        <v>0.57545823739450908</v>
      </c>
      <c r="F348" t="str">
        <f t="shared" si="49"/>
        <v/>
      </c>
      <c r="G348">
        <f t="shared" si="50"/>
        <v>19.810887027488342</v>
      </c>
      <c r="H348" t="str">
        <f t="shared" si="51"/>
        <v/>
      </c>
      <c r="J348" s="10"/>
      <c r="L348">
        <f t="shared" si="46"/>
        <v>57.74</v>
      </c>
      <c r="N348">
        <f t="shared" si="52"/>
        <v>62.64</v>
      </c>
      <c r="P348">
        <f t="shared" si="53"/>
        <v>1913</v>
      </c>
    </row>
    <row r="349" spans="1:16" x14ac:dyDescent="0.25">
      <c r="A349" s="8" t="s">
        <v>356</v>
      </c>
      <c r="B349" s="10">
        <f>VIXproxies_monthly!C349</f>
        <v>2.8056247647832766</v>
      </c>
      <c r="C349" s="10">
        <f t="shared" si="47"/>
        <v>7.3501260010374422E-2</v>
      </c>
      <c r="D349" t="str">
        <f t="shared" si="48"/>
        <v/>
      </c>
      <c r="E349">
        <f t="shared" si="45"/>
        <v>0.57545823739450908</v>
      </c>
      <c r="F349" t="str">
        <f t="shared" si="49"/>
        <v/>
      </c>
      <c r="G349">
        <f t="shared" si="50"/>
        <v>19.810887027488342</v>
      </c>
      <c r="H349" t="str">
        <f t="shared" si="51"/>
        <v/>
      </c>
      <c r="J349" s="10"/>
      <c r="L349">
        <f t="shared" si="46"/>
        <v>57.74</v>
      </c>
      <c r="N349">
        <f t="shared" si="52"/>
        <v>62.64</v>
      </c>
      <c r="P349">
        <f t="shared" si="53"/>
        <v>1913</v>
      </c>
    </row>
    <row r="350" spans="1:16" x14ac:dyDescent="0.25">
      <c r="A350" s="8" t="s">
        <v>357</v>
      </c>
      <c r="B350" s="10">
        <f>VIXproxies_monthly!C350</f>
        <v>2.6600381855935828</v>
      </c>
      <c r="C350" s="10">
        <f t="shared" si="47"/>
        <v>6.8061744415331596E-2</v>
      </c>
      <c r="D350" t="str">
        <f t="shared" si="48"/>
        <v/>
      </c>
      <c r="E350">
        <f t="shared" si="45"/>
        <v>0.57545823739450908</v>
      </c>
      <c r="F350" t="str">
        <f t="shared" si="49"/>
        <v/>
      </c>
      <c r="G350">
        <f t="shared" si="50"/>
        <v>19.810887027488342</v>
      </c>
      <c r="H350" t="str">
        <f t="shared" si="51"/>
        <v/>
      </c>
      <c r="J350" s="10"/>
      <c r="L350">
        <f t="shared" si="46"/>
        <v>57.74</v>
      </c>
      <c r="N350">
        <f t="shared" si="52"/>
        <v>62.64</v>
      </c>
      <c r="P350">
        <f t="shared" si="53"/>
        <v>1913</v>
      </c>
    </row>
    <row r="351" spans="1:16" x14ac:dyDescent="0.25">
      <c r="A351" s="8" t="s">
        <v>358</v>
      </c>
      <c r="B351" s="10">
        <f>VIXproxies_monthly!C351</f>
        <v>2.4614644008902506</v>
      </c>
      <c r="C351" s="10">
        <f t="shared" si="47"/>
        <v>6.0642480876945515E-2</v>
      </c>
      <c r="D351" t="str">
        <f t="shared" si="48"/>
        <v/>
      </c>
      <c r="E351">
        <f t="shared" si="45"/>
        <v>0.57545823739450908</v>
      </c>
      <c r="F351" t="str">
        <f t="shared" si="49"/>
        <v/>
      </c>
      <c r="G351">
        <f t="shared" si="50"/>
        <v>19.810887027488342</v>
      </c>
      <c r="H351" t="str">
        <f t="shared" si="51"/>
        <v/>
      </c>
      <c r="J351" s="10"/>
      <c r="L351">
        <f t="shared" si="46"/>
        <v>57.74</v>
      </c>
      <c r="N351">
        <f t="shared" si="52"/>
        <v>62.64</v>
      </c>
      <c r="P351">
        <f t="shared" si="53"/>
        <v>1913</v>
      </c>
    </row>
    <row r="352" spans="1:16" x14ac:dyDescent="0.25">
      <c r="A352" s="8" t="s">
        <v>359</v>
      </c>
      <c r="B352" s="10">
        <f>VIXproxies_monthly!C352</f>
        <v>5.1679360296148857</v>
      </c>
      <c r="C352" s="10">
        <f t="shared" si="47"/>
        <v>0.16176371549848675</v>
      </c>
      <c r="D352" t="str">
        <f t="shared" si="48"/>
        <v/>
      </c>
      <c r="E352">
        <f t="shared" si="45"/>
        <v>0.57545823739450908</v>
      </c>
      <c r="F352" t="str">
        <f t="shared" si="49"/>
        <v/>
      </c>
      <c r="G352">
        <f t="shared" si="50"/>
        <v>19.810887027488342</v>
      </c>
      <c r="H352" t="str">
        <f t="shared" si="51"/>
        <v/>
      </c>
      <c r="J352" s="10"/>
      <c r="L352">
        <f t="shared" si="46"/>
        <v>57.74</v>
      </c>
      <c r="N352">
        <f t="shared" si="52"/>
        <v>62.64</v>
      </c>
      <c r="P352">
        <f t="shared" si="53"/>
        <v>1913</v>
      </c>
    </row>
    <row r="353" spans="1:16" x14ac:dyDescent="0.25">
      <c r="A353" s="8" t="s">
        <v>360</v>
      </c>
      <c r="B353" s="10">
        <f>VIXproxies_monthly!C353</f>
        <v>2.3328672896102201</v>
      </c>
      <c r="C353" s="10">
        <f t="shared" si="47"/>
        <v>5.5837738597962816E-2</v>
      </c>
      <c r="D353" t="str">
        <f t="shared" si="48"/>
        <v/>
      </c>
      <c r="E353">
        <f t="shared" si="45"/>
        <v>0.57545823739450908</v>
      </c>
      <c r="F353" t="str">
        <f t="shared" si="49"/>
        <v/>
      </c>
      <c r="G353">
        <f t="shared" si="50"/>
        <v>19.810887027488342</v>
      </c>
      <c r="H353" t="str">
        <f t="shared" si="51"/>
        <v/>
      </c>
      <c r="J353" s="10"/>
      <c r="L353">
        <f t="shared" si="46"/>
        <v>57.74</v>
      </c>
      <c r="N353">
        <f t="shared" si="52"/>
        <v>62.64</v>
      </c>
      <c r="P353">
        <f t="shared" si="53"/>
        <v>1913</v>
      </c>
    </row>
    <row r="354" spans="1:16" x14ac:dyDescent="0.25">
      <c r="A354" s="8" t="s">
        <v>361</v>
      </c>
      <c r="B354" s="10">
        <f>VIXproxies_monthly!C354</f>
        <v>2.3637177838241743</v>
      </c>
      <c r="C354" s="10">
        <f t="shared" si="47"/>
        <v>5.6990398034880631E-2</v>
      </c>
      <c r="D354" t="str">
        <f t="shared" si="48"/>
        <v/>
      </c>
      <c r="E354">
        <f t="shared" si="45"/>
        <v>0.57545823739450908</v>
      </c>
      <c r="F354" t="str">
        <f t="shared" si="49"/>
        <v/>
      </c>
      <c r="G354">
        <f t="shared" si="50"/>
        <v>19.810887027488342</v>
      </c>
      <c r="H354" t="str">
        <f t="shared" si="51"/>
        <v/>
      </c>
      <c r="J354" s="10"/>
      <c r="L354">
        <f t="shared" si="46"/>
        <v>57.74</v>
      </c>
      <c r="N354">
        <f t="shared" si="52"/>
        <v>62.64</v>
      </c>
      <c r="P354">
        <f t="shared" si="53"/>
        <v>1913</v>
      </c>
    </row>
    <row r="355" spans="1:16" x14ac:dyDescent="0.25">
      <c r="A355" s="8" t="s">
        <v>362</v>
      </c>
      <c r="B355" s="10">
        <f>VIXproxies_monthly!C355</f>
        <v>2.6521779090101907</v>
      </c>
      <c r="C355" s="10">
        <f t="shared" si="47"/>
        <v>6.7768062832216702E-2</v>
      </c>
      <c r="D355" t="str">
        <f t="shared" si="48"/>
        <v/>
      </c>
      <c r="E355">
        <f t="shared" si="45"/>
        <v>0.57545823739450908</v>
      </c>
      <c r="F355" t="str">
        <f t="shared" si="49"/>
        <v/>
      </c>
      <c r="G355">
        <f t="shared" si="50"/>
        <v>19.810887027488342</v>
      </c>
      <c r="H355" t="str">
        <f t="shared" si="51"/>
        <v/>
      </c>
      <c r="J355" s="10"/>
      <c r="L355">
        <f t="shared" si="46"/>
        <v>57.74</v>
      </c>
      <c r="N355">
        <f t="shared" si="52"/>
        <v>62.64</v>
      </c>
      <c r="P355">
        <f t="shared" si="53"/>
        <v>1913</v>
      </c>
    </row>
    <row r="356" spans="1:16" x14ac:dyDescent="0.25">
      <c r="A356" s="8" t="s">
        <v>363</v>
      </c>
      <c r="B356" s="10">
        <f>VIXproxies_monthly!C356</f>
        <v>3.318332162242954</v>
      </c>
      <c r="C356" s="10">
        <f t="shared" si="47"/>
        <v>9.2657420555515985E-2</v>
      </c>
      <c r="D356" t="str">
        <f t="shared" si="48"/>
        <v/>
      </c>
      <c r="E356">
        <f t="shared" si="45"/>
        <v>0.57545823739450908</v>
      </c>
      <c r="F356" t="str">
        <f t="shared" si="49"/>
        <v/>
      </c>
      <c r="G356">
        <f t="shared" si="50"/>
        <v>19.810887027488342</v>
      </c>
      <c r="H356" t="str">
        <f t="shared" si="51"/>
        <v/>
      </c>
      <c r="J356" s="10"/>
      <c r="L356">
        <f t="shared" si="46"/>
        <v>57.74</v>
      </c>
      <c r="N356">
        <f t="shared" si="52"/>
        <v>62.64</v>
      </c>
      <c r="P356">
        <f t="shared" si="53"/>
        <v>1913</v>
      </c>
    </row>
    <row r="357" spans="1:16" x14ac:dyDescent="0.25">
      <c r="A357" s="8" t="s">
        <v>364</v>
      </c>
      <c r="B357" s="10">
        <f>VIXproxies_monthly!C357</f>
        <v>2.1434531417190943</v>
      </c>
      <c r="C357" s="10">
        <f t="shared" si="47"/>
        <v>4.8760704319734068E-2</v>
      </c>
      <c r="D357" t="str">
        <f t="shared" si="48"/>
        <v/>
      </c>
      <c r="E357">
        <f t="shared" si="45"/>
        <v>0.57545823739450908</v>
      </c>
      <c r="F357" t="str">
        <f t="shared" si="49"/>
        <v/>
      </c>
      <c r="G357">
        <f t="shared" si="50"/>
        <v>19.810887027488342</v>
      </c>
      <c r="H357" t="str">
        <f t="shared" si="51"/>
        <v/>
      </c>
      <c r="J357" s="10"/>
      <c r="L357">
        <f t="shared" si="46"/>
        <v>57.74</v>
      </c>
      <c r="N357">
        <f t="shared" si="52"/>
        <v>62.64</v>
      </c>
      <c r="P357">
        <f t="shared" si="53"/>
        <v>1913</v>
      </c>
    </row>
    <row r="358" spans="1:16" x14ac:dyDescent="0.25">
      <c r="A358" s="8" t="s">
        <v>365</v>
      </c>
      <c r="B358" s="10">
        <f>VIXproxies_monthly!C358</f>
        <v>2.7024243368767973</v>
      </c>
      <c r="C358" s="10">
        <f t="shared" si="47"/>
        <v>6.9645407773603646E-2</v>
      </c>
      <c r="D358" t="str">
        <f t="shared" si="48"/>
        <v/>
      </c>
      <c r="E358">
        <f t="shared" si="45"/>
        <v>0.57545823739450908</v>
      </c>
      <c r="F358" t="str">
        <f t="shared" si="49"/>
        <v/>
      </c>
      <c r="G358">
        <f t="shared" si="50"/>
        <v>19.810887027488342</v>
      </c>
      <c r="H358" t="str">
        <f t="shared" si="51"/>
        <v/>
      </c>
      <c r="J358" s="10"/>
      <c r="L358">
        <f t="shared" si="46"/>
        <v>57.74</v>
      </c>
      <c r="N358">
        <f t="shared" si="52"/>
        <v>62.64</v>
      </c>
      <c r="P358">
        <f t="shared" si="53"/>
        <v>1913</v>
      </c>
    </row>
    <row r="359" spans="1:16" x14ac:dyDescent="0.25">
      <c r="A359" s="8" t="s">
        <v>366</v>
      </c>
      <c r="B359" s="10">
        <f>VIXproxies_monthly!C359</f>
        <v>2.5449869467547375</v>
      </c>
      <c r="C359" s="10">
        <f t="shared" si="47"/>
        <v>6.3763113240836639E-2</v>
      </c>
      <c r="D359" t="str">
        <f t="shared" si="48"/>
        <v/>
      </c>
      <c r="E359">
        <f t="shared" si="45"/>
        <v>0.57545823739450908</v>
      </c>
      <c r="F359" t="str">
        <f t="shared" si="49"/>
        <v/>
      </c>
      <c r="G359">
        <f t="shared" si="50"/>
        <v>19.810887027488342</v>
      </c>
      <c r="H359" t="str">
        <f t="shared" si="51"/>
        <v/>
      </c>
      <c r="J359" s="10"/>
      <c r="L359">
        <f t="shared" si="46"/>
        <v>57.74</v>
      </c>
      <c r="N359">
        <f t="shared" si="52"/>
        <v>62.64</v>
      </c>
      <c r="P359">
        <f t="shared" si="53"/>
        <v>1914</v>
      </c>
    </row>
    <row r="360" spans="1:16" x14ac:dyDescent="0.25">
      <c r="A360" s="8" t="s">
        <v>367</v>
      </c>
      <c r="B360" s="10">
        <f>VIXproxies_monthly!C360</f>
        <v>1.9713755459347475</v>
      </c>
      <c r="C360" s="10">
        <f t="shared" si="47"/>
        <v>4.2331411379161327E-2</v>
      </c>
      <c r="D360" t="str">
        <f t="shared" si="48"/>
        <v/>
      </c>
      <c r="E360">
        <f t="shared" si="45"/>
        <v>0.57545823739450908</v>
      </c>
      <c r="F360" t="str">
        <f t="shared" si="49"/>
        <v/>
      </c>
      <c r="G360">
        <f t="shared" si="50"/>
        <v>19.810887027488342</v>
      </c>
      <c r="H360" t="str">
        <f t="shared" si="51"/>
        <v/>
      </c>
      <c r="J360" s="10"/>
      <c r="L360">
        <f t="shared" si="46"/>
        <v>57.74</v>
      </c>
      <c r="N360">
        <f t="shared" si="52"/>
        <v>62.64</v>
      </c>
      <c r="P360">
        <f t="shared" si="53"/>
        <v>1914</v>
      </c>
    </row>
    <row r="361" spans="1:16" x14ac:dyDescent="0.25">
      <c r="A361" s="8" t="s">
        <v>368</v>
      </c>
      <c r="B361" s="10">
        <f>VIXproxies_monthly!C361</f>
        <v>2.637177990564914</v>
      </c>
      <c r="C361" s="10">
        <f t="shared" si="47"/>
        <v>6.7207624564063276E-2</v>
      </c>
      <c r="D361" t="str">
        <f t="shared" si="48"/>
        <v/>
      </c>
      <c r="E361">
        <f t="shared" si="45"/>
        <v>0.57545823739450908</v>
      </c>
      <c r="F361" t="str">
        <f t="shared" si="49"/>
        <v/>
      </c>
      <c r="G361">
        <f t="shared" si="50"/>
        <v>19.810887027488342</v>
      </c>
      <c r="H361" t="str">
        <f t="shared" si="51"/>
        <v/>
      </c>
      <c r="J361" s="10"/>
      <c r="L361">
        <f t="shared" si="46"/>
        <v>57.74</v>
      </c>
      <c r="N361">
        <f t="shared" si="52"/>
        <v>62.64</v>
      </c>
      <c r="P361">
        <f t="shared" si="53"/>
        <v>1914</v>
      </c>
    </row>
    <row r="362" spans="1:16" x14ac:dyDescent="0.25">
      <c r="A362" s="8" t="s">
        <v>369</v>
      </c>
      <c r="B362" s="10">
        <f>VIXproxies_monthly!C362</f>
        <v>2.8816121387630691</v>
      </c>
      <c r="C362" s="10">
        <f t="shared" si="47"/>
        <v>7.6340357598146405E-2</v>
      </c>
      <c r="D362" t="str">
        <f t="shared" si="48"/>
        <v/>
      </c>
      <c r="E362">
        <f t="shared" si="45"/>
        <v>0.57545823739450908</v>
      </c>
      <c r="F362" t="str">
        <f t="shared" si="49"/>
        <v/>
      </c>
      <c r="G362">
        <f t="shared" si="50"/>
        <v>19.810887027488342</v>
      </c>
      <c r="H362" t="str">
        <f t="shared" si="51"/>
        <v/>
      </c>
      <c r="J362" s="10"/>
      <c r="L362">
        <f t="shared" si="46"/>
        <v>57.74</v>
      </c>
      <c r="N362">
        <f t="shared" si="52"/>
        <v>62.64</v>
      </c>
      <c r="P362">
        <f t="shared" si="53"/>
        <v>1914</v>
      </c>
    </row>
    <row r="363" spans="1:16" x14ac:dyDescent="0.25">
      <c r="A363" s="8" t="s">
        <v>370</v>
      </c>
      <c r="B363" s="10">
        <f>VIXproxies_monthly!C363</f>
        <v>2.3323565754457447</v>
      </c>
      <c r="C363" s="10">
        <f t="shared" si="47"/>
        <v>5.5818656910092031E-2</v>
      </c>
      <c r="D363" t="str">
        <f t="shared" si="48"/>
        <v/>
      </c>
      <c r="E363">
        <f t="shared" si="45"/>
        <v>0.57545823739450908</v>
      </c>
      <c r="F363" t="str">
        <f t="shared" si="49"/>
        <v/>
      </c>
      <c r="G363">
        <f t="shared" si="50"/>
        <v>19.810887027488342</v>
      </c>
      <c r="H363" t="str">
        <f t="shared" si="51"/>
        <v/>
      </c>
      <c r="J363" s="10"/>
      <c r="L363">
        <f t="shared" si="46"/>
        <v>57.74</v>
      </c>
      <c r="N363">
        <f t="shared" si="52"/>
        <v>62.64</v>
      </c>
      <c r="P363">
        <f t="shared" si="53"/>
        <v>1914</v>
      </c>
    </row>
    <row r="364" spans="1:16" x14ac:dyDescent="0.25">
      <c r="A364" s="8" t="s">
        <v>371</v>
      </c>
      <c r="B364" s="10">
        <f>VIXproxies_monthly!C364</f>
        <v>2.5790440741546083</v>
      </c>
      <c r="C364" s="10">
        <f t="shared" si="47"/>
        <v>6.5035581325773084E-2</v>
      </c>
      <c r="D364" t="str">
        <f t="shared" si="48"/>
        <v/>
      </c>
      <c r="E364">
        <f t="shared" si="45"/>
        <v>0.57545823739450908</v>
      </c>
      <c r="F364" t="str">
        <f t="shared" si="49"/>
        <v/>
      </c>
      <c r="G364">
        <f t="shared" si="50"/>
        <v>19.810887027488342</v>
      </c>
      <c r="H364" t="str">
        <f t="shared" si="51"/>
        <v/>
      </c>
      <c r="J364" s="10"/>
      <c r="L364">
        <f t="shared" si="46"/>
        <v>57.74</v>
      </c>
      <c r="N364">
        <f t="shared" si="52"/>
        <v>62.64</v>
      </c>
      <c r="P364">
        <f t="shared" si="53"/>
        <v>1914</v>
      </c>
    </row>
    <row r="365" spans="1:16" x14ac:dyDescent="0.25">
      <c r="A365" s="8" t="s">
        <v>372</v>
      </c>
      <c r="B365" s="10">
        <f>VIXproxies_monthly!C365</f>
        <v>6.8588399754179763</v>
      </c>
      <c r="C365" s="10">
        <f t="shared" si="47"/>
        <v>0.22494054425638427</v>
      </c>
      <c r="D365" t="str">
        <f t="shared" si="48"/>
        <v/>
      </c>
      <c r="E365">
        <f t="shared" si="45"/>
        <v>0.57545823739450908</v>
      </c>
      <c r="F365" t="str">
        <f t="shared" si="49"/>
        <v/>
      </c>
      <c r="G365">
        <f t="shared" si="50"/>
        <v>19.810887027488342</v>
      </c>
      <c r="H365" t="str">
        <f t="shared" si="51"/>
        <v/>
      </c>
      <c r="J365" s="10"/>
      <c r="L365">
        <f t="shared" si="46"/>
        <v>57.74</v>
      </c>
      <c r="N365">
        <f t="shared" si="52"/>
        <v>62.64</v>
      </c>
      <c r="P365">
        <f t="shared" si="53"/>
        <v>1914</v>
      </c>
    </row>
    <row r="366" spans="1:16" x14ac:dyDescent="0.25">
      <c r="A366" s="8" t="s">
        <v>373</v>
      </c>
      <c r="B366" s="10" t="str">
        <f>VIXproxies_monthly!C366</f>
        <v/>
      </c>
      <c r="C366" s="10"/>
      <c r="D366" t="str">
        <f t="shared" si="48"/>
        <v/>
      </c>
      <c r="E366">
        <f t="shared" si="45"/>
        <v>0.57545823739450908</v>
      </c>
      <c r="F366" t="str">
        <f t="shared" si="49"/>
        <v/>
      </c>
      <c r="G366">
        <f t="shared" si="50"/>
        <v>19.810887027488342</v>
      </c>
      <c r="H366">
        <f t="shared" si="51"/>
        <v>1</v>
      </c>
      <c r="J366" s="10"/>
      <c r="L366">
        <f t="shared" si="46"/>
        <v>57.74</v>
      </c>
      <c r="N366">
        <f t="shared" si="52"/>
        <v>62.64</v>
      </c>
      <c r="P366">
        <f t="shared" si="53"/>
        <v>1914</v>
      </c>
    </row>
    <row r="367" spans="1:16" x14ac:dyDescent="0.25">
      <c r="A367" s="8" t="s">
        <v>374</v>
      </c>
      <c r="B367" s="10" t="str">
        <f>VIXproxies_monthly!C367</f>
        <v/>
      </c>
      <c r="C367" s="10"/>
      <c r="D367" t="str">
        <f t="shared" si="48"/>
        <v/>
      </c>
      <c r="E367">
        <f t="shared" si="45"/>
        <v>0.57545823739450908</v>
      </c>
      <c r="F367" t="str">
        <f t="shared" si="49"/>
        <v/>
      </c>
      <c r="G367">
        <f t="shared" si="50"/>
        <v>19.810887027488342</v>
      </c>
      <c r="H367">
        <f t="shared" si="51"/>
        <v>1</v>
      </c>
      <c r="J367" s="10"/>
      <c r="L367">
        <f t="shared" si="46"/>
        <v>57.74</v>
      </c>
      <c r="N367">
        <f t="shared" si="52"/>
        <v>62.64</v>
      </c>
      <c r="P367">
        <f t="shared" si="53"/>
        <v>1914</v>
      </c>
    </row>
    <row r="368" spans="1:16" x14ac:dyDescent="0.25">
      <c r="A368" s="8" t="s">
        <v>375</v>
      </c>
      <c r="B368" s="10" t="str">
        <f>VIXproxies_monthly!C368</f>
        <v/>
      </c>
      <c r="C368" s="10"/>
      <c r="D368" t="str">
        <f t="shared" si="48"/>
        <v/>
      </c>
      <c r="E368">
        <f t="shared" si="45"/>
        <v>0.57545823739450908</v>
      </c>
      <c r="F368" t="str">
        <f t="shared" si="49"/>
        <v/>
      </c>
      <c r="G368">
        <f t="shared" si="50"/>
        <v>19.810887027488342</v>
      </c>
      <c r="H368">
        <f t="shared" si="51"/>
        <v>1</v>
      </c>
      <c r="J368" s="10"/>
      <c r="L368">
        <f t="shared" si="46"/>
        <v>57.74</v>
      </c>
      <c r="N368">
        <f t="shared" si="52"/>
        <v>62.64</v>
      </c>
      <c r="P368">
        <f t="shared" si="53"/>
        <v>1914</v>
      </c>
    </row>
    <row r="369" spans="1:16" x14ac:dyDescent="0.25">
      <c r="A369" s="8" t="s">
        <v>376</v>
      </c>
      <c r="B369" s="10" t="str">
        <f>VIXproxies_monthly!C369</f>
        <v/>
      </c>
      <c r="C369" s="10"/>
      <c r="D369" t="str">
        <f t="shared" si="48"/>
        <v/>
      </c>
      <c r="E369">
        <f t="shared" si="45"/>
        <v>0.57545823739450908</v>
      </c>
      <c r="F369" t="str">
        <f t="shared" si="49"/>
        <v/>
      </c>
      <c r="G369">
        <f t="shared" si="50"/>
        <v>19.810887027488342</v>
      </c>
      <c r="H369">
        <f t="shared" si="51"/>
        <v>1</v>
      </c>
      <c r="J369" s="10"/>
      <c r="L369">
        <f t="shared" si="46"/>
        <v>57.74</v>
      </c>
      <c r="N369">
        <f t="shared" si="52"/>
        <v>62.64</v>
      </c>
      <c r="P369">
        <f t="shared" si="53"/>
        <v>1914</v>
      </c>
    </row>
    <row r="370" spans="1:16" x14ac:dyDescent="0.25">
      <c r="A370" s="8" t="s">
        <v>377</v>
      </c>
      <c r="B370" s="10">
        <f>VIXproxies_monthly!C370</f>
        <v>5.2441201901602783</v>
      </c>
      <c r="C370" s="10">
        <f t="shared" ref="C370:C433" si="54">(B370-MIN($B$12:$B$1636))/(MAX($B$12:$B$1636)-MIN($B$12:$B$1636))</f>
        <v>0.16461016557436881</v>
      </c>
      <c r="D370" t="str">
        <f t="shared" si="48"/>
        <v/>
      </c>
      <c r="E370">
        <f t="shared" si="45"/>
        <v>0.57545823739450908</v>
      </c>
      <c r="F370" t="str">
        <f t="shared" si="49"/>
        <v/>
      </c>
      <c r="G370">
        <f t="shared" si="50"/>
        <v>19.810887027488342</v>
      </c>
      <c r="H370" t="str">
        <f t="shared" si="51"/>
        <v/>
      </c>
      <c r="J370" s="10"/>
      <c r="L370">
        <f t="shared" si="46"/>
        <v>57.74</v>
      </c>
      <c r="N370">
        <f t="shared" si="52"/>
        <v>62.64</v>
      </c>
      <c r="P370">
        <f t="shared" si="53"/>
        <v>1914</v>
      </c>
    </row>
    <row r="371" spans="1:16" x14ac:dyDescent="0.25">
      <c r="A371" s="8" t="s">
        <v>378</v>
      </c>
      <c r="B371" s="10">
        <f>VIXproxies_monthly!C371</f>
        <v>3.793225157679148</v>
      </c>
      <c r="C371" s="10">
        <f t="shared" si="54"/>
        <v>0.11040073088693042</v>
      </c>
      <c r="D371" t="str">
        <f t="shared" si="48"/>
        <v/>
      </c>
      <c r="E371">
        <f t="shared" si="45"/>
        <v>0.57545823739450908</v>
      </c>
      <c r="F371" t="str">
        <f t="shared" si="49"/>
        <v/>
      </c>
      <c r="G371">
        <f t="shared" si="50"/>
        <v>19.810887027488342</v>
      </c>
      <c r="H371" t="str">
        <f t="shared" si="51"/>
        <v/>
      </c>
      <c r="J371" s="10"/>
      <c r="L371">
        <f t="shared" si="46"/>
        <v>57.74</v>
      </c>
      <c r="N371">
        <f t="shared" si="52"/>
        <v>62.64</v>
      </c>
      <c r="P371">
        <f t="shared" si="53"/>
        <v>1915</v>
      </c>
    </row>
    <row r="372" spans="1:16" x14ac:dyDescent="0.25">
      <c r="A372" s="8" t="s">
        <v>379</v>
      </c>
      <c r="B372" s="10">
        <f>VIXproxies_monthly!C372</f>
        <v>2.7826176567295149</v>
      </c>
      <c r="C372" s="10">
        <f t="shared" si="54"/>
        <v>7.2641651083838618E-2</v>
      </c>
      <c r="D372" t="str">
        <f t="shared" si="48"/>
        <v/>
      </c>
      <c r="E372">
        <f t="shared" si="45"/>
        <v>0.57545823739450908</v>
      </c>
      <c r="F372" t="str">
        <f t="shared" si="49"/>
        <v/>
      </c>
      <c r="G372">
        <f t="shared" si="50"/>
        <v>19.810887027488342</v>
      </c>
      <c r="H372" t="str">
        <f t="shared" si="51"/>
        <v/>
      </c>
      <c r="J372" s="10"/>
      <c r="L372">
        <f t="shared" si="46"/>
        <v>57.74</v>
      </c>
      <c r="N372">
        <f t="shared" si="52"/>
        <v>62.64</v>
      </c>
      <c r="P372">
        <f t="shared" si="53"/>
        <v>1915</v>
      </c>
    </row>
    <row r="373" spans="1:16" x14ac:dyDescent="0.25">
      <c r="A373" s="8" t="s">
        <v>380</v>
      </c>
      <c r="B373" s="10">
        <f>VIXproxies_monthly!C373</f>
        <v>2.5823748050955557</v>
      </c>
      <c r="C373" s="10">
        <f t="shared" si="54"/>
        <v>6.5160026607728433E-2</v>
      </c>
      <c r="D373" t="str">
        <f t="shared" si="48"/>
        <v/>
      </c>
      <c r="E373">
        <f t="shared" si="45"/>
        <v>0.57545823739450908</v>
      </c>
      <c r="F373" t="str">
        <f t="shared" si="49"/>
        <v/>
      </c>
      <c r="G373">
        <f t="shared" si="50"/>
        <v>19.810887027488342</v>
      </c>
      <c r="H373" t="str">
        <f t="shared" si="51"/>
        <v/>
      </c>
      <c r="J373" s="10"/>
      <c r="L373">
        <f t="shared" si="46"/>
        <v>57.74</v>
      </c>
      <c r="N373">
        <f t="shared" si="52"/>
        <v>62.64</v>
      </c>
      <c r="P373">
        <f t="shared" si="53"/>
        <v>1915</v>
      </c>
    </row>
    <row r="374" spans="1:16" x14ac:dyDescent="0.25">
      <c r="A374" s="8" t="s">
        <v>381</v>
      </c>
      <c r="B374" s="10">
        <f>VIXproxies_monthly!C374</f>
        <v>3.7081761970868743</v>
      </c>
      <c r="C374" s="10">
        <f t="shared" si="54"/>
        <v>0.10722306746452751</v>
      </c>
      <c r="D374" t="str">
        <f t="shared" si="48"/>
        <v/>
      </c>
      <c r="E374">
        <f t="shared" si="45"/>
        <v>0.57545823739450908</v>
      </c>
      <c r="F374" t="str">
        <f t="shared" si="49"/>
        <v/>
      </c>
      <c r="G374">
        <f t="shared" si="50"/>
        <v>19.810887027488342</v>
      </c>
      <c r="H374" t="str">
        <f t="shared" si="51"/>
        <v/>
      </c>
      <c r="J374" s="10"/>
      <c r="L374">
        <f t="shared" si="46"/>
        <v>57.74</v>
      </c>
      <c r="N374">
        <f t="shared" si="52"/>
        <v>62.64</v>
      </c>
      <c r="P374">
        <f t="shared" si="53"/>
        <v>1915</v>
      </c>
    </row>
    <row r="375" spans="1:16" x14ac:dyDescent="0.25">
      <c r="A375" s="8" t="s">
        <v>382</v>
      </c>
      <c r="B375" s="10">
        <f>VIXproxies_monthly!C375</f>
        <v>7.0055935796856881</v>
      </c>
      <c r="C375" s="10">
        <f t="shared" si="54"/>
        <v>0.23042366312273835</v>
      </c>
      <c r="D375" t="str">
        <f t="shared" si="48"/>
        <v/>
      </c>
      <c r="E375">
        <f t="shared" si="45"/>
        <v>0.57545823739450908</v>
      </c>
      <c r="F375" t="str">
        <f t="shared" si="49"/>
        <v/>
      </c>
      <c r="G375">
        <f t="shared" si="50"/>
        <v>19.810887027488342</v>
      </c>
      <c r="H375" t="str">
        <f t="shared" si="51"/>
        <v/>
      </c>
      <c r="J375" s="10"/>
      <c r="L375">
        <f t="shared" si="46"/>
        <v>57.74</v>
      </c>
      <c r="N375">
        <f t="shared" si="52"/>
        <v>62.64</v>
      </c>
      <c r="P375">
        <f t="shared" si="53"/>
        <v>1915</v>
      </c>
    </row>
    <row r="376" spans="1:16" x14ac:dyDescent="0.25">
      <c r="A376" s="8" t="s">
        <v>383</v>
      </c>
      <c r="B376" s="10">
        <f>VIXproxies_monthly!C376</f>
        <v>4.1021907884348821</v>
      </c>
      <c r="C376" s="10">
        <f t="shared" si="54"/>
        <v>0.12194453785170752</v>
      </c>
      <c r="D376" t="str">
        <f t="shared" si="48"/>
        <v/>
      </c>
      <c r="E376">
        <f t="shared" si="45"/>
        <v>0.57545823739450908</v>
      </c>
      <c r="F376" t="str">
        <f t="shared" si="49"/>
        <v/>
      </c>
      <c r="G376">
        <f t="shared" si="50"/>
        <v>19.810887027488342</v>
      </c>
      <c r="H376" t="str">
        <f t="shared" si="51"/>
        <v/>
      </c>
      <c r="J376" s="10"/>
      <c r="L376">
        <f t="shared" si="46"/>
        <v>57.74</v>
      </c>
      <c r="N376">
        <f t="shared" si="52"/>
        <v>62.64</v>
      </c>
      <c r="P376">
        <f t="shared" si="53"/>
        <v>1915</v>
      </c>
    </row>
    <row r="377" spans="1:16" x14ac:dyDescent="0.25">
      <c r="A377" s="8" t="s">
        <v>384</v>
      </c>
      <c r="B377" s="10">
        <f>VIXproxies_monthly!C377</f>
        <v>3.5705252717442009</v>
      </c>
      <c r="C377" s="10">
        <f t="shared" si="54"/>
        <v>0.10208004975478414</v>
      </c>
      <c r="D377" t="str">
        <f t="shared" si="48"/>
        <v/>
      </c>
      <c r="E377">
        <f t="shared" si="45"/>
        <v>0.57545823739450908</v>
      </c>
      <c r="F377" t="str">
        <f t="shared" si="49"/>
        <v/>
      </c>
      <c r="G377">
        <f t="shared" si="50"/>
        <v>19.810887027488342</v>
      </c>
      <c r="H377" t="str">
        <f t="shared" si="51"/>
        <v/>
      </c>
      <c r="J377" s="10"/>
      <c r="L377">
        <f t="shared" si="46"/>
        <v>57.74</v>
      </c>
      <c r="N377">
        <f t="shared" si="52"/>
        <v>62.64</v>
      </c>
      <c r="P377">
        <f t="shared" si="53"/>
        <v>1915</v>
      </c>
    </row>
    <row r="378" spans="1:16" x14ac:dyDescent="0.25">
      <c r="A378" s="8" t="s">
        <v>385</v>
      </c>
      <c r="B378" s="10">
        <f>VIXproxies_monthly!C378</f>
        <v>4.2368430389052651</v>
      </c>
      <c r="C378" s="10">
        <f t="shared" si="54"/>
        <v>0.12697551680881947</v>
      </c>
      <c r="D378" t="str">
        <f t="shared" si="48"/>
        <v/>
      </c>
      <c r="E378">
        <f t="shared" si="45"/>
        <v>0.57545823739450908</v>
      </c>
      <c r="F378" t="str">
        <f t="shared" si="49"/>
        <v/>
      </c>
      <c r="G378">
        <f t="shared" si="50"/>
        <v>19.810887027488342</v>
      </c>
      <c r="H378" t="str">
        <f t="shared" si="51"/>
        <v/>
      </c>
      <c r="J378" s="10"/>
      <c r="L378">
        <f t="shared" si="46"/>
        <v>57.74</v>
      </c>
      <c r="N378">
        <f t="shared" si="52"/>
        <v>62.64</v>
      </c>
      <c r="P378">
        <f t="shared" si="53"/>
        <v>1915</v>
      </c>
    </row>
    <row r="379" spans="1:16" x14ac:dyDescent="0.25">
      <c r="A379" s="8" t="s">
        <v>386</v>
      </c>
      <c r="B379" s="10">
        <f>VIXproxies_monthly!C379</f>
        <v>2.7443056174893012</v>
      </c>
      <c r="C379" s="10">
        <f t="shared" si="54"/>
        <v>7.1210207773026987E-2</v>
      </c>
      <c r="D379" t="str">
        <f t="shared" si="48"/>
        <v/>
      </c>
      <c r="E379">
        <f t="shared" si="45"/>
        <v>0.57545823739450908</v>
      </c>
      <c r="F379" t="str">
        <f t="shared" si="49"/>
        <v/>
      </c>
      <c r="G379">
        <f t="shared" si="50"/>
        <v>19.810887027488342</v>
      </c>
      <c r="H379" t="str">
        <f t="shared" si="51"/>
        <v/>
      </c>
      <c r="J379" s="10"/>
      <c r="L379">
        <f t="shared" si="46"/>
        <v>57.74</v>
      </c>
      <c r="N379">
        <f t="shared" si="52"/>
        <v>62.64</v>
      </c>
      <c r="P379">
        <f t="shared" si="53"/>
        <v>1915</v>
      </c>
    </row>
    <row r="380" spans="1:16" x14ac:dyDescent="0.25">
      <c r="A380" s="8" t="s">
        <v>387</v>
      </c>
      <c r="B380" s="10">
        <f>VIXproxies_monthly!C380</f>
        <v>3.7176595796818193</v>
      </c>
      <c r="C380" s="10">
        <f t="shared" si="54"/>
        <v>0.1075773927588374</v>
      </c>
      <c r="D380" t="str">
        <f t="shared" si="48"/>
        <v/>
      </c>
      <c r="E380">
        <f t="shared" si="45"/>
        <v>0.57545823739450908</v>
      </c>
      <c r="F380" t="str">
        <f t="shared" si="49"/>
        <v/>
      </c>
      <c r="G380">
        <f t="shared" si="50"/>
        <v>19.810887027488342</v>
      </c>
      <c r="H380" t="str">
        <f t="shared" si="51"/>
        <v/>
      </c>
      <c r="J380" s="10"/>
      <c r="L380">
        <f t="shared" si="46"/>
        <v>57.74</v>
      </c>
      <c r="N380">
        <f t="shared" si="52"/>
        <v>62.64</v>
      </c>
      <c r="P380">
        <f t="shared" si="53"/>
        <v>1915</v>
      </c>
    </row>
    <row r="381" spans="1:16" x14ac:dyDescent="0.25">
      <c r="A381" s="8" t="s">
        <v>388</v>
      </c>
      <c r="B381" s="10">
        <f>VIXproxies_monthly!C381</f>
        <v>3.2160427755260099</v>
      </c>
      <c r="C381" s="10">
        <f t="shared" si="54"/>
        <v>8.8835607326913285E-2</v>
      </c>
      <c r="D381" t="str">
        <f t="shared" si="48"/>
        <v/>
      </c>
      <c r="E381">
        <f t="shared" si="45"/>
        <v>0.57545823739450908</v>
      </c>
      <c r="F381" t="str">
        <f t="shared" si="49"/>
        <v/>
      </c>
      <c r="G381">
        <f t="shared" si="50"/>
        <v>19.810887027488342</v>
      </c>
      <c r="H381" t="str">
        <f t="shared" si="51"/>
        <v/>
      </c>
      <c r="J381" s="10"/>
      <c r="L381">
        <f t="shared" si="46"/>
        <v>57.74</v>
      </c>
      <c r="N381">
        <f t="shared" si="52"/>
        <v>62.64</v>
      </c>
      <c r="P381">
        <f t="shared" si="53"/>
        <v>1915</v>
      </c>
    </row>
    <row r="382" spans="1:16" x14ac:dyDescent="0.25">
      <c r="A382" s="8" t="s">
        <v>389</v>
      </c>
      <c r="B382" s="10">
        <f>VIXproxies_monthly!C382</f>
        <v>3.5153902631583209</v>
      </c>
      <c r="C382" s="10">
        <f t="shared" si="54"/>
        <v>0.10002005397285876</v>
      </c>
      <c r="D382" t="str">
        <f t="shared" si="48"/>
        <v/>
      </c>
      <c r="E382">
        <f t="shared" si="45"/>
        <v>0.57545823739450908</v>
      </c>
      <c r="F382" t="str">
        <f t="shared" si="49"/>
        <v/>
      </c>
      <c r="G382">
        <f t="shared" si="50"/>
        <v>19.810887027488342</v>
      </c>
      <c r="H382" t="str">
        <f t="shared" si="51"/>
        <v/>
      </c>
      <c r="J382" s="10"/>
      <c r="L382">
        <f t="shared" si="46"/>
        <v>57.74</v>
      </c>
      <c r="N382">
        <f t="shared" si="52"/>
        <v>62.64</v>
      </c>
      <c r="P382">
        <f t="shared" si="53"/>
        <v>1915</v>
      </c>
    </row>
    <row r="383" spans="1:16" x14ac:dyDescent="0.25">
      <c r="A383" s="8" t="s">
        <v>390</v>
      </c>
      <c r="B383" s="10">
        <f>VIXproxies_monthly!C383</f>
        <v>3.4436099464055636</v>
      </c>
      <c r="C383" s="10">
        <f t="shared" si="54"/>
        <v>9.7338143630800414E-2</v>
      </c>
      <c r="D383" t="str">
        <f t="shared" si="48"/>
        <v/>
      </c>
      <c r="E383">
        <f t="shared" si="45"/>
        <v>0.57545823739450908</v>
      </c>
      <c r="F383" t="str">
        <f t="shared" si="49"/>
        <v/>
      </c>
      <c r="G383">
        <f t="shared" si="50"/>
        <v>19.810887027488342</v>
      </c>
      <c r="H383" t="str">
        <f t="shared" si="51"/>
        <v/>
      </c>
      <c r="J383" s="10"/>
      <c r="L383">
        <f t="shared" si="46"/>
        <v>57.74</v>
      </c>
      <c r="N383">
        <f t="shared" si="52"/>
        <v>62.64</v>
      </c>
      <c r="P383">
        <f t="shared" si="53"/>
        <v>1916</v>
      </c>
    </row>
    <row r="384" spans="1:16" x14ac:dyDescent="0.25">
      <c r="A384" s="8" t="s">
        <v>391</v>
      </c>
      <c r="B384" s="10">
        <f>VIXproxies_monthly!C384</f>
        <v>3.4266192267478717</v>
      </c>
      <c r="C384" s="10">
        <f t="shared" si="54"/>
        <v>9.6703323545986181E-2</v>
      </c>
      <c r="D384" t="str">
        <f t="shared" si="48"/>
        <v/>
      </c>
      <c r="E384">
        <f t="shared" si="45"/>
        <v>0.57545823739450908</v>
      </c>
      <c r="F384" t="str">
        <f t="shared" si="49"/>
        <v/>
      </c>
      <c r="G384">
        <f t="shared" si="50"/>
        <v>19.810887027488342</v>
      </c>
      <c r="H384" t="str">
        <f t="shared" si="51"/>
        <v/>
      </c>
      <c r="J384" s="10"/>
      <c r="L384">
        <f t="shared" si="46"/>
        <v>57.74</v>
      </c>
      <c r="N384">
        <f t="shared" si="52"/>
        <v>62.64</v>
      </c>
      <c r="P384">
        <f t="shared" si="53"/>
        <v>1916</v>
      </c>
    </row>
    <row r="385" spans="1:16" x14ac:dyDescent="0.25">
      <c r="A385" s="8" t="s">
        <v>392</v>
      </c>
      <c r="B385" s="10">
        <f>VIXproxies_monthly!C385</f>
        <v>2.8579411646363675</v>
      </c>
      <c r="C385" s="10">
        <f t="shared" si="54"/>
        <v>7.5455944806605488E-2</v>
      </c>
      <c r="D385" t="str">
        <f t="shared" si="48"/>
        <v/>
      </c>
      <c r="E385">
        <f t="shared" si="45"/>
        <v>0.57545823739450908</v>
      </c>
      <c r="F385" t="str">
        <f t="shared" si="49"/>
        <v/>
      </c>
      <c r="G385">
        <f t="shared" si="50"/>
        <v>19.810887027488342</v>
      </c>
      <c r="H385" t="str">
        <f t="shared" si="51"/>
        <v/>
      </c>
      <c r="J385" s="10"/>
      <c r="L385">
        <f t="shared" si="46"/>
        <v>57.74</v>
      </c>
      <c r="N385">
        <f t="shared" si="52"/>
        <v>62.64</v>
      </c>
      <c r="P385">
        <f t="shared" si="53"/>
        <v>1916</v>
      </c>
    </row>
    <row r="386" spans="1:16" x14ac:dyDescent="0.25">
      <c r="A386" s="8" t="s">
        <v>393</v>
      </c>
      <c r="B386" s="10">
        <f>VIXproxies_monthly!C386</f>
        <v>4.4014984661352887</v>
      </c>
      <c r="C386" s="10">
        <f t="shared" si="54"/>
        <v>0.13312749708894653</v>
      </c>
      <c r="D386" t="str">
        <f t="shared" si="48"/>
        <v/>
      </c>
      <c r="E386">
        <f t="shared" si="45"/>
        <v>0.57545823739450908</v>
      </c>
      <c r="F386" t="str">
        <f t="shared" si="49"/>
        <v/>
      </c>
      <c r="G386">
        <f t="shared" si="50"/>
        <v>19.810887027488342</v>
      </c>
      <c r="H386" t="str">
        <f t="shared" si="51"/>
        <v/>
      </c>
      <c r="J386" s="10"/>
      <c r="L386">
        <f t="shared" si="46"/>
        <v>57.74</v>
      </c>
      <c r="N386">
        <f t="shared" si="52"/>
        <v>62.64</v>
      </c>
      <c r="P386">
        <f t="shared" si="53"/>
        <v>1916</v>
      </c>
    </row>
    <row r="387" spans="1:16" x14ac:dyDescent="0.25">
      <c r="A387" s="8" t="s">
        <v>394</v>
      </c>
      <c r="B387" s="10">
        <f>VIXproxies_monthly!C387</f>
        <v>3.1748959601523947</v>
      </c>
      <c r="C387" s="10">
        <f t="shared" si="54"/>
        <v>8.7298248971789769E-2</v>
      </c>
      <c r="D387" t="str">
        <f t="shared" si="48"/>
        <v/>
      </c>
      <c r="E387">
        <f t="shared" si="45"/>
        <v>0.57545823739450908</v>
      </c>
      <c r="F387" t="str">
        <f t="shared" si="49"/>
        <v/>
      </c>
      <c r="G387">
        <f t="shared" si="50"/>
        <v>19.810887027488342</v>
      </c>
      <c r="H387" t="str">
        <f t="shared" si="51"/>
        <v/>
      </c>
      <c r="J387" s="10"/>
      <c r="L387">
        <f t="shared" si="46"/>
        <v>57.74</v>
      </c>
      <c r="N387">
        <f t="shared" si="52"/>
        <v>62.64</v>
      </c>
      <c r="P387">
        <f t="shared" si="53"/>
        <v>1916</v>
      </c>
    </row>
    <row r="388" spans="1:16" x14ac:dyDescent="0.25">
      <c r="A388" s="8" t="s">
        <v>395</v>
      </c>
      <c r="B388" s="10">
        <f>VIXproxies_monthly!C388</f>
        <v>3.3864679901962744</v>
      </c>
      <c r="C388" s="10">
        <f t="shared" si="54"/>
        <v>9.5203162757826601E-2</v>
      </c>
      <c r="D388" t="str">
        <f t="shared" si="48"/>
        <v/>
      </c>
      <c r="E388">
        <f t="shared" si="45"/>
        <v>0.57545823739450908</v>
      </c>
      <c r="F388" t="str">
        <f t="shared" si="49"/>
        <v/>
      </c>
      <c r="G388">
        <f t="shared" si="50"/>
        <v>19.810887027488342</v>
      </c>
      <c r="H388" t="str">
        <f t="shared" si="51"/>
        <v/>
      </c>
      <c r="J388" s="10"/>
      <c r="L388">
        <f t="shared" si="46"/>
        <v>57.74</v>
      </c>
      <c r="N388">
        <f t="shared" si="52"/>
        <v>62.64</v>
      </c>
      <c r="P388">
        <f t="shared" si="53"/>
        <v>1916</v>
      </c>
    </row>
    <row r="389" spans="1:16" x14ac:dyDescent="0.25">
      <c r="A389" s="8" t="s">
        <v>396</v>
      </c>
      <c r="B389" s="10">
        <f>VIXproxies_monthly!C389</f>
        <v>2.3398312995331514</v>
      </c>
      <c r="C389" s="10">
        <f t="shared" si="54"/>
        <v>5.6097933190010073E-2</v>
      </c>
      <c r="D389" t="str">
        <f t="shared" si="48"/>
        <v/>
      </c>
      <c r="E389">
        <f t="shared" si="45"/>
        <v>0.57545823739450908</v>
      </c>
      <c r="F389" t="str">
        <f t="shared" si="49"/>
        <v/>
      </c>
      <c r="G389">
        <f t="shared" si="50"/>
        <v>19.810887027488342</v>
      </c>
      <c r="H389" t="str">
        <f t="shared" si="51"/>
        <v/>
      </c>
      <c r="J389" s="10"/>
      <c r="L389">
        <f t="shared" si="46"/>
        <v>57.74</v>
      </c>
      <c r="N389">
        <f t="shared" si="52"/>
        <v>62.64</v>
      </c>
      <c r="P389">
        <f t="shared" si="53"/>
        <v>1916</v>
      </c>
    </row>
    <row r="390" spans="1:16" x14ac:dyDescent="0.25">
      <c r="A390" s="8" t="s">
        <v>397</v>
      </c>
      <c r="B390" s="10">
        <f>VIXproxies_monthly!C390</f>
        <v>3.2011127937087989</v>
      </c>
      <c r="C390" s="10">
        <f t="shared" si="54"/>
        <v>8.8277782083814413E-2</v>
      </c>
      <c r="D390" t="str">
        <f t="shared" si="48"/>
        <v/>
      </c>
      <c r="E390">
        <f t="shared" si="45"/>
        <v>0.57545823739450908</v>
      </c>
      <c r="F390" t="str">
        <f t="shared" si="49"/>
        <v/>
      </c>
      <c r="G390">
        <f t="shared" si="50"/>
        <v>19.810887027488342</v>
      </c>
      <c r="H390" t="str">
        <f t="shared" si="51"/>
        <v/>
      </c>
      <c r="J390" s="10"/>
      <c r="L390">
        <f t="shared" si="46"/>
        <v>57.74</v>
      </c>
      <c r="N390">
        <f t="shared" si="52"/>
        <v>62.64</v>
      </c>
      <c r="P390">
        <f t="shared" si="53"/>
        <v>1916</v>
      </c>
    </row>
    <row r="391" spans="1:16" x14ac:dyDescent="0.25">
      <c r="A391" s="8" t="s">
        <v>398</v>
      </c>
      <c r="B391" s="10">
        <f>VIXproxies_monthly!C391</f>
        <v>2.345001257414375</v>
      </c>
      <c r="C391" s="10">
        <f t="shared" si="54"/>
        <v>5.629109705633039E-2</v>
      </c>
      <c r="D391" t="str">
        <f t="shared" si="48"/>
        <v/>
      </c>
      <c r="E391">
        <f t="shared" si="45"/>
        <v>0.57545823739450908</v>
      </c>
      <c r="F391" t="str">
        <f t="shared" si="49"/>
        <v/>
      </c>
      <c r="G391">
        <f t="shared" si="50"/>
        <v>19.810887027488342</v>
      </c>
      <c r="H391" t="str">
        <f t="shared" si="51"/>
        <v/>
      </c>
      <c r="J391" s="10"/>
      <c r="L391">
        <f t="shared" si="46"/>
        <v>57.74</v>
      </c>
      <c r="N391">
        <f t="shared" si="52"/>
        <v>62.64</v>
      </c>
      <c r="P391">
        <f t="shared" si="53"/>
        <v>1916</v>
      </c>
    </row>
    <row r="392" spans="1:16" x14ac:dyDescent="0.25">
      <c r="A392" s="8" t="s">
        <v>399</v>
      </c>
      <c r="B392" s="10">
        <f>VIXproxies_monthly!C392</f>
        <v>4.1182168851366976</v>
      </c>
      <c r="C392" s="10">
        <f t="shared" si="54"/>
        <v>0.12254331696598017</v>
      </c>
      <c r="D392" t="str">
        <f t="shared" si="48"/>
        <v/>
      </c>
      <c r="E392">
        <f t="shared" si="45"/>
        <v>0.57545823739450908</v>
      </c>
      <c r="F392" t="str">
        <f t="shared" si="49"/>
        <v/>
      </c>
      <c r="G392">
        <f t="shared" si="50"/>
        <v>19.810887027488342</v>
      </c>
      <c r="H392" t="str">
        <f t="shared" si="51"/>
        <v/>
      </c>
      <c r="J392" s="10"/>
      <c r="L392">
        <f t="shared" si="46"/>
        <v>57.74</v>
      </c>
      <c r="N392">
        <f t="shared" si="52"/>
        <v>62.64</v>
      </c>
      <c r="P392">
        <f t="shared" si="53"/>
        <v>1916</v>
      </c>
    </row>
    <row r="393" spans="1:16" x14ac:dyDescent="0.25">
      <c r="A393" s="8" t="s">
        <v>400</v>
      </c>
      <c r="B393" s="10">
        <f>VIXproxies_monthly!C393</f>
        <v>2.9123348096635904</v>
      </c>
      <c r="C393" s="10">
        <f t="shared" si="54"/>
        <v>7.7488241204004105E-2</v>
      </c>
      <c r="D393" t="str">
        <f t="shared" si="48"/>
        <v/>
      </c>
      <c r="E393">
        <f t="shared" si="45"/>
        <v>0.57545823739450908</v>
      </c>
      <c r="F393" t="str">
        <f t="shared" si="49"/>
        <v/>
      </c>
      <c r="G393">
        <f t="shared" si="50"/>
        <v>19.810887027488342</v>
      </c>
      <c r="H393" t="str">
        <f t="shared" si="51"/>
        <v/>
      </c>
      <c r="J393" s="10"/>
      <c r="L393">
        <f t="shared" si="46"/>
        <v>57.74</v>
      </c>
      <c r="N393">
        <f t="shared" si="52"/>
        <v>62.64</v>
      </c>
      <c r="P393">
        <f t="shared" si="53"/>
        <v>1916</v>
      </c>
    </row>
    <row r="394" spans="1:16" x14ac:dyDescent="0.25">
      <c r="A394" s="8" t="s">
        <v>401</v>
      </c>
      <c r="B394" s="10">
        <f>VIXproxies_monthly!C394</f>
        <v>7.6551753750893186</v>
      </c>
      <c r="C394" s="10">
        <f t="shared" si="54"/>
        <v>0.25469382817517816</v>
      </c>
      <c r="D394" t="str">
        <f t="shared" si="48"/>
        <v/>
      </c>
      <c r="E394">
        <f t="shared" si="45"/>
        <v>0.57545823739450908</v>
      </c>
      <c r="F394" t="str">
        <f t="shared" si="49"/>
        <v/>
      </c>
      <c r="G394">
        <f t="shared" si="50"/>
        <v>19.810887027488342</v>
      </c>
      <c r="H394" t="str">
        <f t="shared" si="51"/>
        <v/>
      </c>
      <c r="J394" s="10"/>
      <c r="L394">
        <f t="shared" si="46"/>
        <v>57.74</v>
      </c>
      <c r="N394">
        <f t="shared" si="52"/>
        <v>62.64</v>
      </c>
      <c r="P394">
        <f t="shared" si="53"/>
        <v>1916</v>
      </c>
    </row>
    <row r="395" spans="1:16" x14ac:dyDescent="0.25">
      <c r="A395" s="8" t="s">
        <v>402</v>
      </c>
      <c r="B395" s="10">
        <f>VIXproxies_monthly!C395</f>
        <v>3.9468852227471722</v>
      </c>
      <c r="C395" s="10">
        <f t="shared" si="54"/>
        <v>0.11614189415160024</v>
      </c>
      <c r="D395" t="str">
        <f t="shared" si="48"/>
        <v/>
      </c>
      <c r="E395">
        <f t="shared" si="45"/>
        <v>0.57545823739450908</v>
      </c>
      <c r="F395" t="str">
        <f t="shared" si="49"/>
        <v/>
      </c>
      <c r="G395">
        <f t="shared" si="50"/>
        <v>19.810887027488342</v>
      </c>
      <c r="H395" t="str">
        <f t="shared" si="51"/>
        <v/>
      </c>
      <c r="J395" s="10"/>
      <c r="L395">
        <f t="shared" si="46"/>
        <v>57.74</v>
      </c>
      <c r="N395">
        <f t="shared" si="52"/>
        <v>62.64</v>
      </c>
      <c r="P395">
        <f t="shared" si="53"/>
        <v>1917</v>
      </c>
    </row>
    <row r="396" spans="1:16" x14ac:dyDescent="0.25">
      <c r="A396" s="8" t="s">
        <v>403</v>
      </c>
      <c r="B396" s="10">
        <f>VIXproxies_monthly!C396</f>
        <v>6.8068162914163093</v>
      </c>
      <c r="C396" s="10">
        <f t="shared" si="54"/>
        <v>0.22299679613060452</v>
      </c>
      <c r="D396" t="str">
        <f t="shared" si="48"/>
        <v/>
      </c>
      <c r="E396">
        <f t="shared" ref="E396:E459" si="55">MIN($D$12:$D$1635)</f>
        <v>0.57545823739450908</v>
      </c>
      <c r="F396" t="str">
        <f t="shared" si="49"/>
        <v/>
      </c>
      <c r="G396">
        <f t="shared" si="50"/>
        <v>19.810887027488342</v>
      </c>
      <c r="H396" t="str">
        <f t="shared" si="51"/>
        <v/>
      </c>
      <c r="J396" s="10"/>
      <c r="L396">
        <f t="shared" ref="L396:L459" si="56">MIN($K$12:$K$1636)</f>
        <v>57.74</v>
      </c>
      <c r="N396">
        <f t="shared" si="52"/>
        <v>62.64</v>
      </c>
      <c r="P396">
        <f t="shared" si="53"/>
        <v>1917</v>
      </c>
    </row>
    <row r="397" spans="1:16" x14ac:dyDescent="0.25">
      <c r="A397" s="8" t="s">
        <v>404</v>
      </c>
      <c r="B397" s="10">
        <f>VIXproxies_monthly!C397</f>
        <v>3.8279595529763739</v>
      </c>
      <c r="C397" s="10">
        <f t="shared" si="54"/>
        <v>0.11169850356594545</v>
      </c>
      <c r="D397" t="str">
        <f t="shared" ref="D397:D460" si="57">IF(C397&gt;_xlfn.PERCENTILE.EXC($C$12:$C$1636,0.99),C397,"")</f>
        <v/>
      </c>
      <c r="E397">
        <f t="shared" si="55"/>
        <v>0.57545823739450908</v>
      </c>
      <c r="F397" t="str">
        <f t="shared" ref="F397:F460" si="58">IF(B397&gt;_xlfn.PERCENTILE.EXC($B$12:$B$1636,0.995),B397,"")</f>
        <v/>
      </c>
      <c r="G397">
        <f t="shared" ref="G397:G460" si="59">MIN($F$12:$F$1636)</f>
        <v>19.810887027488342</v>
      </c>
      <c r="H397" t="str">
        <f t="shared" ref="H397:H460" si="60">IF(B397&gt;G397,1,"")</f>
        <v/>
      </c>
      <c r="J397" s="10"/>
      <c r="L397">
        <f t="shared" si="56"/>
        <v>57.74</v>
      </c>
      <c r="N397">
        <f t="shared" ref="N397:N460" si="61">MIN($M$12:$M$1636)</f>
        <v>62.64</v>
      </c>
      <c r="P397">
        <f t="shared" ref="P397:P460" si="62">VALUE(RIGHT(A397,4))</f>
        <v>1917</v>
      </c>
    </row>
    <row r="398" spans="1:16" x14ac:dyDescent="0.25">
      <c r="A398" s="8" t="s">
        <v>405</v>
      </c>
      <c r="B398" s="10">
        <f>VIXproxies_monthly!C398</f>
        <v>3.9377056725033692</v>
      </c>
      <c r="C398" s="10">
        <f t="shared" si="54"/>
        <v>0.11579892087078988</v>
      </c>
      <c r="D398" t="str">
        <f t="shared" si="57"/>
        <v/>
      </c>
      <c r="E398">
        <f t="shared" si="55"/>
        <v>0.57545823739450908</v>
      </c>
      <c r="F398" t="str">
        <f t="shared" si="58"/>
        <v/>
      </c>
      <c r="G398">
        <f t="shared" si="59"/>
        <v>19.810887027488342</v>
      </c>
      <c r="H398" t="str">
        <f t="shared" si="60"/>
        <v/>
      </c>
      <c r="J398" s="10"/>
      <c r="L398">
        <f t="shared" si="56"/>
        <v>57.74</v>
      </c>
      <c r="N398">
        <f t="shared" si="61"/>
        <v>62.64</v>
      </c>
      <c r="P398">
        <f t="shared" si="62"/>
        <v>1917</v>
      </c>
    </row>
    <row r="399" spans="1:16" x14ac:dyDescent="0.25">
      <c r="A399" s="8" t="s">
        <v>406</v>
      </c>
      <c r="B399" s="10">
        <f>VIXproxies_monthly!C399</f>
        <v>4.4626850754714926</v>
      </c>
      <c r="C399" s="10">
        <f t="shared" si="54"/>
        <v>0.1354135973431356</v>
      </c>
      <c r="D399" t="str">
        <f t="shared" si="57"/>
        <v/>
      </c>
      <c r="E399">
        <f t="shared" si="55"/>
        <v>0.57545823739450908</v>
      </c>
      <c r="F399" t="str">
        <f t="shared" si="58"/>
        <v/>
      </c>
      <c r="G399">
        <f t="shared" si="59"/>
        <v>19.810887027488342</v>
      </c>
      <c r="H399" t="str">
        <f t="shared" si="60"/>
        <v/>
      </c>
      <c r="J399" s="10"/>
      <c r="L399">
        <f t="shared" si="56"/>
        <v>57.74</v>
      </c>
      <c r="N399">
        <f t="shared" si="61"/>
        <v>62.64</v>
      </c>
      <c r="P399">
        <f t="shared" si="62"/>
        <v>1917</v>
      </c>
    </row>
    <row r="400" spans="1:16" x14ac:dyDescent="0.25">
      <c r="A400" s="8" t="s">
        <v>407</v>
      </c>
      <c r="B400" s="10">
        <f>VIXproxies_monthly!C400</f>
        <v>2.9515145875648892</v>
      </c>
      <c r="C400" s="10">
        <f t="shared" si="54"/>
        <v>7.8952105621250587E-2</v>
      </c>
      <c r="D400" t="str">
        <f t="shared" si="57"/>
        <v/>
      </c>
      <c r="E400">
        <f t="shared" si="55"/>
        <v>0.57545823739450908</v>
      </c>
      <c r="F400" t="str">
        <f t="shared" si="58"/>
        <v/>
      </c>
      <c r="G400">
        <f t="shared" si="59"/>
        <v>19.810887027488342</v>
      </c>
      <c r="H400" t="str">
        <f t="shared" si="60"/>
        <v/>
      </c>
      <c r="J400" s="10"/>
      <c r="L400">
        <f t="shared" si="56"/>
        <v>57.74</v>
      </c>
      <c r="N400">
        <f t="shared" si="61"/>
        <v>62.64</v>
      </c>
      <c r="P400">
        <f t="shared" si="62"/>
        <v>1917</v>
      </c>
    </row>
    <row r="401" spans="1:16" x14ac:dyDescent="0.25">
      <c r="A401" s="8" t="s">
        <v>408</v>
      </c>
      <c r="B401" s="10">
        <f>VIXproxies_monthly!C401</f>
        <v>3.0951969689854417</v>
      </c>
      <c r="C401" s="10">
        <f t="shared" si="54"/>
        <v>8.4320475142809589E-2</v>
      </c>
      <c r="D401" t="str">
        <f t="shared" si="57"/>
        <v/>
      </c>
      <c r="E401">
        <f t="shared" si="55"/>
        <v>0.57545823739450908</v>
      </c>
      <c r="F401" t="str">
        <f t="shared" si="58"/>
        <v/>
      </c>
      <c r="G401">
        <f t="shared" si="59"/>
        <v>19.810887027488342</v>
      </c>
      <c r="H401" t="str">
        <f t="shared" si="60"/>
        <v/>
      </c>
      <c r="J401" s="10"/>
      <c r="L401">
        <f t="shared" si="56"/>
        <v>57.74</v>
      </c>
      <c r="N401">
        <f t="shared" si="61"/>
        <v>62.64</v>
      </c>
      <c r="P401">
        <f t="shared" si="62"/>
        <v>1917</v>
      </c>
    </row>
    <row r="402" spans="1:16" x14ac:dyDescent="0.25">
      <c r="A402" s="8" t="s">
        <v>409</v>
      </c>
      <c r="B402" s="10">
        <f>VIXproxies_monthly!C402</f>
        <v>3.5069959544436315</v>
      </c>
      <c r="C402" s="10">
        <f t="shared" si="54"/>
        <v>9.9706419478406763E-2</v>
      </c>
      <c r="D402" t="str">
        <f t="shared" si="57"/>
        <v/>
      </c>
      <c r="E402">
        <f t="shared" si="55"/>
        <v>0.57545823739450908</v>
      </c>
      <c r="F402" t="str">
        <f t="shared" si="58"/>
        <v/>
      </c>
      <c r="G402">
        <f t="shared" si="59"/>
        <v>19.810887027488342</v>
      </c>
      <c r="H402" t="str">
        <f t="shared" si="60"/>
        <v/>
      </c>
      <c r="J402" s="10"/>
      <c r="L402">
        <f t="shared" si="56"/>
        <v>57.74</v>
      </c>
      <c r="N402">
        <f t="shared" si="61"/>
        <v>62.64</v>
      </c>
      <c r="P402">
        <f t="shared" si="62"/>
        <v>1917</v>
      </c>
    </row>
    <row r="403" spans="1:16" x14ac:dyDescent="0.25">
      <c r="A403" s="8" t="s">
        <v>410</v>
      </c>
      <c r="B403" s="10">
        <f>VIXproxies_monthly!C403</f>
        <v>5.5317943448412992</v>
      </c>
      <c r="C403" s="10">
        <f t="shared" si="54"/>
        <v>0.1753584643487997</v>
      </c>
      <c r="D403" t="str">
        <f t="shared" si="57"/>
        <v/>
      </c>
      <c r="E403">
        <f t="shared" si="55"/>
        <v>0.57545823739450908</v>
      </c>
      <c r="F403" t="str">
        <f t="shared" si="58"/>
        <v/>
      </c>
      <c r="G403">
        <f t="shared" si="59"/>
        <v>19.810887027488342</v>
      </c>
      <c r="H403" t="str">
        <f t="shared" si="60"/>
        <v/>
      </c>
      <c r="J403" s="10"/>
      <c r="L403">
        <f t="shared" si="56"/>
        <v>57.74</v>
      </c>
      <c r="N403">
        <f t="shared" si="61"/>
        <v>62.64</v>
      </c>
      <c r="P403">
        <f t="shared" si="62"/>
        <v>1917</v>
      </c>
    </row>
    <row r="404" spans="1:16" x14ac:dyDescent="0.25">
      <c r="A404" s="8" t="s">
        <v>411</v>
      </c>
      <c r="B404" s="10">
        <f>VIXproxies_monthly!C404</f>
        <v>6.2463041475706529</v>
      </c>
      <c r="C404" s="10">
        <f t="shared" si="54"/>
        <v>0.20205451858943971</v>
      </c>
      <c r="D404" t="str">
        <f t="shared" si="57"/>
        <v/>
      </c>
      <c r="E404">
        <f t="shared" si="55"/>
        <v>0.57545823739450908</v>
      </c>
      <c r="F404" t="str">
        <f t="shared" si="58"/>
        <v/>
      </c>
      <c r="G404">
        <f t="shared" si="59"/>
        <v>19.810887027488342</v>
      </c>
      <c r="H404" t="str">
        <f t="shared" si="60"/>
        <v/>
      </c>
      <c r="J404" s="10"/>
      <c r="L404">
        <f t="shared" si="56"/>
        <v>57.74</v>
      </c>
      <c r="N404">
        <f t="shared" si="61"/>
        <v>62.64</v>
      </c>
      <c r="P404">
        <f t="shared" si="62"/>
        <v>1917</v>
      </c>
    </row>
    <row r="405" spans="1:16" x14ac:dyDescent="0.25">
      <c r="A405" s="8" t="s">
        <v>412</v>
      </c>
      <c r="B405" s="10">
        <f>VIXproxies_monthly!C405</f>
        <v>7.572799816144907</v>
      </c>
      <c r="C405" s="10">
        <f t="shared" si="54"/>
        <v>0.25161605040182544</v>
      </c>
      <c r="D405" t="str">
        <f t="shared" si="57"/>
        <v/>
      </c>
      <c r="E405">
        <f t="shared" si="55"/>
        <v>0.57545823739450908</v>
      </c>
      <c r="F405" t="str">
        <f t="shared" si="58"/>
        <v/>
      </c>
      <c r="G405">
        <f t="shared" si="59"/>
        <v>19.810887027488342</v>
      </c>
      <c r="H405" t="str">
        <f t="shared" si="60"/>
        <v/>
      </c>
      <c r="J405" s="10"/>
      <c r="L405">
        <f t="shared" si="56"/>
        <v>57.74</v>
      </c>
      <c r="N405">
        <f t="shared" si="61"/>
        <v>62.64</v>
      </c>
      <c r="P405">
        <f t="shared" si="62"/>
        <v>1917</v>
      </c>
    </row>
    <row r="406" spans="1:16" x14ac:dyDescent="0.25">
      <c r="A406" s="8" t="s">
        <v>413</v>
      </c>
      <c r="B406" s="10">
        <f>VIXproxies_monthly!C406</f>
        <v>9.5785323061747469</v>
      </c>
      <c r="C406" s="10">
        <f t="shared" si="54"/>
        <v>0.3265557407202978</v>
      </c>
      <c r="D406" t="str">
        <f t="shared" si="57"/>
        <v/>
      </c>
      <c r="E406">
        <f t="shared" si="55"/>
        <v>0.57545823739450908</v>
      </c>
      <c r="F406" t="str">
        <f t="shared" si="58"/>
        <v/>
      </c>
      <c r="G406">
        <f t="shared" si="59"/>
        <v>19.810887027488342</v>
      </c>
      <c r="H406" t="str">
        <f t="shared" si="60"/>
        <v/>
      </c>
      <c r="J406" s="10"/>
      <c r="L406">
        <f t="shared" si="56"/>
        <v>57.74</v>
      </c>
      <c r="N406">
        <f t="shared" si="61"/>
        <v>62.64</v>
      </c>
      <c r="P406">
        <f t="shared" si="62"/>
        <v>1917</v>
      </c>
    </row>
    <row r="407" spans="1:16" x14ac:dyDescent="0.25">
      <c r="A407" s="8" t="s">
        <v>414</v>
      </c>
      <c r="B407" s="10">
        <f>VIXproxies_monthly!C407</f>
        <v>4.7965401565720613</v>
      </c>
      <c r="C407" s="10">
        <f t="shared" si="54"/>
        <v>0.14788734272707404</v>
      </c>
      <c r="D407" t="str">
        <f t="shared" si="57"/>
        <v/>
      </c>
      <c r="E407">
        <f t="shared" si="55"/>
        <v>0.57545823739450908</v>
      </c>
      <c r="F407" t="str">
        <f t="shared" si="58"/>
        <v/>
      </c>
      <c r="G407">
        <f t="shared" si="59"/>
        <v>19.810887027488342</v>
      </c>
      <c r="H407" t="str">
        <f t="shared" si="60"/>
        <v/>
      </c>
      <c r="J407" s="10"/>
      <c r="L407">
        <f t="shared" si="56"/>
        <v>57.74</v>
      </c>
      <c r="N407">
        <f t="shared" si="61"/>
        <v>62.64</v>
      </c>
      <c r="P407">
        <f t="shared" si="62"/>
        <v>1918</v>
      </c>
    </row>
    <row r="408" spans="1:16" x14ac:dyDescent="0.25">
      <c r="A408" s="8" t="s">
        <v>415</v>
      </c>
      <c r="B408" s="10">
        <f>VIXproxies_monthly!C408</f>
        <v>3.3337452607974525</v>
      </c>
      <c r="C408" s="10">
        <f t="shared" si="54"/>
        <v>9.3233296370592911E-2</v>
      </c>
      <c r="D408" t="str">
        <f t="shared" si="57"/>
        <v/>
      </c>
      <c r="E408">
        <f t="shared" si="55"/>
        <v>0.57545823739450908</v>
      </c>
      <c r="F408" t="str">
        <f t="shared" si="58"/>
        <v/>
      </c>
      <c r="G408">
        <f t="shared" si="59"/>
        <v>19.810887027488342</v>
      </c>
      <c r="H408" t="str">
        <f t="shared" si="60"/>
        <v/>
      </c>
      <c r="J408" s="10"/>
      <c r="L408">
        <f t="shared" si="56"/>
        <v>57.74</v>
      </c>
      <c r="N408">
        <f t="shared" si="61"/>
        <v>62.64</v>
      </c>
      <c r="P408">
        <f t="shared" si="62"/>
        <v>1918</v>
      </c>
    </row>
    <row r="409" spans="1:16" x14ac:dyDescent="0.25">
      <c r="A409" s="8" t="s">
        <v>416</v>
      </c>
      <c r="B409" s="10">
        <f>VIXproxies_monthly!C409</f>
        <v>3.7064994663372519</v>
      </c>
      <c r="C409" s="10">
        <f t="shared" si="54"/>
        <v>0.10716042018541687</v>
      </c>
      <c r="D409" t="str">
        <f t="shared" si="57"/>
        <v/>
      </c>
      <c r="E409">
        <f t="shared" si="55"/>
        <v>0.57545823739450908</v>
      </c>
      <c r="F409" t="str">
        <f t="shared" si="58"/>
        <v/>
      </c>
      <c r="G409">
        <f t="shared" si="59"/>
        <v>19.810887027488342</v>
      </c>
      <c r="H409" t="str">
        <f t="shared" si="60"/>
        <v/>
      </c>
      <c r="J409" s="10"/>
      <c r="L409">
        <f t="shared" si="56"/>
        <v>57.74</v>
      </c>
      <c r="N409">
        <f t="shared" si="61"/>
        <v>62.64</v>
      </c>
      <c r="P409">
        <f t="shared" si="62"/>
        <v>1918</v>
      </c>
    </row>
    <row r="410" spans="1:16" x14ac:dyDescent="0.25">
      <c r="A410" s="8" t="s">
        <v>417</v>
      </c>
      <c r="B410" s="10">
        <f>VIXproxies_monthly!C410</f>
        <v>3.4290662691764937</v>
      </c>
      <c r="C410" s="10">
        <f t="shared" si="54"/>
        <v>9.6794751791132852E-2</v>
      </c>
      <c r="D410" t="str">
        <f t="shared" si="57"/>
        <v/>
      </c>
      <c r="E410">
        <f t="shared" si="55"/>
        <v>0.57545823739450908</v>
      </c>
      <c r="F410" t="str">
        <f t="shared" si="58"/>
        <v/>
      </c>
      <c r="G410">
        <f t="shared" si="59"/>
        <v>19.810887027488342</v>
      </c>
      <c r="H410" t="str">
        <f t="shared" si="60"/>
        <v/>
      </c>
      <c r="J410" s="10"/>
      <c r="L410">
        <f t="shared" si="56"/>
        <v>57.74</v>
      </c>
      <c r="N410">
        <f t="shared" si="61"/>
        <v>62.64</v>
      </c>
      <c r="P410">
        <f t="shared" si="62"/>
        <v>1918</v>
      </c>
    </row>
    <row r="411" spans="1:16" x14ac:dyDescent="0.25">
      <c r="A411" s="8" t="s">
        <v>418</v>
      </c>
      <c r="B411" s="10">
        <f>VIXproxies_monthly!C411</f>
        <v>3.8530960083340768</v>
      </c>
      <c r="C411" s="10">
        <f t="shared" si="54"/>
        <v>0.11263767077272602</v>
      </c>
      <c r="D411" t="str">
        <f t="shared" si="57"/>
        <v/>
      </c>
      <c r="E411">
        <f t="shared" si="55"/>
        <v>0.57545823739450908</v>
      </c>
      <c r="F411" t="str">
        <f t="shared" si="58"/>
        <v/>
      </c>
      <c r="G411">
        <f t="shared" si="59"/>
        <v>19.810887027488342</v>
      </c>
      <c r="H411" t="str">
        <f t="shared" si="60"/>
        <v/>
      </c>
      <c r="J411" s="10"/>
      <c r="L411">
        <f t="shared" si="56"/>
        <v>57.74</v>
      </c>
      <c r="N411">
        <f t="shared" si="61"/>
        <v>62.64</v>
      </c>
      <c r="P411">
        <f t="shared" si="62"/>
        <v>1918</v>
      </c>
    </row>
    <row r="412" spans="1:16" x14ac:dyDescent="0.25">
      <c r="A412" s="8" t="s">
        <v>419</v>
      </c>
      <c r="B412" s="10">
        <f>VIXproxies_monthly!C412</f>
        <v>2.3203620131978688</v>
      </c>
      <c r="C412" s="10">
        <f t="shared" si="54"/>
        <v>5.5370507027278852E-2</v>
      </c>
      <c r="D412" t="str">
        <f t="shared" si="57"/>
        <v/>
      </c>
      <c r="E412">
        <f t="shared" si="55"/>
        <v>0.57545823739450908</v>
      </c>
      <c r="F412" t="str">
        <f t="shared" si="58"/>
        <v/>
      </c>
      <c r="G412">
        <f t="shared" si="59"/>
        <v>19.810887027488342</v>
      </c>
      <c r="H412" t="str">
        <f t="shared" si="60"/>
        <v/>
      </c>
      <c r="J412" s="10"/>
      <c r="L412">
        <f t="shared" si="56"/>
        <v>57.74</v>
      </c>
      <c r="N412">
        <f t="shared" si="61"/>
        <v>62.64</v>
      </c>
      <c r="P412">
        <f t="shared" si="62"/>
        <v>1918</v>
      </c>
    </row>
    <row r="413" spans="1:16" x14ac:dyDescent="0.25">
      <c r="A413" s="8" t="s">
        <v>420</v>
      </c>
      <c r="B413" s="10">
        <f>VIXproxies_monthly!C413</f>
        <v>2.76723577278482</v>
      </c>
      <c r="C413" s="10">
        <f t="shared" si="54"/>
        <v>7.206694153255995E-2</v>
      </c>
      <c r="D413" t="str">
        <f t="shared" si="57"/>
        <v/>
      </c>
      <c r="E413">
        <f t="shared" si="55"/>
        <v>0.57545823739450908</v>
      </c>
      <c r="F413" t="str">
        <f t="shared" si="58"/>
        <v/>
      </c>
      <c r="G413">
        <f t="shared" si="59"/>
        <v>19.810887027488342</v>
      </c>
      <c r="H413" t="str">
        <f t="shared" si="60"/>
        <v/>
      </c>
      <c r="J413" s="10"/>
      <c r="L413">
        <f t="shared" si="56"/>
        <v>57.74</v>
      </c>
      <c r="N413">
        <f t="shared" si="61"/>
        <v>62.64</v>
      </c>
      <c r="P413">
        <f t="shared" si="62"/>
        <v>1918</v>
      </c>
    </row>
    <row r="414" spans="1:16" x14ac:dyDescent="0.25">
      <c r="A414" s="8" t="s">
        <v>421</v>
      </c>
      <c r="B414" s="10">
        <f>VIXproxies_monthly!C414</f>
        <v>1.9724224351601451</v>
      </c>
      <c r="C414" s="10">
        <f t="shared" si="54"/>
        <v>4.2370526044122406E-2</v>
      </c>
      <c r="D414" t="str">
        <f t="shared" si="57"/>
        <v/>
      </c>
      <c r="E414">
        <f t="shared" si="55"/>
        <v>0.57545823739450908</v>
      </c>
      <c r="F414" t="str">
        <f t="shared" si="58"/>
        <v/>
      </c>
      <c r="G414">
        <f t="shared" si="59"/>
        <v>19.810887027488342</v>
      </c>
      <c r="H414" t="str">
        <f t="shared" si="60"/>
        <v/>
      </c>
      <c r="J414" s="10"/>
      <c r="L414">
        <f t="shared" si="56"/>
        <v>57.74</v>
      </c>
      <c r="N414">
        <f t="shared" si="61"/>
        <v>62.64</v>
      </c>
      <c r="P414">
        <f t="shared" si="62"/>
        <v>1918</v>
      </c>
    </row>
    <row r="415" spans="1:16" x14ac:dyDescent="0.25">
      <c r="A415" s="8" t="s">
        <v>422</v>
      </c>
      <c r="B415" s="10">
        <f>VIXproxies_monthly!C415</f>
        <v>3.068616288724817</v>
      </c>
      <c r="C415" s="10">
        <f t="shared" si="54"/>
        <v>8.3327347715753786E-2</v>
      </c>
      <c r="D415" t="str">
        <f t="shared" si="57"/>
        <v/>
      </c>
      <c r="E415">
        <f t="shared" si="55"/>
        <v>0.57545823739450908</v>
      </c>
      <c r="F415" t="str">
        <f t="shared" si="58"/>
        <v/>
      </c>
      <c r="G415">
        <f t="shared" si="59"/>
        <v>19.810887027488342</v>
      </c>
      <c r="H415" t="str">
        <f t="shared" si="60"/>
        <v/>
      </c>
      <c r="J415" s="10"/>
      <c r="L415">
        <f t="shared" si="56"/>
        <v>57.74</v>
      </c>
      <c r="N415">
        <f t="shared" si="61"/>
        <v>62.64</v>
      </c>
      <c r="P415">
        <f t="shared" si="62"/>
        <v>1918</v>
      </c>
    </row>
    <row r="416" spans="1:16" x14ac:dyDescent="0.25">
      <c r="A416" s="8" t="s">
        <v>423</v>
      </c>
      <c r="B416" s="10">
        <f>VIXproxies_monthly!C416</f>
        <v>4.5307442975758399</v>
      </c>
      <c r="C416" s="10">
        <f t="shared" si="54"/>
        <v>0.13795647733992919</v>
      </c>
      <c r="D416" t="str">
        <f t="shared" si="57"/>
        <v/>
      </c>
      <c r="E416">
        <f t="shared" si="55"/>
        <v>0.57545823739450908</v>
      </c>
      <c r="F416" t="str">
        <f t="shared" si="58"/>
        <v/>
      </c>
      <c r="G416">
        <f t="shared" si="59"/>
        <v>19.810887027488342</v>
      </c>
      <c r="H416" t="str">
        <f t="shared" si="60"/>
        <v/>
      </c>
      <c r="J416" s="10"/>
      <c r="L416">
        <f t="shared" si="56"/>
        <v>57.74</v>
      </c>
      <c r="N416">
        <f t="shared" si="61"/>
        <v>62.64</v>
      </c>
      <c r="P416">
        <f t="shared" si="62"/>
        <v>1918</v>
      </c>
    </row>
    <row r="417" spans="1:16" x14ac:dyDescent="0.25">
      <c r="A417" s="8" t="s">
        <v>424</v>
      </c>
      <c r="B417" s="10">
        <f>VIXproxies_monthly!C417</f>
        <v>4.9509246126235666</v>
      </c>
      <c r="C417" s="10">
        <f t="shared" si="54"/>
        <v>0.15365557123411361</v>
      </c>
      <c r="D417" t="str">
        <f t="shared" si="57"/>
        <v/>
      </c>
      <c r="E417">
        <f t="shared" si="55"/>
        <v>0.57545823739450908</v>
      </c>
      <c r="F417" t="str">
        <f t="shared" si="58"/>
        <v/>
      </c>
      <c r="G417">
        <f t="shared" si="59"/>
        <v>19.810887027488342</v>
      </c>
      <c r="H417" t="str">
        <f t="shared" si="60"/>
        <v/>
      </c>
      <c r="J417" s="10"/>
      <c r="L417">
        <f t="shared" si="56"/>
        <v>57.74</v>
      </c>
      <c r="N417">
        <f t="shared" si="61"/>
        <v>62.64</v>
      </c>
      <c r="P417">
        <f t="shared" si="62"/>
        <v>1918</v>
      </c>
    </row>
    <row r="418" spans="1:16" x14ac:dyDescent="0.25">
      <c r="A418" s="8" t="s">
        <v>425</v>
      </c>
      <c r="B418" s="10">
        <f>VIXproxies_monthly!C418</f>
        <v>3.3628632339458879</v>
      </c>
      <c r="C418" s="10">
        <f t="shared" si="54"/>
        <v>9.432122404853209E-2</v>
      </c>
      <c r="D418" t="str">
        <f t="shared" si="57"/>
        <v/>
      </c>
      <c r="E418">
        <f t="shared" si="55"/>
        <v>0.57545823739450908</v>
      </c>
      <c r="F418" t="str">
        <f t="shared" si="58"/>
        <v/>
      </c>
      <c r="G418">
        <f t="shared" si="59"/>
        <v>19.810887027488342</v>
      </c>
      <c r="H418" t="str">
        <f t="shared" si="60"/>
        <v/>
      </c>
      <c r="J418" s="10"/>
      <c r="L418">
        <f t="shared" si="56"/>
        <v>57.74</v>
      </c>
      <c r="N418">
        <f t="shared" si="61"/>
        <v>62.64</v>
      </c>
      <c r="P418">
        <f t="shared" si="62"/>
        <v>1918</v>
      </c>
    </row>
    <row r="419" spans="1:16" x14ac:dyDescent="0.25">
      <c r="A419" s="8" t="s">
        <v>426</v>
      </c>
      <c r="B419" s="10">
        <f>VIXproxies_monthly!C419</f>
        <v>2.7825250719359205</v>
      </c>
      <c r="C419" s="10">
        <f t="shared" si="54"/>
        <v>7.2638191860938936E-2</v>
      </c>
      <c r="D419" t="str">
        <f t="shared" si="57"/>
        <v/>
      </c>
      <c r="E419">
        <f t="shared" si="55"/>
        <v>0.57545823739450908</v>
      </c>
      <c r="F419" t="str">
        <f t="shared" si="58"/>
        <v/>
      </c>
      <c r="G419">
        <f t="shared" si="59"/>
        <v>19.810887027488342</v>
      </c>
      <c r="H419" t="str">
        <f t="shared" si="60"/>
        <v/>
      </c>
      <c r="J419" s="10"/>
      <c r="L419">
        <f t="shared" si="56"/>
        <v>57.74</v>
      </c>
      <c r="N419">
        <f t="shared" si="61"/>
        <v>62.64</v>
      </c>
      <c r="P419">
        <f t="shared" si="62"/>
        <v>1919</v>
      </c>
    </row>
    <row r="420" spans="1:16" x14ac:dyDescent="0.25">
      <c r="A420" s="8" t="s">
        <v>427</v>
      </c>
      <c r="B420" s="10">
        <f>VIXproxies_monthly!C420</f>
        <v>2.4572175040693414</v>
      </c>
      <c r="C420" s="10">
        <f t="shared" si="54"/>
        <v>6.0483805114272544E-2</v>
      </c>
      <c r="D420" t="str">
        <f t="shared" si="57"/>
        <v/>
      </c>
      <c r="E420">
        <f t="shared" si="55"/>
        <v>0.57545823739450908</v>
      </c>
      <c r="F420" t="str">
        <f t="shared" si="58"/>
        <v/>
      </c>
      <c r="G420">
        <f t="shared" si="59"/>
        <v>19.810887027488342</v>
      </c>
      <c r="H420" t="str">
        <f t="shared" si="60"/>
        <v/>
      </c>
      <c r="J420" s="10"/>
      <c r="L420">
        <f t="shared" si="56"/>
        <v>57.74</v>
      </c>
      <c r="N420">
        <f t="shared" si="61"/>
        <v>62.64</v>
      </c>
      <c r="P420">
        <f t="shared" si="62"/>
        <v>1919</v>
      </c>
    </row>
    <row r="421" spans="1:16" x14ac:dyDescent="0.25">
      <c r="A421" s="8" t="s">
        <v>428</v>
      </c>
      <c r="B421" s="10">
        <f>VIXproxies_monthly!C421</f>
        <v>3.4491836057766379</v>
      </c>
      <c r="C421" s="10">
        <f t="shared" si="54"/>
        <v>9.7546390896717086E-2</v>
      </c>
      <c r="D421" t="str">
        <f t="shared" si="57"/>
        <v/>
      </c>
      <c r="E421">
        <f t="shared" si="55"/>
        <v>0.57545823739450908</v>
      </c>
      <c r="F421" t="str">
        <f t="shared" si="58"/>
        <v/>
      </c>
      <c r="G421">
        <f t="shared" si="59"/>
        <v>19.810887027488342</v>
      </c>
      <c r="H421" t="str">
        <f t="shared" si="60"/>
        <v/>
      </c>
      <c r="J421" s="10"/>
      <c r="L421">
        <f t="shared" si="56"/>
        <v>57.74</v>
      </c>
      <c r="N421">
        <f t="shared" si="61"/>
        <v>62.64</v>
      </c>
      <c r="P421">
        <f t="shared" si="62"/>
        <v>1919</v>
      </c>
    </row>
    <row r="422" spans="1:16" x14ac:dyDescent="0.25">
      <c r="A422" s="8" t="s">
        <v>429</v>
      </c>
      <c r="B422" s="10">
        <f>VIXproxies_monthly!C422</f>
        <v>2.2742112022413394</v>
      </c>
      <c r="C422" s="10">
        <f t="shared" si="54"/>
        <v>5.3646185614418251E-2</v>
      </c>
      <c r="D422" t="str">
        <f t="shared" si="57"/>
        <v/>
      </c>
      <c r="E422">
        <f t="shared" si="55"/>
        <v>0.57545823739450908</v>
      </c>
      <c r="F422" t="str">
        <f t="shared" si="58"/>
        <v/>
      </c>
      <c r="G422">
        <f t="shared" si="59"/>
        <v>19.810887027488342</v>
      </c>
      <c r="H422" t="str">
        <f t="shared" si="60"/>
        <v/>
      </c>
      <c r="J422" s="10"/>
      <c r="L422">
        <f t="shared" si="56"/>
        <v>57.74</v>
      </c>
      <c r="N422">
        <f t="shared" si="61"/>
        <v>62.64</v>
      </c>
      <c r="P422">
        <f t="shared" si="62"/>
        <v>1919</v>
      </c>
    </row>
    <row r="423" spans="1:16" x14ac:dyDescent="0.25">
      <c r="A423" s="8" t="s">
        <v>430</v>
      </c>
      <c r="B423" s="10">
        <f>VIXproxies_monthly!C423</f>
        <v>2.8337660533543478</v>
      </c>
      <c r="C423" s="10">
        <f t="shared" si="54"/>
        <v>7.4552696062371304E-2</v>
      </c>
      <c r="D423" t="str">
        <f t="shared" si="57"/>
        <v/>
      </c>
      <c r="E423">
        <f t="shared" si="55"/>
        <v>0.57545823739450908</v>
      </c>
      <c r="F423" t="str">
        <f t="shared" si="58"/>
        <v/>
      </c>
      <c r="G423">
        <f t="shared" si="59"/>
        <v>19.810887027488342</v>
      </c>
      <c r="H423" t="str">
        <f t="shared" si="60"/>
        <v/>
      </c>
      <c r="J423" s="10"/>
      <c r="L423">
        <f t="shared" si="56"/>
        <v>57.74</v>
      </c>
      <c r="N423">
        <f t="shared" si="61"/>
        <v>62.64</v>
      </c>
      <c r="P423">
        <f t="shared" si="62"/>
        <v>1919</v>
      </c>
    </row>
    <row r="424" spans="1:16" x14ac:dyDescent="0.25">
      <c r="A424" s="8" t="s">
        <v>431</v>
      </c>
      <c r="B424" s="10">
        <f>VIXproxies_monthly!C424</f>
        <v>5.6176012860940023</v>
      </c>
      <c r="C424" s="10">
        <f t="shared" si="54"/>
        <v>0.17856444801642093</v>
      </c>
      <c r="D424" t="str">
        <f t="shared" si="57"/>
        <v/>
      </c>
      <c r="E424">
        <f t="shared" si="55"/>
        <v>0.57545823739450908</v>
      </c>
      <c r="F424" t="str">
        <f t="shared" si="58"/>
        <v/>
      </c>
      <c r="G424">
        <f t="shared" si="59"/>
        <v>19.810887027488342</v>
      </c>
      <c r="H424" t="str">
        <f t="shared" si="60"/>
        <v/>
      </c>
      <c r="J424" s="10"/>
      <c r="L424">
        <f t="shared" si="56"/>
        <v>57.74</v>
      </c>
      <c r="N424">
        <f t="shared" si="61"/>
        <v>62.64</v>
      </c>
      <c r="P424">
        <f t="shared" si="62"/>
        <v>1919</v>
      </c>
    </row>
    <row r="425" spans="1:16" x14ac:dyDescent="0.25">
      <c r="A425" s="8" t="s">
        <v>432</v>
      </c>
      <c r="B425" s="10">
        <f>VIXproxies_monthly!C425</f>
        <v>3.885677795995353</v>
      </c>
      <c r="C425" s="10">
        <f t="shared" si="54"/>
        <v>0.11385501610142533</v>
      </c>
      <c r="D425" t="str">
        <f t="shared" si="57"/>
        <v/>
      </c>
      <c r="E425">
        <f t="shared" si="55"/>
        <v>0.57545823739450908</v>
      </c>
      <c r="F425" t="str">
        <f t="shared" si="58"/>
        <v/>
      </c>
      <c r="G425">
        <f t="shared" si="59"/>
        <v>19.810887027488342</v>
      </c>
      <c r="H425" t="str">
        <f t="shared" si="60"/>
        <v/>
      </c>
      <c r="J425" s="10"/>
      <c r="L425">
        <f t="shared" si="56"/>
        <v>57.74</v>
      </c>
      <c r="N425">
        <f t="shared" si="61"/>
        <v>62.64</v>
      </c>
      <c r="P425">
        <f t="shared" si="62"/>
        <v>1919</v>
      </c>
    </row>
    <row r="426" spans="1:16" x14ac:dyDescent="0.25">
      <c r="A426" s="8" t="s">
        <v>433</v>
      </c>
      <c r="B426" s="10">
        <f>VIXproxies_monthly!C426</f>
        <v>7.9386481426345208</v>
      </c>
      <c r="C426" s="10">
        <f t="shared" si="54"/>
        <v>0.26528515155412075</v>
      </c>
      <c r="D426" t="str">
        <f t="shared" si="57"/>
        <v/>
      </c>
      <c r="E426">
        <f t="shared" si="55"/>
        <v>0.57545823739450908</v>
      </c>
      <c r="F426" t="str">
        <f t="shared" si="58"/>
        <v/>
      </c>
      <c r="G426">
        <f t="shared" si="59"/>
        <v>19.810887027488342</v>
      </c>
      <c r="H426" t="str">
        <f t="shared" si="60"/>
        <v/>
      </c>
      <c r="J426" s="10"/>
      <c r="L426">
        <f t="shared" si="56"/>
        <v>57.74</v>
      </c>
      <c r="N426">
        <f t="shared" si="61"/>
        <v>62.64</v>
      </c>
      <c r="P426">
        <f t="shared" si="62"/>
        <v>1919</v>
      </c>
    </row>
    <row r="427" spans="1:16" x14ac:dyDescent="0.25">
      <c r="A427" s="8" t="s">
        <v>434</v>
      </c>
      <c r="B427" s="10">
        <f>VIXproxies_monthly!C427</f>
        <v>3.5220520078468827</v>
      </c>
      <c r="C427" s="10">
        <f t="shared" si="54"/>
        <v>0.10026895510320548</v>
      </c>
      <c r="D427" t="str">
        <f t="shared" si="57"/>
        <v/>
      </c>
      <c r="E427">
        <f t="shared" si="55"/>
        <v>0.57545823739450908</v>
      </c>
      <c r="F427" t="str">
        <f t="shared" si="58"/>
        <v/>
      </c>
      <c r="G427">
        <f t="shared" si="59"/>
        <v>19.810887027488342</v>
      </c>
      <c r="H427" t="str">
        <f t="shared" si="60"/>
        <v/>
      </c>
      <c r="J427" s="10"/>
      <c r="L427">
        <f t="shared" si="56"/>
        <v>57.74</v>
      </c>
      <c r="N427">
        <f t="shared" si="61"/>
        <v>62.64</v>
      </c>
      <c r="P427">
        <f t="shared" si="62"/>
        <v>1919</v>
      </c>
    </row>
    <row r="428" spans="1:16" x14ac:dyDescent="0.25">
      <c r="A428" s="8" t="s">
        <v>435</v>
      </c>
      <c r="B428" s="10">
        <f>VIXproxies_monthly!C428</f>
        <v>4.5176736624736407</v>
      </c>
      <c r="C428" s="10">
        <f t="shared" si="54"/>
        <v>0.13746812241139633</v>
      </c>
      <c r="D428" t="str">
        <f t="shared" si="57"/>
        <v/>
      </c>
      <c r="E428">
        <f t="shared" si="55"/>
        <v>0.57545823739450908</v>
      </c>
      <c r="F428" t="str">
        <f t="shared" si="58"/>
        <v/>
      </c>
      <c r="G428">
        <f t="shared" si="59"/>
        <v>19.810887027488342</v>
      </c>
      <c r="H428" t="str">
        <f t="shared" si="60"/>
        <v/>
      </c>
      <c r="J428" s="10"/>
      <c r="L428">
        <f t="shared" si="56"/>
        <v>57.74</v>
      </c>
      <c r="N428">
        <f t="shared" si="61"/>
        <v>62.64</v>
      </c>
      <c r="P428">
        <f t="shared" si="62"/>
        <v>1919</v>
      </c>
    </row>
    <row r="429" spans="1:16" x14ac:dyDescent="0.25">
      <c r="A429" s="8" t="s">
        <v>436</v>
      </c>
      <c r="B429" s="10">
        <f>VIXproxies_monthly!C429</f>
        <v>6.0181140205330408</v>
      </c>
      <c r="C429" s="10">
        <f t="shared" si="54"/>
        <v>0.1935287069276477</v>
      </c>
      <c r="D429" t="str">
        <f t="shared" si="57"/>
        <v/>
      </c>
      <c r="E429">
        <f t="shared" si="55"/>
        <v>0.57545823739450908</v>
      </c>
      <c r="F429" t="str">
        <f t="shared" si="58"/>
        <v/>
      </c>
      <c r="G429">
        <f t="shared" si="59"/>
        <v>19.810887027488342</v>
      </c>
      <c r="H429" t="str">
        <f t="shared" si="60"/>
        <v/>
      </c>
      <c r="J429" s="10"/>
      <c r="L429">
        <f t="shared" si="56"/>
        <v>57.74</v>
      </c>
      <c r="N429">
        <f t="shared" si="61"/>
        <v>62.64</v>
      </c>
      <c r="P429">
        <f t="shared" si="62"/>
        <v>1919</v>
      </c>
    </row>
    <row r="430" spans="1:16" x14ac:dyDescent="0.25">
      <c r="A430" s="8" t="s">
        <v>437</v>
      </c>
      <c r="B430" s="10">
        <f>VIXproxies_monthly!C430</f>
        <v>5.0858639243853148</v>
      </c>
      <c r="C430" s="10">
        <f t="shared" si="54"/>
        <v>0.15869727559173846</v>
      </c>
      <c r="D430" t="str">
        <f t="shared" si="57"/>
        <v/>
      </c>
      <c r="E430">
        <f t="shared" si="55"/>
        <v>0.57545823739450908</v>
      </c>
      <c r="F430" t="str">
        <f t="shared" si="58"/>
        <v/>
      </c>
      <c r="G430">
        <f t="shared" si="59"/>
        <v>19.810887027488342</v>
      </c>
      <c r="H430" t="str">
        <f t="shared" si="60"/>
        <v/>
      </c>
      <c r="J430" s="10"/>
      <c r="L430">
        <f t="shared" si="56"/>
        <v>57.74</v>
      </c>
      <c r="N430">
        <f t="shared" si="61"/>
        <v>62.64</v>
      </c>
      <c r="P430">
        <f t="shared" si="62"/>
        <v>1919</v>
      </c>
    </row>
    <row r="431" spans="1:16" x14ac:dyDescent="0.25">
      <c r="A431" s="8" t="s">
        <v>438</v>
      </c>
      <c r="B431" s="10">
        <f>VIXproxies_monthly!C431</f>
        <v>3.7298748564465267</v>
      </c>
      <c r="C431" s="10">
        <f t="shared" si="54"/>
        <v>0.10803378914392463</v>
      </c>
      <c r="D431" t="str">
        <f t="shared" si="57"/>
        <v/>
      </c>
      <c r="E431">
        <f t="shared" si="55"/>
        <v>0.57545823739450908</v>
      </c>
      <c r="F431" t="str">
        <f t="shared" si="58"/>
        <v/>
      </c>
      <c r="G431">
        <f t="shared" si="59"/>
        <v>19.810887027488342</v>
      </c>
      <c r="H431" t="str">
        <f t="shared" si="60"/>
        <v/>
      </c>
      <c r="J431" s="10"/>
      <c r="L431">
        <f t="shared" si="56"/>
        <v>57.74</v>
      </c>
      <c r="N431">
        <f t="shared" si="61"/>
        <v>62.64</v>
      </c>
      <c r="P431">
        <f t="shared" si="62"/>
        <v>1920</v>
      </c>
    </row>
    <row r="432" spans="1:16" x14ac:dyDescent="0.25">
      <c r="A432" s="8" t="s">
        <v>439</v>
      </c>
      <c r="B432" s="10">
        <f>VIXproxies_monthly!C432</f>
        <v>7.8622768467958384</v>
      </c>
      <c r="C432" s="10">
        <f t="shared" si="54"/>
        <v>0.26243170958824513</v>
      </c>
      <c r="D432" t="str">
        <f t="shared" si="57"/>
        <v/>
      </c>
      <c r="E432">
        <f t="shared" si="55"/>
        <v>0.57545823739450908</v>
      </c>
      <c r="F432" t="str">
        <f t="shared" si="58"/>
        <v/>
      </c>
      <c r="G432">
        <f t="shared" si="59"/>
        <v>19.810887027488342</v>
      </c>
      <c r="H432" t="str">
        <f t="shared" si="60"/>
        <v/>
      </c>
      <c r="J432" s="10"/>
      <c r="L432">
        <f t="shared" si="56"/>
        <v>57.74</v>
      </c>
      <c r="N432">
        <f t="shared" si="61"/>
        <v>62.64</v>
      </c>
      <c r="P432">
        <f t="shared" si="62"/>
        <v>1920</v>
      </c>
    </row>
    <row r="433" spans="1:16" x14ac:dyDescent="0.25">
      <c r="A433" s="8" t="s">
        <v>440</v>
      </c>
      <c r="B433" s="10">
        <f>VIXproxies_monthly!C433</f>
        <v>5.5559208238675089</v>
      </c>
      <c r="C433" s="10">
        <f t="shared" si="54"/>
        <v>0.17625989605800654</v>
      </c>
      <c r="D433" t="str">
        <f t="shared" si="57"/>
        <v/>
      </c>
      <c r="E433">
        <f t="shared" si="55"/>
        <v>0.57545823739450908</v>
      </c>
      <c r="F433" t="str">
        <f t="shared" si="58"/>
        <v/>
      </c>
      <c r="G433">
        <f t="shared" si="59"/>
        <v>19.810887027488342</v>
      </c>
      <c r="H433" t="str">
        <f t="shared" si="60"/>
        <v/>
      </c>
      <c r="J433" s="10"/>
      <c r="L433">
        <f t="shared" si="56"/>
        <v>57.74</v>
      </c>
      <c r="N433">
        <f t="shared" si="61"/>
        <v>62.64</v>
      </c>
      <c r="P433">
        <f t="shared" si="62"/>
        <v>1920</v>
      </c>
    </row>
    <row r="434" spans="1:16" x14ac:dyDescent="0.25">
      <c r="A434" s="8" t="s">
        <v>441</v>
      </c>
      <c r="B434" s="10">
        <f>VIXproxies_monthly!C434</f>
        <v>5.9630520190732792</v>
      </c>
      <c r="C434" s="10">
        <f t="shared" ref="C434:C497" si="63">(B434-MIN($B$12:$B$1636))/(MAX($B$12:$B$1636)-MIN($B$12:$B$1636))</f>
        <v>0.19147143889304136</v>
      </c>
      <c r="D434" t="str">
        <f t="shared" si="57"/>
        <v/>
      </c>
      <c r="E434">
        <f t="shared" si="55"/>
        <v>0.57545823739450908</v>
      </c>
      <c r="F434" t="str">
        <f t="shared" si="58"/>
        <v/>
      </c>
      <c r="G434">
        <f t="shared" si="59"/>
        <v>19.810887027488342</v>
      </c>
      <c r="H434" t="str">
        <f t="shared" si="60"/>
        <v/>
      </c>
      <c r="J434" s="10"/>
      <c r="L434">
        <f t="shared" si="56"/>
        <v>57.74</v>
      </c>
      <c r="N434">
        <f t="shared" si="61"/>
        <v>62.64</v>
      </c>
      <c r="P434">
        <f t="shared" si="62"/>
        <v>1920</v>
      </c>
    </row>
    <row r="435" spans="1:16" x14ac:dyDescent="0.25">
      <c r="A435" s="8" t="s">
        <v>442</v>
      </c>
      <c r="B435" s="10">
        <f>VIXproxies_monthly!C435</f>
        <v>5.4540789581886795</v>
      </c>
      <c r="C435" s="10">
        <f t="shared" si="63"/>
        <v>0.17245480344801778</v>
      </c>
      <c r="D435" t="str">
        <f t="shared" si="57"/>
        <v/>
      </c>
      <c r="E435">
        <f t="shared" si="55"/>
        <v>0.57545823739450908</v>
      </c>
      <c r="F435" t="str">
        <f t="shared" si="58"/>
        <v/>
      </c>
      <c r="G435">
        <f t="shared" si="59"/>
        <v>19.810887027488342</v>
      </c>
      <c r="H435" t="str">
        <f t="shared" si="60"/>
        <v/>
      </c>
      <c r="J435" s="10"/>
      <c r="L435">
        <f t="shared" si="56"/>
        <v>57.74</v>
      </c>
      <c r="N435">
        <f t="shared" si="61"/>
        <v>62.64</v>
      </c>
      <c r="P435">
        <f t="shared" si="62"/>
        <v>1920</v>
      </c>
    </row>
    <row r="436" spans="1:16" x14ac:dyDescent="0.25">
      <c r="A436" s="8" t="s">
        <v>443</v>
      </c>
      <c r="B436" s="10">
        <f>VIXproxies_monthly!C436</f>
        <v>3.0646655951029955</v>
      </c>
      <c r="C436" s="10">
        <f t="shared" si="63"/>
        <v>8.3179738920446264E-2</v>
      </c>
      <c r="D436" t="str">
        <f t="shared" si="57"/>
        <v/>
      </c>
      <c r="E436">
        <f t="shared" si="55"/>
        <v>0.57545823739450908</v>
      </c>
      <c r="F436" t="str">
        <f t="shared" si="58"/>
        <v/>
      </c>
      <c r="G436">
        <f t="shared" si="59"/>
        <v>19.810887027488342</v>
      </c>
      <c r="H436" t="str">
        <f t="shared" si="60"/>
        <v/>
      </c>
      <c r="J436" s="10"/>
      <c r="L436">
        <f t="shared" si="56"/>
        <v>57.74</v>
      </c>
      <c r="N436">
        <f t="shared" si="61"/>
        <v>62.64</v>
      </c>
      <c r="P436">
        <f t="shared" si="62"/>
        <v>1920</v>
      </c>
    </row>
    <row r="437" spans="1:16" x14ac:dyDescent="0.25">
      <c r="A437" s="8" t="s">
        <v>444</v>
      </c>
      <c r="B437" s="10">
        <f>VIXproxies_monthly!C437</f>
        <v>3.8390372098678593</v>
      </c>
      <c r="C437" s="10">
        <f t="shared" si="63"/>
        <v>0.11211239533916485</v>
      </c>
      <c r="D437" t="str">
        <f t="shared" si="57"/>
        <v/>
      </c>
      <c r="E437">
        <f t="shared" si="55"/>
        <v>0.57545823739450908</v>
      </c>
      <c r="F437" t="str">
        <f t="shared" si="58"/>
        <v/>
      </c>
      <c r="G437">
        <f t="shared" si="59"/>
        <v>19.810887027488342</v>
      </c>
      <c r="H437" t="str">
        <f t="shared" si="60"/>
        <v/>
      </c>
      <c r="J437" s="10"/>
      <c r="L437">
        <f t="shared" si="56"/>
        <v>57.74</v>
      </c>
      <c r="N437">
        <f t="shared" si="61"/>
        <v>62.64</v>
      </c>
      <c r="P437">
        <f t="shared" si="62"/>
        <v>1920</v>
      </c>
    </row>
    <row r="438" spans="1:16" x14ac:dyDescent="0.25">
      <c r="A438" s="8" t="s">
        <v>445</v>
      </c>
      <c r="B438" s="10">
        <f>VIXproxies_monthly!C438</f>
        <v>3.9922755738831452</v>
      </c>
      <c r="C438" s="10">
        <f t="shared" si="63"/>
        <v>0.11783780269099171</v>
      </c>
      <c r="D438" t="str">
        <f t="shared" si="57"/>
        <v/>
      </c>
      <c r="E438">
        <f t="shared" si="55"/>
        <v>0.57545823739450908</v>
      </c>
      <c r="F438" t="str">
        <f t="shared" si="58"/>
        <v/>
      </c>
      <c r="G438">
        <f t="shared" si="59"/>
        <v>19.810887027488342</v>
      </c>
      <c r="H438" t="str">
        <f t="shared" si="60"/>
        <v/>
      </c>
      <c r="J438" s="10"/>
      <c r="L438">
        <f t="shared" si="56"/>
        <v>57.74</v>
      </c>
      <c r="N438">
        <f t="shared" si="61"/>
        <v>62.64</v>
      </c>
      <c r="P438">
        <f t="shared" si="62"/>
        <v>1920</v>
      </c>
    </row>
    <row r="439" spans="1:16" x14ac:dyDescent="0.25">
      <c r="A439" s="8" t="s">
        <v>446</v>
      </c>
      <c r="B439" s="10">
        <f>VIXproxies_monthly!C439</f>
        <v>3.6899194903812811</v>
      </c>
      <c r="C439" s="10">
        <f t="shared" si="63"/>
        <v>0.10654094661663119</v>
      </c>
      <c r="D439" t="str">
        <f t="shared" si="57"/>
        <v/>
      </c>
      <c r="E439">
        <f t="shared" si="55"/>
        <v>0.57545823739450908</v>
      </c>
      <c r="F439" t="str">
        <f t="shared" si="58"/>
        <v/>
      </c>
      <c r="G439">
        <f t="shared" si="59"/>
        <v>19.810887027488342</v>
      </c>
      <c r="H439" t="str">
        <f t="shared" si="60"/>
        <v/>
      </c>
      <c r="J439" s="10"/>
      <c r="L439">
        <f t="shared" si="56"/>
        <v>57.74</v>
      </c>
      <c r="N439">
        <f t="shared" si="61"/>
        <v>62.64</v>
      </c>
      <c r="P439">
        <f t="shared" si="62"/>
        <v>1920</v>
      </c>
    </row>
    <row r="440" spans="1:16" x14ac:dyDescent="0.25">
      <c r="A440" s="8" t="s">
        <v>447</v>
      </c>
      <c r="B440" s="10">
        <f>VIXproxies_monthly!C440</f>
        <v>3.1032766314037596</v>
      </c>
      <c r="C440" s="10">
        <f t="shared" si="63"/>
        <v>8.4622353584982865E-2</v>
      </c>
      <c r="D440" t="str">
        <f t="shared" si="57"/>
        <v/>
      </c>
      <c r="E440">
        <f t="shared" si="55"/>
        <v>0.57545823739450908</v>
      </c>
      <c r="F440" t="str">
        <f t="shared" si="58"/>
        <v/>
      </c>
      <c r="G440">
        <f t="shared" si="59"/>
        <v>19.810887027488342</v>
      </c>
      <c r="H440" t="str">
        <f t="shared" si="60"/>
        <v/>
      </c>
      <c r="J440" s="10"/>
      <c r="L440">
        <f t="shared" si="56"/>
        <v>57.74</v>
      </c>
      <c r="N440">
        <f t="shared" si="61"/>
        <v>62.64</v>
      </c>
      <c r="P440">
        <f t="shared" si="62"/>
        <v>1920</v>
      </c>
    </row>
    <row r="441" spans="1:16" x14ac:dyDescent="0.25">
      <c r="A441" s="8" t="s">
        <v>448</v>
      </c>
      <c r="B441" s="10">
        <f>VIXproxies_monthly!C441</f>
        <v>6.8439946427341622</v>
      </c>
      <c r="C441" s="10">
        <f t="shared" si="63"/>
        <v>0.22438588173806251</v>
      </c>
      <c r="D441" t="str">
        <f t="shared" si="57"/>
        <v/>
      </c>
      <c r="E441">
        <f t="shared" si="55"/>
        <v>0.57545823739450908</v>
      </c>
      <c r="F441" t="str">
        <f t="shared" si="58"/>
        <v/>
      </c>
      <c r="G441">
        <f t="shared" si="59"/>
        <v>19.810887027488342</v>
      </c>
      <c r="H441" t="str">
        <f t="shared" si="60"/>
        <v/>
      </c>
      <c r="J441" s="10"/>
      <c r="L441">
        <f t="shared" si="56"/>
        <v>57.74</v>
      </c>
      <c r="N441">
        <f t="shared" si="61"/>
        <v>62.64</v>
      </c>
      <c r="P441">
        <f t="shared" si="62"/>
        <v>1920</v>
      </c>
    </row>
    <row r="442" spans="1:16" x14ac:dyDescent="0.25">
      <c r="A442" s="8" t="s">
        <v>449</v>
      </c>
      <c r="B442" s="10">
        <f>VIXproxies_monthly!C442</f>
        <v>7.4106447800552413</v>
      </c>
      <c r="C442" s="10">
        <f t="shared" si="63"/>
        <v>0.24555749162165655</v>
      </c>
      <c r="D442" t="str">
        <f t="shared" si="57"/>
        <v/>
      </c>
      <c r="E442">
        <f t="shared" si="55"/>
        <v>0.57545823739450908</v>
      </c>
      <c r="F442" t="str">
        <f t="shared" si="58"/>
        <v/>
      </c>
      <c r="G442">
        <f t="shared" si="59"/>
        <v>19.810887027488342</v>
      </c>
      <c r="H442" t="str">
        <f t="shared" si="60"/>
        <v/>
      </c>
      <c r="J442" s="10"/>
      <c r="L442">
        <f t="shared" si="56"/>
        <v>57.74</v>
      </c>
      <c r="N442">
        <f t="shared" si="61"/>
        <v>62.64</v>
      </c>
      <c r="P442">
        <f t="shared" si="62"/>
        <v>1920</v>
      </c>
    </row>
    <row r="443" spans="1:16" x14ac:dyDescent="0.25">
      <c r="A443" s="8" t="s">
        <v>450</v>
      </c>
      <c r="B443" s="10">
        <f>VIXproxies_monthly!C443</f>
        <v>3.2410162900598527</v>
      </c>
      <c r="C443" s="10">
        <f t="shared" si="63"/>
        <v>8.9768686615718254E-2</v>
      </c>
      <c r="D443" t="str">
        <f t="shared" si="57"/>
        <v/>
      </c>
      <c r="E443">
        <f t="shared" si="55"/>
        <v>0.57545823739450908</v>
      </c>
      <c r="F443" t="str">
        <f t="shared" si="58"/>
        <v/>
      </c>
      <c r="G443">
        <f t="shared" si="59"/>
        <v>19.810887027488342</v>
      </c>
      <c r="H443" t="str">
        <f t="shared" si="60"/>
        <v/>
      </c>
      <c r="J443" s="10"/>
      <c r="L443">
        <f t="shared" si="56"/>
        <v>57.74</v>
      </c>
      <c r="N443">
        <f t="shared" si="61"/>
        <v>62.64</v>
      </c>
      <c r="P443">
        <f t="shared" si="62"/>
        <v>1921</v>
      </c>
    </row>
    <row r="444" spans="1:16" x14ac:dyDescent="0.25">
      <c r="A444" s="8" t="s">
        <v>451</v>
      </c>
      <c r="B444" s="10">
        <f>VIXproxies_monthly!C444</f>
        <v>2.7072683563440667</v>
      </c>
      <c r="C444" s="10">
        <f t="shared" si="63"/>
        <v>6.9826393683029897E-2</v>
      </c>
      <c r="D444" t="str">
        <f t="shared" si="57"/>
        <v/>
      </c>
      <c r="E444">
        <f t="shared" si="55"/>
        <v>0.57545823739450908</v>
      </c>
      <c r="F444" t="str">
        <f t="shared" si="58"/>
        <v/>
      </c>
      <c r="G444">
        <f t="shared" si="59"/>
        <v>19.810887027488342</v>
      </c>
      <c r="H444" t="str">
        <f t="shared" si="60"/>
        <v/>
      </c>
      <c r="J444" s="10"/>
      <c r="L444">
        <f t="shared" si="56"/>
        <v>57.74</v>
      </c>
      <c r="N444">
        <f t="shared" si="61"/>
        <v>62.64</v>
      </c>
      <c r="P444">
        <f t="shared" si="62"/>
        <v>1921</v>
      </c>
    </row>
    <row r="445" spans="1:16" x14ac:dyDescent="0.25">
      <c r="A445" s="8" t="s">
        <v>452</v>
      </c>
      <c r="B445" s="10">
        <f>VIXproxies_monthly!C445</f>
        <v>4.8942424127932194</v>
      </c>
      <c r="C445" s="10">
        <f t="shared" si="63"/>
        <v>0.15153776812578743</v>
      </c>
      <c r="D445" t="str">
        <f t="shared" si="57"/>
        <v/>
      </c>
      <c r="E445">
        <f t="shared" si="55"/>
        <v>0.57545823739450908</v>
      </c>
      <c r="F445" t="str">
        <f t="shared" si="58"/>
        <v/>
      </c>
      <c r="G445">
        <f t="shared" si="59"/>
        <v>19.810887027488342</v>
      </c>
      <c r="H445" t="str">
        <f t="shared" si="60"/>
        <v/>
      </c>
      <c r="J445" s="10"/>
      <c r="L445">
        <f t="shared" si="56"/>
        <v>57.74</v>
      </c>
      <c r="N445">
        <f t="shared" si="61"/>
        <v>62.64</v>
      </c>
      <c r="P445">
        <f t="shared" si="62"/>
        <v>1921</v>
      </c>
    </row>
    <row r="446" spans="1:16" x14ac:dyDescent="0.25">
      <c r="A446" s="8" t="s">
        <v>453</v>
      </c>
      <c r="B446" s="10">
        <f>VIXproxies_monthly!C446</f>
        <v>4.120645386239878</v>
      </c>
      <c r="C446" s="10">
        <f t="shared" si="63"/>
        <v>0.12263405245613904</v>
      </c>
      <c r="D446" t="str">
        <f t="shared" si="57"/>
        <v/>
      </c>
      <c r="E446">
        <f t="shared" si="55"/>
        <v>0.57545823739450908</v>
      </c>
      <c r="F446" t="str">
        <f t="shared" si="58"/>
        <v/>
      </c>
      <c r="G446">
        <f t="shared" si="59"/>
        <v>19.810887027488342</v>
      </c>
      <c r="H446" t="str">
        <f t="shared" si="60"/>
        <v/>
      </c>
      <c r="J446" s="10"/>
      <c r="L446">
        <f t="shared" si="56"/>
        <v>57.74</v>
      </c>
      <c r="N446">
        <f t="shared" si="61"/>
        <v>62.64</v>
      </c>
      <c r="P446">
        <f t="shared" si="62"/>
        <v>1921</v>
      </c>
    </row>
    <row r="447" spans="1:16" x14ac:dyDescent="0.25">
      <c r="A447" s="8" t="s">
        <v>454</v>
      </c>
      <c r="B447" s="10">
        <f>VIXproxies_monthly!C447</f>
        <v>3.6500990649468799</v>
      </c>
      <c r="C447" s="10">
        <f t="shared" si="63"/>
        <v>0.10505314584297994</v>
      </c>
      <c r="D447" t="str">
        <f t="shared" si="57"/>
        <v/>
      </c>
      <c r="E447">
        <f t="shared" si="55"/>
        <v>0.57545823739450908</v>
      </c>
      <c r="F447" t="str">
        <f t="shared" si="58"/>
        <v/>
      </c>
      <c r="G447">
        <f t="shared" si="59"/>
        <v>19.810887027488342</v>
      </c>
      <c r="H447" t="str">
        <f t="shared" si="60"/>
        <v/>
      </c>
      <c r="J447" s="10"/>
      <c r="L447">
        <f t="shared" si="56"/>
        <v>57.74</v>
      </c>
      <c r="N447">
        <f t="shared" si="61"/>
        <v>62.64</v>
      </c>
      <c r="P447">
        <f t="shared" si="62"/>
        <v>1921</v>
      </c>
    </row>
    <row r="448" spans="1:16" x14ac:dyDescent="0.25">
      <c r="A448" s="8" t="s">
        <v>455</v>
      </c>
      <c r="B448" s="10">
        <f>VIXproxies_monthly!C448</f>
        <v>6.2917361373941922</v>
      </c>
      <c r="C448" s="10">
        <f t="shared" si="63"/>
        <v>0.20375198286488622</v>
      </c>
      <c r="D448" t="str">
        <f t="shared" si="57"/>
        <v/>
      </c>
      <c r="E448">
        <f t="shared" si="55"/>
        <v>0.57545823739450908</v>
      </c>
      <c r="F448" t="str">
        <f t="shared" si="58"/>
        <v/>
      </c>
      <c r="G448">
        <f t="shared" si="59"/>
        <v>19.810887027488342</v>
      </c>
      <c r="H448" t="str">
        <f t="shared" si="60"/>
        <v/>
      </c>
      <c r="J448" s="10"/>
      <c r="L448">
        <f t="shared" si="56"/>
        <v>57.74</v>
      </c>
      <c r="N448">
        <f t="shared" si="61"/>
        <v>62.64</v>
      </c>
      <c r="P448">
        <f t="shared" si="62"/>
        <v>1921</v>
      </c>
    </row>
    <row r="449" spans="1:16" x14ac:dyDescent="0.25">
      <c r="A449" s="8" t="s">
        <v>456</v>
      </c>
      <c r="B449" s="10">
        <f>VIXproxies_monthly!C449</f>
        <v>4.2603029423127019</v>
      </c>
      <c r="C449" s="10">
        <f t="shared" si="63"/>
        <v>0.12785204341692583</v>
      </c>
      <c r="D449" t="str">
        <f t="shared" si="57"/>
        <v/>
      </c>
      <c r="E449">
        <f t="shared" si="55"/>
        <v>0.57545823739450908</v>
      </c>
      <c r="F449" t="str">
        <f t="shared" si="58"/>
        <v/>
      </c>
      <c r="G449">
        <f t="shared" si="59"/>
        <v>19.810887027488342</v>
      </c>
      <c r="H449" t="str">
        <f t="shared" si="60"/>
        <v/>
      </c>
      <c r="J449" s="10"/>
      <c r="L449">
        <f t="shared" si="56"/>
        <v>57.74</v>
      </c>
      <c r="N449">
        <f t="shared" si="61"/>
        <v>62.64</v>
      </c>
      <c r="P449">
        <f t="shared" si="62"/>
        <v>1921</v>
      </c>
    </row>
    <row r="450" spans="1:16" x14ac:dyDescent="0.25">
      <c r="A450" s="8" t="s">
        <v>457</v>
      </c>
      <c r="B450" s="10">
        <f>VIXproxies_monthly!C450</f>
        <v>4.5718324890194575</v>
      </c>
      <c r="C450" s="10">
        <f t="shared" si="63"/>
        <v>0.13949164534355715</v>
      </c>
      <c r="D450" t="str">
        <f t="shared" si="57"/>
        <v/>
      </c>
      <c r="E450">
        <f t="shared" si="55"/>
        <v>0.57545823739450908</v>
      </c>
      <c r="F450" t="str">
        <f t="shared" si="58"/>
        <v/>
      </c>
      <c r="G450">
        <f t="shared" si="59"/>
        <v>19.810887027488342</v>
      </c>
      <c r="H450" t="str">
        <f t="shared" si="60"/>
        <v/>
      </c>
      <c r="J450" s="10"/>
      <c r="L450">
        <f t="shared" si="56"/>
        <v>57.74</v>
      </c>
      <c r="N450">
        <f t="shared" si="61"/>
        <v>62.64</v>
      </c>
      <c r="P450">
        <f t="shared" si="62"/>
        <v>1921</v>
      </c>
    </row>
    <row r="451" spans="1:16" x14ac:dyDescent="0.25">
      <c r="A451" s="8" t="s">
        <v>458</v>
      </c>
      <c r="B451" s="10">
        <f>VIXproxies_monthly!C451</f>
        <v>4.2132472460025197</v>
      </c>
      <c r="C451" s="10">
        <f t="shared" si="63"/>
        <v>0.12609391299488104</v>
      </c>
      <c r="D451" t="str">
        <f t="shared" si="57"/>
        <v/>
      </c>
      <c r="E451">
        <f t="shared" si="55"/>
        <v>0.57545823739450908</v>
      </c>
      <c r="F451" t="str">
        <f t="shared" si="58"/>
        <v/>
      </c>
      <c r="G451">
        <f t="shared" si="59"/>
        <v>19.810887027488342</v>
      </c>
      <c r="H451" t="str">
        <f t="shared" si="60"/>
        <v/>
      </c>
      <c r="J451" s="10"/>
      <c r="L451">
        <f t="shared" si="56"/>
        <v>57.74</v>
      </c>
      <c r="N451">
        <f t="shared" si="61"/>
        <v>62.64</v>
      </c>
      <c r="P451">
        <f t="shared" si="62"/>
        <v>1921</v>
      </c>
    </row>
    <row r="452" spans="1:16" x14ac:dyDescent="0.25">
      <c r="A452" s="8" t="s">
        <v>459</v>
      </c>
      <c r="B452" s="10">
        <f>VIXproxies_monthly!C452</f>
        <v>3.2728376106242529</v>
      </c>
      <c r="C452" s="10">
        <f t="shared" si="63"/>
        <v>9.0957618799085094E-2</v>
      </c>
      <c r="D452" t="str">
        <f t="shared" si="57"/>
        <v/>
      </c>
      <c r="E452">
        <f t="shared" si="55"/>
        <v>0.57545823739450908</v>
      </c>
      <c r="F452" t="str">
        <f t="shared" si="58"/>
        <v/>
      </c>
      <c r="G452">
        <f t="shared" si="59"/>
        <v>19.810887027488342</v>
      </c>
      <c r="H452" t="str">
        <f t="shared" si="60"/>
        <v/>
      </c>
      <c r="J452" s="10"/>
      <c r="L452">
        <f t="shared" si="56"/>
        <v>57.74</v>
      </c>
      <c r="N452">
        <f t="shared" si="61"/>
        <v>62.64</v>
      </c>
      <c r="P452">
        <f t="shared" si="62"/>
        <v>1921</v>
      </c>
    </row>
    <row r="453" spans="1:16" x14ac:dyDescent="0.25">
      <c r="A453" s="8" t="s">
        <v>460</v>
      </c>
      <c r="B453" s="10">
        <f>VIXproxies_monthly!C453</f>
        <v>3.0081202619425116</v>
      </c>
      <c r="C453" s="10">
        <f t="shared" si="63"/>
        <v>8.1067049527885016E-2</v>
      </c>
      <c r="D453" t="str">
        <f t="shared" si="57"/>
        <v/>
      </c>
      <c r="E453">
        <f t="shared" si="55"/>
        <v>0.57545823739450908</v>
      </c>
      <c r="F453" t="str">
        <f t="shared" si="58"/>
        <v/>
      </c>
      <c r="G453">
        <f t="shared" si="59"/>
        <v>19.810887027488342</v>
      </c>
      <c r="H453" t="str">
        <f t="shared" si="60"/>
        <v/>
      </c>
      <c r="J453" s="10"/>
      <c r="L453">
        <f t="shared" si="56"/>
        <v>57.74</v>
      </c>
      <c r="N453">
        <f t="shared" si="61"/>
        <v>62.64</v>
      </c>
      <c r="P453">
        <f t="shared" si="62"/>
        <v>1921</v>
      </c>
    </row>
    <row r="454" spans="1:16" x14ac:dyDescent="0.25">
      <c r="A454" s="8" t="s">
        <v>461</v>
      </c>
      <c r="B454" s="10">
        <f>VIXproxies_monthly!C454</f>
        <v>2.2929346734706595</v>
      </c>
      <c r="C454" s="10">
        <f t="shared" si="63"/>
        <v>5.434574607055425E-2</v>
      </c>
      <c r="D454" t="str">
        <f t="shared" si="57"/>
        <v/>
      </c>
      <c r="E454">
        <f t="shared" si="55"/>
        <v>0.57545823739450908</v>
      </c>
      <c r="F454" t="str">
        <f t="shared" si="58"/>
        <v/>
      </c>
      <c r="G454">
        <f t="shared" si="59"/>
        <v>19.810887027488342</v>
      </c>
      <c r="H454" t="str">
        <f t="shared" si="60"/>
        <v/>
      </c>
      <c r="J454" s="10"/>
      <c r="L454">
        <f t="shared" si="56"/>
        <v>57.74</v>
      </c>
      <c r="N454">
        <f t="shared" si="61"/>
        <v>62.64</v>
      </c>
      <c r="P454">
        <f t="shared" si="62"/>
        <v>1921</v>
      </c>
    </row>
    <row r="455" spans="1:16" x14ac:dyDescent="0.25">
      <c r="A455" s="8" t="s">
        <v>462</v>
      </c>
      <c r="B455" s="10">
        <f>VIXproxies_monthly!C455</f>
        <v>3.316009898178331</v>
      </c>
      <c r="C455" s="10">
        <f t="shared" si="63"/>
        <v>9.2570654373731701E-2</v>
      </c>
      <c r="D455" t="str">
        <f t="shared" si="57"/>
        <v/>
      </c>
      <c r="E455">
        <f t="shared" si="55"/>
        <v>0.57545823739450908</v>
      </c>
      <c r="F455" t="str">
        <f t="shared" si="58"/>
        <v/>
      </c>
      <c r="G455">
        <f t="shared" si="59"/>
        <v>19.810887027488342</v>
      </c>
      <c r="H455" t="str">
        <f t="shared" si="60"/>
        <v/>
      </c>
      <c r="J455" s="10"/>
      <c r="L455">
        <f t="shared" si="56"/>
        <v>57.74</v>
      </c>
      <c r="N455">
        <f t="shared" si="61"/>
        <v>62.64</v>
      </c>
      <c r="P455">
        <f t="shared" si="62"/>
        <v>1922</v>
      </c>
    </row>
    <row r="456" spans="1:16" x14ac:dyDescent="0.25">
      <c r="A456" s="8" t="s">
        <v>463</v>
      </c>
      <c r="B456" s="10">
        <f>VIXproxies_monthly!C456</f>
        <v>2.2932520712246598</v>
      </c>
      <c r="C456" s="10">
        <f t="shared" si="63"/>
        <v>5.435760492486847E-2</v>
      </c>
      <c r="D456" t="str">
        <f t="shared" si="57"/>
        <v/>
      </c>
      <c r="E456">
        <f t="shared" si="55"/>
        <v>0.57545823739450908</v>
      </c>
      <c r="F456" t="str">
        <f t="shared" si="58"/>
        <v/>
      </c>
      <c r="G456">
        <f t="shared" si="59"/>
        <v>19.810887027488342</v>
      </c>
      <c r="H456" t="str">
        <f t="shared" si="60"/>
        <v/>
      </c>
      <c r="J456" s="10"/>
      <c r="L456">
        <f t="shared" si="56"/>
        <v>57.74</v>
      </c>
      <c r="N456">
        <f t="shared" si="61"/>
        <v>62.64</v>
      </c>
      <c r="P456">
        <f t="shared" si="62"/>
        <v>1922</v>
      </c>
    </row>
    <row r="457" spans="1:16" x14ac:dyDescent="0.25">
      <c r="A457" s="8" t="s">
        <v>464</v>
      </c>
      <c r="B457" s="10">
        <f>VIXproxies_monthly!C457</f>
        <v>2.5982579298386121</v>
      </c>
      <c r="C457" s="10">
        <f t="shared" si="63"/>
        <v>6.5753463895826897E-2</v>
      </c>
      <c r="D457" t="str">
        <f t="shared" si="57"/>
        <v/>
      </c>
      <c r="E457">
        <f t="shared" si="55"/>
        <v>0.57545823739450908</v>
      </c>
      <c r="F457" t="str">
        <f t="shared" si="58"/>
        <v/>
      </c>
      <c r="G457">
        <f t="shared" si="59"/>
        <v>19.810887027488342</v>
      </c>
      <c r="H457" t="str">
        <f t="shared" si="60"/>
        <v/>
      </c>
      <c r="J457" s="10"/>
      <c r="L457">
        <f t="shared" si="56"/>
        <v>57.74</v>
      </c>
      <c r="N457">
        <f t="shared" si="61"/>
        <v>62.64</v>
      </c>
      <c r="P457">
        <f t="shared" si="62"/>
        <v>1922</v>
      </c>
    </row>
    <row r="458" spans="1:16" x14ac:dyDescent="0.25">
      <c r="A458" s="8" t="s">
        <v>465</v>
      </c>
      <c r="B458" s="10">
        <f>VIXproxies_monthly!C458</f>
        <v>3.2544552725416138</v>
      </c>
      <c r="C458" s="10">
        <f t="shared" si="63"/>
        <v>9.0270804016909456E-2</v>
      </c>
      <c r="D458" t="str">
        <f t="shared" si="57"/>
        <v/>
      </c>
      <c r="E458">
        <f t="shared" si="55"/>
        <v>0.57545823739450908</v>
      </c>
      <c r="F458" t="str">
        <f t="shared" si="58"/>
        <v/>
      </c>
      <c r="G458">
        <f t="shared" si="59"/>
        <v>19.810887027488342</v>
      </c>
      <c r="H458" t="str">
        <f t="shared" si="60"/>
        <v/>
      </c>
      <c r="J458" s="10"/>
      <c r="L458">
        <f t="shared" si="56"/>
        <v>57.74</v>
      </c>
      <c r="N458">
        <f t="shared" si="61"/>
        <v>62.64</v>
      </c>
      <c r="P458">
        <f t="shared" si="62"/>
        <v>1922</v>
      </c>
    </row>
    <row r="459" spans="1:16" x14ac:dyDescent="0.25">
      <c r="A459" s="8" t="s">
        <v>466</v>
      </c>
      <c r="B459" s="10">
        <f>VIXproxies_monthly!C459</f>
        <v>2.8545616528300801</v>
      </c>
      <c r="C459" s="10">
        <f t="shared" si="63"/>
        <v>7.532967693716143E-2</v>
      </c>
      <c r="D459" t="str">
        <f t="shared" si="57"/>
        <v/>
      </c>
      <c r="E459">
        <f t="shared" si="55"/>
        <v>0.57545823739450908</v>
      </c>
      <c r="F459" t="str">
        <f t="shared" si="58"/>
        <v/>
      </c>
      <c r="G459">
        <f t="shared" si="59"/>
        <v>19.810887027488342</v>
      </c>
      <c r="H459" t="str">
        <f t="shared" si="60"/>
        <v/>
      </c>
      <c r="J459" s="10"/>
      <c r="L459">
        <f t="shared" si="56"/>
        <v>57.74</v>
      </c>
      <c r="N459">
        <f t="shared" si="61"/>
        <v>62.64</v>
      </c>
      <c r="P459">
        <f t="shared" si="62"/>
        <v>1922</v>
      </c>
    </row>
    <row r="460" spans="1:16" x14ac:dyDescent="0.25">
      <c r="A460" s="8" t="s">
        <v>467</v>
      </c>
      <c r="B460" s="10">
        <f>VIXproxies_monthly!C460</f>
        <v>4.2390676839026753</v>
      </c>
      <c r="C460" s="10">
        <f t="shared" si="63"/>
        <v>0.12705863567337553</v>
      </c>
      <c r="D460" t="str">
        <f t="shared" si="57"/>
        <v/>
      </c>
      <c r="E460">
        <f t="shared" ref="E460:E523" si="64">MIN($D$12:$D$1635)</f>
        <v>0.57545823739450908</v>
      </c>
      <c r="F460" t="str">
        <f t="shared" si="58"/>
        <v/>
      </c>
      <c r="G460">
        <f t="shared" si="59"/>
        <v>19.810887027488342</v>
      </c>
      <c r="H460" t="str">
        <f t="shared" si="60"/>
        <v/>
      </c>
      <c r="J460" s="10"/>
      <c r="L460">
        <f t="shared" ref="L460:L523" si="65">MIN($K$12:$K$1636)</f>
        <v>57.74</v>
      </c>
      <c r="N460">
        <f t="shared" si="61"/>
        <v>62.64</v>
      </c>
      <c r="P460">
        <f t="shared" si="62"/>
        <v>1922</v>
      </c>
    </row>
    <row r="461" spans="1:16" x14ac:dyDescent="0.25">
      <c r="A461" s="8" t="s">
        <v>468</v>
      </c>
      <c r="B461" s="10">
        <f>VIXproxies_monthly!C461</f>
        <v>3.7949888320575687</v>
      </c>
      <c r="C461" s="10">
        <f t="shared" si="63"/>
        <v>0.11046662661948621</v>
      </c>
      <c r="D461" t="str">
        <f t="shared" ref="D461:D524" si="66">IF(C461&gt;_xlfn.PERCENTILE.EXC($C$12:$C$1636,0.99),C461,"")</f>
        <v/>
      </c>
      <c r="E461">
        <f t="shared" si="64"/>
        <v>0.57545823739450908</v>
      </c>
      <c r="F461" t="str">
        <f t="shared" ref="F461:F524" si="67">IF(B461&gt;_xlfn.PERCENTILE.EXC($B$12:$B$1636,0.995),B461,"")</f>
        <v/>
      </c>
      <c r="G461">
        <f t="shared" ref="G461:G524" si="68">MIN($F$12:$F$1636)</f>
        <v>19.810887027488342</v>
      </c>
      <c r="H461" t="str">
        <f t="shared" ref="H461:H524" si="69">IF(B461&gt;G461,1,"")</f>
        <v/>
      </c>
      <c r="J461" s="10"/>
      <c r="L461">
        <f t="shared" si="65"/>
        <v>57.74</v>
      </c>
      <c r="N461">
        <f t="shared" ref="N461:N524" si="70">MIN($M$12:$M$1636)</f>
        <v>62.64</v>
      </c>
      <c r="P461">
        <f t="shared" ref="P461:P524" si="71">VALUE(RIGHT(A461,4))</f>
        <v>1922</v>
      </c>
    </row>
    <row r="462" spans="1:16" x14ac:dyDescent="0.25">
      <c r="A462" s="8" t="s">
        <v>469</v>
      </c>
      <c r="B462" s="10">
        <f>VIXproxies_monthly!C462</f>
        <v>3.1127604288859851</v>
      </c>
      <c r="C462" s="10">
        <f t="shared" si="63"/>
        <v>8.4976694380624315E-2</v>
      </c>
      <c r="D462" t="str">
        <f t="shared" si="66"/>
        <v/>
      </c>
      <c r="E462">
        <f t="shared" si="64"/>
        <v>0.57545823739450908</v>
      </c>
      <c r="F462" t="str">
        <f t="shared" si="67"/>
        <v/>
      </c>
      <c r="G462">
        <f t="shared" si="68"/>
        <v>19.810887027488342</v>
      </c>
      <c r="H462" t="str">
        <f t="shared" si="69"/>
        <v/>
      </c>
      <c r="J462" s="10"/>
      <c r="L462">
        <f t="shared" si="65"/>
        <v>57.74</v>
      </c>
      <c r="N462">
        <f t="shared" si="70"/>
        <v>62.64</v>
      </c>
      <c r="P462">
        <f t="shared" si="71"/>
        <v>1922</v>
      </c>
    </row>
    <row r="463" spans="1:16" x14ac:dyDescent="0.25">
      <c r="A463" s="8" t="s">
        <v>470</v>
      </c>
      <c r="B463" s="10">
        <f>VIXproxies_monthly!C463</f>
        <v>3.671472532834521</v>
      </c>
      <c r="C463" s="10">
        <f t="shared" si="63"/>
        <v>0.10585171747329132</v>
      </c>
      <c r="D463" t="str">
        <f t="shared" si="66"/>
        <v/>
      </c>
      <c r="E463">
        <f t="shared" si="64"/>
        <v>0.57545823739450908</v>
      </c>
      <c r="F463" t="str">
        <f t="shared" si="67"/>
        <v/>
      </c>
      <c r="G463">
        <f t="shared" si="68"/>
        <v>19.810887027488342</v>
      </c>
      <c r="H463" t="str">
        <f t="shared" si="69"/>
        <v/>
      </c>
      <c r="J463" s="10"/>
      <c r="L463">
        <f t="shared" si="65"/>
        <v>57.74</v>
      </c>
      <c r="N463">
        <f t="shared" si="70"/>
        <v>62.64</v>
      </c>
      <c r="P463">
        <f t="shared" si="71"/>
        <v>1922</v>
      </c>
    </row>
    <row r="464" spans="1:16" x14ac:dyDescent="0.25">
      <c r="A464" s="8" t="s">
        <v>471</v>
      </c>
      <c r="B464" s="10">
        <f>VIXproxies_monthly!C464</f>
        <v>4.2034134816559101</v>
      </c>
      <c r="C464" s="10">
        <f t="shared" si="63"/>
        <v>0.12572649647325468</v>
      </c>
      <c r="D464" t="str">
        <f t="shared" si="66"/>
        <v/>
      </c>
      <c r="E464">
        <f t="shared" si="64"/>
        <v>0.57545823739450908</v>
      </c>
      <c r="F464" t="str">
        <f t="shared" si="67"/>
        <v/>
      </c>
      <c r="G464">
        <f t="shared" si="68"/>
        <v>19.810887027488342</v>
      </c>
      <c r="H464" t="str">
        <f t="shared" si="69"/>
        <v/>
      </c>
      <c r="J464" s="10"/>
      <c r="L464">
        <f t="shared" si="65"/>
        <v>57.74</v>
      </c>
      <c r="N464">
        <f t="shared" si="70"/>
        <v>62.64</v>
      </c>
      <c r="P464">
        <f t="shared" si="71"/>
        <v>1922</v>
      </c>
    </row>
    <row r="465" spans="1:16" x14ac:dyDescent="0.25">
      <c r="A465" s="8" t="s">
        <v>472</v>
      </c>
      <c r="B465" s="10">
        <f>VIXproxies_monthly!C465</f>
        <v>4.9950975024700579</v>
      </c>
      <c r="C465" s="10">
        <f t="shared" si="63"/>
        <v>0.15530599206641454</v>
      </c>
      <c r="D465" t="str">
        <f t="shared" si="66"/>
        <v/>
      </c>
      <c r="E465">
        <f t="shared" si="64"/>
        <v>0.57545823739450908</v>
      </c>
      <c r="F465" t="str">
        <f t="shared" si="67"/>
        <v/>
      </c>
      <c r="G465">
        <f t="shared" si="68"/>
        <v>19.810887027488342</v>
      </c>
      <c r="H465" t="str">
        <f t="shared" si="69"/>
        <v/>
      </c>
      <c r="J465" s="10"/>
      <c r="L465">
        <f t="shared" si="65"/>
        <v>57.74</v>
      </c>
      <c r="N465">
        <f t="shared" si="70"/>
        <v>62.64</v>
      </c>
      <c r="P465">
        <f t="shared" si="71"/>
        <v>1922</v>
      </c>
    </row>
    <row r="466" spans="1:16" x14ac:dyDescent="0.25">
      <c r="A466" s="8" t="s">
        <v>473</v>
      </c>
      <c r="B466" s="10">
        <f>VIXproxies_monthly!C466</f>
        <v>2.7305509482082311</v>
      </c>
      <c r="C466" s="10">
        <f t="shared" si="63"/>
        <v>7.0696295443501395E-2</v>
      </c>
      <c r="D466" t="str">
        <f t="shared" si="66"/>
        <v/>
      </c>
      <c r="E466">
        <f t="shared" si="64"/>
        <v>0.57545823739450908</v>
      </c>
      <c r="F466" t="str">
        <f t="shared" si="67"/>
        <v/>
      </c>
      <c r="G466">
        <f t="shared" si="68"/>
        <v>19.810887027488342</v>
      </c>
      <c r="H466" t="str">
        <f t="shared" si="69"/>
        <v/>
      </c>
      <c r="J466" s="10"/>
      <c r="L466">
        <f t="shared" si="65"/>
        <v>57.74</v>
      </c>
      <c r="N466">
        <f t="shared" si="70"/>
        <v>62.64</v>
      </c>
      <c r="P466">
        <f t="shared" si="71"/>
        <v>1922</v>
      </c>
    </row>
    <row r="467" spans="1:16" x14ac:dyDescent="0.25">
      <c r="A467" s="8" t="s">
        <v>474</v>
      </c>
      <c r="B467" s="10">
        <f>VIXproxies_monthly!C467</f>
        <v>2.4539881017608867</v>
      </c>
      <c r="C467" s="10">
        <f t="shared" si="63"/>
        <v>6.036314574912173E-2</v>
      </c>
      <c r="D467" t="str">
        <f t="shared" si="66"/>
        <v/>
      </c>
      <c r="E467">
        <f t="shared" si="64"/>
        <v>0.57545823739450908</v>
      </c>
      <c r="F467" t="str">
        <f t="shared" si="67"/>
        <v/>
      </c>
      <c r="G467">
        <f t="shared" si="68"/>
        <v>19.810887027488342</v>
      </c>
      <c r="H467" t="str">
        <f t="shared" si="69"/>
        <v/>
      </c>
      <c r="J467" s="10"/>
      <c r="L467">
        <f t="shared" si="65"/>
        <v>57.74</v>
      </c>
      <c r="N467">
        <f t="shared" si="70"/>
        <v>62.64</v>
      </c>
      <c r="P467">
        <f t="shared" si="71"/>
        <v>1923</v>
      </c>
    </row>
    <row r="468" spans="1:16" x14ac:dyDescent="0.25">
      <c r="A468" s="8" t="s">
        <v>475</v>
      </c>
      <c r="B468" s="10">
        <f>VIXproxies_monthly!C468</f>
        <v>1.9212463655918781</v>
      </c>
      <c r="C468" s="10">
        <f t="shared" si="63"/>
        <v>4.0458447128202027E-2</v>
      </c>
      <c r="D468" t="str">
        <f t="shared" si="66"/>
        <v/>
      </c>
      <c r="E468">
        <f t="shared" si="64"/>
        <v>0.57545823739450908</v>
      </c>
      <c r="F468" t="str">
        <f t="shared" si="67"/>
        <v/>
      </c>
      <c r="G468">
        <f t="shared" si="68"/>
        <v>19.810887027488342</v>
      </c>
      <c r="H468" t="str">
        <f t="shared" si="69"/>
        <v/>
      </c>
      <c r="J468" s="10"/>
      <c r="L468">
        <f t="shared" si="65"/>
        <v>57.74</v>
      </c>
      <c r="N468">
        <f t="shared" si="70"/>
        <v>62.64</v>
      </c>
      <c r="P468">
        <f t="shared" si="71"/>
        <v>1923</v>
      </c>
    </row>
    <row r="469" spans="1:16" x14ac:dyDescent="0.25">
      <c r="A469" s="8" t="s">
        <v>476</v>
      </c>
      <c r="B469" s="10">
        <f>VIXproxies_monthly!C469</f>
        <v>2.387585794080707</v>
      </c>
      <c r="C469" s="10">
        <f t="shared" si="63"/>
        <v>5.7882172638938655E-2</v>
      </c>
      <c r="D469" t="str">
        <f t="shared" si="66"/>
        <v/>
      </c>
      <c r="E469">
        <f t="shared" si="64"/>
        <v>0.57545823739450908</v>
      </c>
      <c r="F469" t="str">
        <f t="shared" si="67"/>
        <v/>
      </c>
      <c r="G469">
        <f t="shared" si="68"/>
        <v>19.810887027488342</v>
      </c>
      <c r="H469" t="str">
        <f t="shared" si="69"/>
        <v/>
      </c>
      <c r="J469" s="10"/>
      <c r="L469">
        <f t="shared" si="65"/>
        <v>57.74</v>
      </c>
      <c r="N469">
        <f t="shared" si="70"/>
        <v>62.64</v>
      </c>
      <c r="P469">
        <f t="shared" si="71"/>
        <v>1923</v>
      </c>
    </row>
    <row r="470" spans="1:16" x14ac:dyDescent="0.25">
      <c r="A470" s="8" t="s">
        <v>477</v>
      </c>
      <c r="B470" s="10">
        <f>VIXproxies_monthly!C470</f>
        <v>3.109498409828344</v>
      </c>
      <c r="C470" s="10">
        <f t="shared" si="63"/>
        <v>8.4854816363885935E-2</v>
      </c>
      <c r="D470" t="str">
        <f t="shared" si="66"/>
        <v/>
      </c>
      <c r="E470">
        <f t="shared" si="64"/>
        <v>0.57545823739450908</v>
      </c>
      <c r="F470" t="str">
        <f t="shared" si="67"/>
        <v/>
      </c>
      <c r="G470">
        <f t="shared" si="68"/>
        <v>19.810887027488342</v>
      </c>
      <c r="H470" t="str">
        <f t="shared" si="69"/>
        <v/>
      </c>
      <c r="J470" s="10"/>
      <c r="L470">
        <f t="shared" si="65"/>
        <v>57.74</v>
      </c>
      <c r="N470">
        <f t="shared" si="70"/>
        <v>62.64</v>
      </c>
      <c r="P470">
        <f t="shared" si="71"/>
        <v>1923</v>
      </c>
    </row>
    <row r="471" spans="1:16" x14ac:dyDescent="0.25">
      <c r="A471" s="8" t="s">
        <v>478</v>
      </c>
      <c r="B471" s="10">
        <f>VIXproxies_monthly!C471</f>
        <v>5.3478933600362666</v>
      </c>
      <c r="C471" s="10">
        <f t="shared" si="63"/>
        <v>0.16848741702865275</v>
      </c>
      <c r="D471" t="str">
        <f t="shared" si="66"/>
        <v/>
      </c>
      <c r="E471">
        <f t="shared" si="64"/>
        <v>0.57545823739450908</v>
      </c>
      <c r="F471" t="str">
        <f t="shared" si="67"/>
        <v/>
      </c>
      <c r="G471">
        <f t="shared" si="68"/>
        <v>19.810887027488342</v>
      </c>
      <c r="H471" t="str">
        <f t="shared" si="69"/>
        <v/>
      </c>
      <c r="J471" s="10"/>
      <c r="L471">
        <f t="shared" si="65"/>
        <v>57.74</v>
      </c>
      <c r="N471">
        <f t="shared" si="70"/>
        <v>62.64</v>
      </c>
      <c r="P471">
        <f t="shared" si="71"/>
        <v>1923</v>
      </c>
    </row>
    <row r="472" spans="1:16" x14ac:dyDescent="0.25">
      <c r="A472" s="8" t="s">
        <v>479</v>
      </c>
      <c r="B472" s="10">
        <f>VIXproxies_monthly!C472</f>
        <v>5.2536779558126705</v>
      </c>
      <c r="C472" s="10">
        <f t="shared" si="63"/>
        <v>0.16496727002458197</v>
      </c>
      <c r="D472" t="str">
        <f t="shared" si="66"/>
        <v/>
      </c>
      <c r="E472">
        <f t="shared" si="64"/>
        <v>0.57545823739450908</v>
      </c>
      <c r="F472" t="str">
        <f t="shared" si="67"/>
        <v/>
      </c>
      <c r="G472">
        <f t="shared" si="68"/>
        <v>19.810887027488342</v>
      </c>
      <c r="H472" t="str">
        <f t="shared" si="69"/>
        <v/>
      </c>
      <c r="J472" s="10"/>
      <c r="L472">
        <f t="shared" si="65"/>
        <v>57.74</v>
      </c>
      <c r="N472">
        <f t="shared" si="70"/>
        <v>62.64</v>
      </c>
      <c r="P472">
        <f t="shared" si="71"/>
        <v>1923</v>
      </c>
    </row>
    <row r="473" spans="1:16" x14ac:dyDescent="0.25">
      <c r="A473" s="8" t="s">
        <v>480</v>
      </c>
      <c r="B473" s="10">
        <f>VIXproxies_monthly!C473</f>
        <v>4.9708193248682191</v>
      </c>
      <c r="C473" s="10">
        <f t="shared" si="63"/>
        <v>0.1543988924805911</v>
      </c>
      <c r="D473" t="str">
        <f t="shared" si="66"/>
        <v/>
      </c>
      <c r="E473">
        <f t="shared" si="64"/>
        <v>0.57545823739450908</v>
      </c>
      <c r="F473" t="str">
        <f t="shared" si="67"/>
        <v/>
      </c>
      <c r="G473">
        <f t="shared" si="68"/>
        <v>19.810887027488342</v>
      </c>
      <c r="H473" t="str">
        <f t="shared" si="69"/>
        <v/>
      </c>
      <c r="J473" s="10"/>
      <c r="L473">
        <f t="shared" si="65"/>
        <v>57.74</v>
      </c>
      <c r="N473">
        <f t="shared" si="70"/>
        <v>62.64</v>
      </c>
      <c r="P473">
        <f t="shared" si="71"/>
        <v>1923</v>
      </c>
    </row>
    <row r="474" spans="1:16" x14ac:dyDescent="0.25">
      <c r="A474" s="8" t="s">
        <v>481</v>
      </c>
      <c r="B474" s="10">
        <f>VIXproxies_monthly!C474</f>
        <v>2.9516606650578927</v>
      </c>
      <c r="C474" s="10">
        <f t="shared" si="63"/>
        <v>7.8957563478737863E-2</v>
      </c>
      <c r="D474" t="str">
        <f t="shared" si="66"/>
        <v/>
      </c>
      <c r="E474">
        <f t="shared" si="64"/>
        <v>0.57545823739450908</v>
      </c>
      <c r="F474" t="str">
        <f t="shared" si="67"/>
        <v/>
      </c>
      <c r="G474">
        <f t="shared" si="68"/>
        <v>19.810887027488342</v>
      </c>
      <c r="H474" t="str">
        <f t="shared" si="69"/>
        <v/>
      </c>
      <c r="J474" s="10"/>
      <c r="L474">
        <f t="shared" si="65"/>
        <v>57.74</v>
      </c>
      <c r="N474">
        <f t="shared" si="70"/>
        <v>62.64</v>
      </c>
      <c r="P474">
        <f t="shared" si="71"/>
        <v>1923</v>
      </c>
    </row>
    <row r="475" spans="1:16" x14ac:dyDescent="0.25">
      <c r="A475" s="8" t="s">
        <v>482</v>
      </c>
      <c r="B475" s="10">
        <f>VIXproxies_monthly!C475</f>
        <v>3.4503568164157969</v>
      </c>
      <c r="C475" s="10">
        <f t="shared" si="63"/>
        <v>9.7590225277629769E-2</v>
      </c>
      <c r="D475" t="str">
        <f t="shared" si="66"/>
        <v/>
      </c>
      <c r="E475">
        <f t="shared" si="64"/>
        <v>0.57545823739450908</v>
      </c>
      <c r="F475" t="str">
        <f t="shared" si="67"/>
        <v/>
      </c>
      <c r="G475">
        <f t="shared" si="68"/>
        <v>19.810887027488342</v>
      </c>
      <c r="H475" t="str">
        <f t="shared" si="69"/>
        <v/>
      </c>
      <c r="J475" s="10"/>
      <c r="L475">
        <f t="shared" si="65"/>
        <v>57.74</v>
      </c>
      <c r="N475">
        <f t="shared" si="70"/>
        <v>62.64</v>
      </c>
      <c r="P475">
        <f t="shared" si="71"/>
        <v>1923</v>
      </c>
    </row>
    <row r="476" spans="1:16" x14ac:dyDescent="0.25">
      <c r="A476" s="8" t="s">
        <v>483</v>
      </c>
      <c r="B476" s="10">
        <f>VIXproxies_monthly!C476</f>
        <v>4.1188227333567049</v>
      </c>
      <c r="C476" s="10">
        <f t="shared" si="63"/>
        <v>0.1225659531241982</v>
      </c>
      <c r="D476" t="str">
        <f t="shared" si="66"/>
        <v/>
      </c>
      <c r="E476">
        <f t="shared" si="64"/>
        <v>0.57545823739450908</v>
      </c>
      <c r="F476" t="str">
        <f t="shared" si="67"/>
        <v/>
      </c>
      <c r="G476">
        <f t="shared" si="68"/>
        <v>19.810887027488342</v>
      </c>
      <c r="H476" t="str">
        <f t="shared" si="69"/>
        <v/>
      </c>
      <c r="J476" s="10"/>
      <c r="L476">
        <f t="shared" si="65"/>
        <v>57.74</v>
      </c>
      <c r="N476">
        <f t="shared" si="70"/>
        <v>62.64</v>
      </c>
      <c r="P476">
        <f t="shared" si="71"/>
        <v>1923</v>
      </c>
    </row>
    <row r="477" spans="1:16" x14ac:dyDescent="0.25">
      <c r="A477" s="8" t="s">
        <v>484</v>
      </c>
      <c r="B477" s="10">
        <f>VIXproxies_monthly!C477</f>
        <v>2.3835986625259826</v>
      </c>
      <c r="C477" s="10">
        <f t="shared" si="63"/>
        <v>5.773320242209503E-2</v>
      </c>
      <c r="D477" t="str">
        <f t="shared" si="66"/>
        <v/>
      </c>
      <c r="E477">
        <f t="shared" si="64"/>
        <v>0.57545823739450908</v>
      </c>
      <c r="F477" t="str">
        <f t="shared" si="67"/>
        <v/>
      </c>
      <c r="G477">
        <f t="shared" si="68"/>
        <v>19.810887027488342</v>
      </c>
      <c r="H477" t="str">
        <f t="shared" si="69"/>
        <v/>
      </c>
      <c r="J477" s="10"/>
      <c r="L477">
        <f t="shared" si="65"/>
        <v>57.74</v>
      </c>
      <c r="N477">
        <f t="shared" si="70"/>
        <v>62.64</v>
      </c>
      <c r="P477">
        <f t="shared" si="71"/>
        <v>1923</v>
      </c>
    </row>
    <row r="478" spans="1:16" x14ac:dyDescent="0.25">
      <c r="A478" s="8" t="s">
        <v>485</v>
      </c>
      <c r="B478" s="10">
        <f>VIXproxies_monthly!C478</f>
        <v>2.4343252448265824</v>
      </c>
      <c r="C478" s="10">
        <f t="shared" si="63"/>
        <v>5.9628487255649724E-2</v>
      </c>
      <c r="D478" t="str">
        <f t="shared" si="66"/>
        <v/>
      </c>
      <c r="E478">
        <f t="shared" si="64"/>
        <v>0.57545823739450908</v>
      </c>
      <c r="F478" t="str">
        <f t="shared" si="67"/>
        <v/>
      </c>
      <c r="G478">
        <f t="shared" si="68"/>
        <v>19.810887027488342</v>
      </c>
      <c r="H478" t="str">
        <f t="shared" si="69"/>
        <v/>
      </c>
      <c r="J478" s="10"/>
      <c r="L478">
        <f t="shared" si="65"/>
        <v>57.74</v>
      </c>
      <c r="N478">
        <f t="shared" si="70"/>
        <v>62.64</v>
      </c>
      <c r="P478">
        <f t="shared" si="71"/>
        <v>1923</v>
      </c>
    </row>
    <row r="479" spans="1:16" x14ac:dyDescent="0.25">
      <c r="A479" s="8" t="s">
        <v>486</v>
      </c>
      <c r="B479" s="10">
        <f>VIXproxies_monthly!C479</f>
        <v>2.6944349032544839</v>
      </c>
      <c r="C479" s="10">
        <f t="shared" si="63"/>
        <v>6.9346900527770844E-2</v>
      </c>
      <c r="D479" t="str">
        <f t="shared" si="66"/>
        <v/>
      </c>
      <c r="E479">
        <f t="shared" si="64"/>
        <v>0.57545823739450908</v>
      </c>
      <c r="F479" t="str">
        <f t="shared" si="67"/>
        <v/>
      </c>
      <c r="G479">
        <f t="shared" si="68"/>
        <v>19.810887027488342</v>
      </c>
      <c r="H479" t="str">
        <f t="shared" si="69"/>
        <v/>
      </c>
      <c r="J479" s="10"/>
      <c r="L479">
        <f t="shared" si="65"/>
        <v>57.74</v>
      </c>
      <c r="N479">
        <f t="shared" si="70"/>
        <v>62.64</v>
      </c>
      <c r="P479">
        <f t="shared" si="71"/>
        <v>1924</v>
      </c>
    </row>
    <row r="480" spans="1:16" x14ac:dyDescent="0.25">
      <c r="A480" s="8" t="s">
        <v>487</v>
      </c>
      <c r="B480" s="10">
        <f>VIXproxies_monthly!C480</f>
        <v>3.9517548202217014</v>
      </c>
      <c r="C480" s="10">
        <f t="shared" si="63"/>
        <v>0.11632383572582852</v>
      </c>
      <c r="D480" t="str">
        <f t="shared" si="66"/>
        <v/>
      </c>
      <c r="E480">
        <f t="shared" si="64"/>
        <v>0.57545823739450908</v>
      </c>
      <c r="F480" t="str">
        <f t="shared" si="67"/>
        <v/>
      </c>
      <c r="G480">
        <f t="shared" si="68"/>
        <v>19.810887027488342</v>
      </c>
      <c r="H480" t="str">
        <f t="shared" si="69"/>
        <v/>
      </c>
      <c r="J480" s="10"/>
      <c r="L480">
        <f t="shared" si="65"/>
        <v>57.74</v>
      </c>
      <c r="N480">
        <f t="shared" si="70"/>
        <v>62.64</v>
      </c>
      <c r="P480">
        <f t="shared" si="71"/>
        <v>1924</v>
      </c>
    </row>
    <row r="481" spans="1:16" x14ac:dyDescent="0.25">
      <c r="A481" s="8" t="s">
        <v>488</v>
      </c>
      <c r="B481" s="10">
        <f>VIXproxies_monthly!C481</f>
        <v>2.8063566002552132</v>
      </c>
      <c r="C481" s="10">
        <f t="shared" si="63"/>
        <v>7.3528603399337616E-2</v>
      </c>
      <c r="D481" t="str">
        <f t="shared" si="66"/>
        <v/>
      </c>
      <c r="E481">
        <f t="shared" si="64"/>
        <v>0.57545823739450908</v>
      </c>
      <c r="F481" t="str">
        <f t="shared" si="67"/>
        <v/>
      </c>
      <c r="G481">
        <f t="shared" si="68"/>
        <v>19.810887027488342</v>
      </c>
      <c r="H481" t="str">
        <f t="shared" si="69"/>
        <v/>
      </c>
      <c r="J481" s="10"/>
      <c r="L481">
        <f t="shared" si="65"/>
        <v>57.74</v>
      </c>
      <c r="N481">
        <f t="shared" si="70"/>
        <v>62.64</v>
      </c>
      <c r="P481">
        <f t="shared" si="71"/>
        <v>1924</v>
      </c>
    </row>
    <row r="482" spans="1:16" x14ac:dyDescent="0.25">
      <c r="A482" s="8" t="s">
        <v>489</v>
      </c>
      <c r="B482" s="10">
        <f>VIXproxies_monthly!C482</f>
        <v>3.3642092093363236</v>
      </c>
      <c r="C482" s="10">
        <f t="shared" si="63"/>
        <v>9.4371513396407203E-2</v>
      </c>
      <c r="D482" t="str">
        <f t="shared" si="66"/>
        <v/>
      </c>
      <c r="E482">
        <f t="shared" si="64"/>
        <v>0.57545823739450908</v>
      </c>
      <c r="F482" t="str">
        <f t="shared" si="67"/>
        <v/>
      </c>
      <c r="G482">
        <f t="shared" si="68"/>
        <v>19.810887027488342</v>
      </c>
      <c r="H482" t="str">
        <f t="shared" si="69"/>
        <v/>
      </c>
      <c r="J482" s="10"/>
      <c r="L482">
        <f t="shared" si="65"/>
        <v>57.74</v>
      </c>
      <c r="N482">
        <f t="shared" si="70"/>
        <v>62.64</v>
      </c>
      <c r="P482">
        <f t="shared" si="71"/>
        <v>1924</v>
      </c>
    </row>
    <row r="483" spans="1:16" x14ac:dyDescent="0.25">
      <c r="A483" s="8" t="s">
        <v>490</v>
      </c>
      <c r="B483" s="10">
        <f>VIXproxies_monthly!C483</f>
        <v>2.7666926504673413</v>
      </c>
      <c r="C483" s="10">
        <f t="shared" si="63"/>
        <v>7.2046648986829526E-2</v>
      </c>
      <c r="D483" t="str">
        <f t="shared" si="66"/>
        <v/>
      </c>
      <c r="E483">
        <f t="shared" si="64"/>
        <v>0.57545823739450908</v>
      </c>
      <c r="F483" t="str">
        <f t="shared" si="67"/>
        <v/>
      </c>
      <c r="G483">
        <f t="shared" si="68"/>
        <v>19.810887027488342</v>
      </c>
      <c r="H483" t="str">
        <f t="shared" si="69"/>
        <v/>
      </c>
      <c r="J483" s="10"/>
      <c r="L483">
        <f t="shared" si="65"/>
        <v>57.74</v>
      </c>
      <c r="N483">
        <f t="shared" si="70"/>
        <v>62.64</v>
      </c>
      <c r="P483">
        <f t="shared" si="71"/>
        <v>1924</v>
      </c>
    </row>
    <row r="484" spans="1:16" x14ac:dyDescent="0.25">
      <c r="A484" s="8" t="s">
        <v>491</v>
      </c>
      <c r="B484" s="10">
        <f>VIXproxies_monthly!C484</f>
        <v>2.5738563992302153</v>
      </c>
      <c r="C484" s="10">
        <f t="shared" si="63"/>
        <v>6.4841755501921006E-2</v>
      </c>
      <c r="D484" t="str">
        <f t="shared" si="66"/>
        <v/>
      </c>
      <c r="E484">
        <f t="shared" si="64"/>
        <v>0.57545823739450908</v>
      </c>
      <c r="F484" t="str">
        <f t="shared" si="67"/>
        <v/>
      </c>
      <c r="G484">
        <f t="shared" si="68"/>
        <v>19.810887027488342</v>
      </c>
      <c r="H484" t="str">
        <f t="shared" si="69"/>
        <v/>
      </c>
      <c r="J484" s="10"/>
      <c r="L484">
        <f t="shared" si="65"/>
        <v>57.74</v>
      </c>
      <c r="N484">
        <f t="shared" si="70"/>
        <v>62.64</v>
      </c>
      <c r="P484">
        <f t="shared" si="71"/>
        <v>1924</v>
      </c>
    </row>
    <row r="485" spans="1:16" x14ac:dyDescent="0.25">
      <c r="A485" s="8" t="s">
        <v>492</v>
      </c>
      <c r="B485" s="10">
        <f>VIXproxies_monthly!C485</f>
        <v>1.6619733134476016</v>
      </c>
      <c r="C485" s="10">
        <f t="shared" si="63"/>
        <v>3.0771291771144342E-2</v>
      </c>
      <c r="D485" t="str">
        <f t="shared" si="66"/>
        <v/>
      </c>
      <c r="E485">
        <f t="shared" si="64"/>
        <v>0.57545823739450908</v>
      </c>
      <c r="F485" t="str">
        <f t="shared" si="67"/>
        <v/>
      </c>
      <c r="G485">
        <f t="shared" si="68"/>
        <v>19.810887027488342</v>
      </c>
      <c r="H485" t="str">
        <f t="shared" si="69"/>
        <v/>
      </c>
      <c r="J485" s="10"/>
      <c r="L485">
        <f t="shared" si="65"/>
        <v>57.74</v>
      </c>
      <c r="N485">
        <f t="shared" si="70"/>
        <v>62.64</v>
      </c>
      <c r="P485">
        <f t="shared" si="71"/>
        <v>1924</v>
      </c>
    </row>
    <row r="486" spans="1:16" x14ac:dyDescent="0.25">
      <c r="A486" s="8" t="s">
        <v>493</v>
      </c>
      <c r="B486" s="10">
        <f>VIXproxies_monthly!C486</f>
        <v>2.6601539536658394</v>
      </c>
      <c r="C486" s="10">
        <f t="shared" si="63"/>
        <v>6.8066069829376991E-2</v>
      </c>
      <c r="D486" t="str">
        <f t="shared" si="66"/>
        <v/>
      </c>
      <c r="E486">
        <f t="shared" si="64"/>
        <v>0.57545823739450908</v>
      </c>
      <c r="F486" t="str">
        <f t="shared" si="67"/>
        <v/>
      </c>
      <c r="G486">
        <f t="shared" si="68"/>
        <v>19.810887027488342</v>
      </c>
      <c r="H486" t="str">
        <f t="shared" si="69"/>
        <v/>
      </c>
      <c r="J486" s="10"/>
      <c r="L486">
        <f t="shared" si="65"/>
        <v>57.74</v>
      </c>
      <c r="N486">
        <f t="shared" si="70"/>
        <v>62.64</v>
      </c>
      <c r="P486">
        <f t="shared" si="71"/>
        <v>1924</v>
      </c>
    </row>
    <row r="487" spans="1:16" x14ac:dyDescent="0.25">
      <c r="A487" s="8" t="s">
        <v>494</v>
      </c>
      <c r="B487" s="10">
        <f>VIXproxies_monthly!C487</f>
        <v>3.0005335102666884</v>
      </c>
      <c r="C487" s="10">
        <f t="shared" si="63"/>
        <v>8.0783587588700453E-2</v>
      </c>
      <c r="D487" t="str">
        <f t="shared" si="66"/>
        <v/>
      </c>
      <c r="E487">
        <f t="shared" si="64"/>
        <v>0.57545823739450908</v>
      </c>
      <c r="F487" t="str">
        <f t="shared" si="67"/>
        <v/>
      </c>
      <c r="G487">
        <f t="shared" si="68"/>
        <v>19.810887027488342</v>
      </c>
      <c r="H487" t="str">
        <f t="shared" si="69"/>
        <v/>
      </c>
      <c r="J487" s="10"/>
      <c r="L487">
        <f t="shared" si="65"/>
        <v>57.74</v>
      </c>
      <c r="N487">
        <f t="shared" si="70"/>
        <v>62.64</v>
      </c>
      <c r="P487">
        <f t="shared" si="71"/>
        <v>1924</v>
      </c>
    </row>
    <row r="488" spans="1:16" x14ac:dyDescent="0.25">
      <c r="A488" s="8" t="s">
        <v>495</v>
      </c>
      <c r="B488" s="10">
        <f>VIXproxies_monthly!C488</f>
        <v>3.4222743358836678</v>
      </c>
      <c r="C488" s="10">
        <f t="shared" si="63"/>
        <v>9.6540986455945749E-2</v>
      </c>
      <c r="D488" t="str">
        <f t="shared" si="66"/>
        <v/>
      </c>
      <c r="E488">
        <f t="shared" si="64"/>
        <v>0.57545823739450908</v>
      </c>
      <c r="F488" t="str">
        <f t="shared" si="67"/>
        <v/>
      </c>
      <c r="G488">
        <f t="shared" si="68"/>
        <v>19.810887027488342</v>
      </c>
      <c r="H488" t="str">
        <f t="shared" si="69"/>
        <v/>
      </c>
      <c r="J488" s="10"/>
      <c r="L488">
        <f t="shared" si="65"/>
        <v>57.74</v>
      </c>
      <c r="N488">
        <f t="shared" si="70"/>
        <v>62.64</v>
      </c>
      <c r="P488">
        <f t="shared" si="71"/>
        <v>1924</v>
      </c>
    </row>
    <row r="489" spans="1:16" x14ac:dyDescent="0.25">
      <c r="A489" s="8" t="s">
        <v>496</v>
      </c>
      <c r="B489" s="10">
        <f>VIXproxies_monthly!C489</f>
        <v>2.7512454770752961</v>
      </c>
      <c r="C489" s="10">
        <f t="shared" si="63"/>
        <v>7.1469500041967796E-2</v>
      </c>
      <c r="D489" t="str">
        <f t="shared" si="66"/>
        <v/>
      </c>
      <c r="E489">
        <f t="shared" si="64"/>
        <v>0.57545823739450908</v>
      </c>
      <c r="F489" t="str">
        <f t="shared" si="67"/>
        <v/>
      </c>
      <c r="G489">
        <f t="shared" si="68"/>
        <v>19.810887027488342</v>
      </c>
      <c r="H489" t="str">
        <f t="shared" si="69"/>
        <v/>
      </c>
      <c r="J489" s="10"/>
      <c r="L489">
        <f t="shared" si="65"/>
        <v>57.74</v>
      </c>
      <c r="N489">
        <f t="shared" si="70"/>
        <v>62.64</v>
      </c>
      <c r="P489">
        <f t="shared" si="71"/>
        <v>1924</v>
      </c>
    </row>
    <row r="490" spans="1:16" x14ac:dyDescent="0.25">
      <c r="A490" s="8" t="s">
        <v>497</v>
      </c>
      <c r="B490" s="10">
        <f>VIXproxies_monthly!C490</f>
        <v>3.1583938986472218</v>
      </c>
      <c r="C490" s="10">
        <f t="shared" si="63"/>
        <v>8.6681686501489635E-2</v>
      </c>
      <c r="D490" t="str">
        <f t="shared" si="66"/>
        <v/>
      </c>
      <c r="E490">
        <f t="shared" si="64"/>
        <v>0.57545823739450908</v>
      </c>
      <c r="F490" t="str">
        <f t="shared" si="67"/>
        <v/>
      </c>
      <c r="G490">
        <f t="shared" si="68"/>
        <v>19.810887027488342</v>
      </c>
      <c r="H490" t="str">
        <f t="shared" si="69"/>
        <v/>
      </c>
      <c r="J490" s="10"/>
      <c r="L490">
        <f t="shared" si="65"/>
        <v>57.74</v>
      </c>
      <c r="N490">
        <f t="shared" si="70"/>
        <v>62.64</v>
      </c>
      <c r="P490">
        <f t="shared" si="71"/>
        <v>1924</v>
      </c>
    </row>
    <row r="491" spans="1:16" x14ac:dyDescent="0.25">
      <c r="A491" s="8" t="s">
        <v>498</v>
      </c>
      <c r="B491" s="10">
        <f>VIXproxies_monthly!C491</f>
        <v>3.2935329065409378</v>
      </c>
      <c r="C491" s="10">
        <f t="shared" si="63"/>
        <v>9.1730852056638015E-2</v>
      </c>
      <c r="D491" t="str">
        <f t="shared" si="66"/>
        <v/>
      </c>
      <c r="E491">
        <f t="shared" si="64"/>
        <v>0.57545823739450908</v>
      </c>
      <c r="F491" t="str">
        <f t="shared" si="67"/>
        <v/>
      </c>
      <c r="G491">
        <f t="shared" si="68"/>
        <v>19.810887027488342</v>
      </c>
      <c r="H491" t="str">
        <f t="shared" si="69"/>
        <v/>
      </c>
      <c r="J491" s="10"/>
      <c r="L491">
        <f t="shared" si="65"/>
        <v>57.74</v>
      </c>
      <c r="N491">
        <f t="shared" si="70"/>
        <v>62.64</v>
      </c>
      <c r="P491">
        <f t="shared" si="71"/>
        <v>1925</v>
      </c>
    </row>
    <row r="492" spans="1:16" x14ac:dyDescent="0.25">
      <c r="A492" s="8" t="s">
        <v>499</v>
      </c>
      <c r="B492" s="10">
        <f>VIXproxies_monthly!C492</f>
        <v>3.3252899938415683</v>
      </c>
      <c r="C492" s="10">
        <f t="shared" si="63"/>
        <v>9.2917384308349477E-2</v>
      </c>
      <c r="D492" t="str">
        <f t="shared" si="66"/>
        <v/>
      </c>
      <c r="E492">
        <f t="shared" si="64"/>
        <v>0.57545823739450908</v>
      </c>
      <c r="F492" t="str">
        <f t="shared" si="67"/>
        <v/>
      </c>
      <c r="G492">
        <f t="shared" si="68"/>
        <v>19.810887027488342</v>
      </c>
      <c r="H492" t="str">
        <f t="shared" si="69"/>
        <v/>
      </c>
      <c r="J492" s="10"/>
      <c r="L492">
        <f t="shared" si="65"/>
        <v>57.74</v>
      </c>
      <c r="N492">
        <f t="shared" si="70"/>
        <v>62.64</v>
      </c>
      <c r="P492">
        <f t="shared" si="71"/>
        <v>1925</v>
      </c>
    </row>
    <row r="493" spans="1:16" x14ac:dyDescent="0.25">
      <c r="A493" s="8" t="s">
        <v>500</v>
      </c>
      <c r="B493" s="10">
        <f>VIXproxies_monthly!C493</f>
        <v>5.4379317364748134</v>
      </c>
      <c r="C493" s="10">
        <f t="shared" si="63"/>
        <v>0.17185149876967412</v>
      </c>
      <c r="D493" t="str">
        <f t="shared" si="66"/>
        <v/>
      </c>
      <c r="E493">
        <f t="shared" si="64"/>
        <v>0.57545823739450908</v>
      </c>
      <c r="F493" t="str">
        <f t="shared" si="67"/>
        <v/>
      </c>
      <c r="G493">
        <f t="shared" si="68"/>
        <v>19.810887027488342</v>
      </c>
      <c r="H493" t="str">
        <f t="shared" si="69"/>
        <v/>
      </c>
      <c r="J493" s="10"/>
      <c r="L493">
        <f t="shared" si="65"/>
        <v>57.74</v>
      </c>
      <c r="N493">
        <f t="shared" si="70"/>
        <v>62.64</v>
      </c>
      <c r="P493">
        <f t="shared" si="71"/>
        <v>1925</v>
      </c>
    </row>
    <row r="494" spans="1:16" x14ac:dyDescent="0.25">
      <c r="A494" s="8" t="s">
        <v>501</v>
      </c>
      <c r="B494" s="10">
        <f>VIXproxies_monthly!C494</f>
        <v>2.7370109725711735</v>
      </c>
      <c r="C494" s="10">
        <f t="shared" si="63"/>
        <v>7.0937659746874424E-2</v>
      </c>
      <c r="D494" t="str">
        <f t="shared" si="66"/>
        <v/>
      </c>
      <c r="E494">
        <f t="shared" si="64"/>
        <v>0.57545823739450908</v>
      </c>
      <c r="F494" t="str">
        <f t="shared" si="67"/>
        <v/>
      </c>
      <c r="G494">
        <f t="shared" si="68"/>
        <v>19.810887027488342</v>
      </c>
      <c r="H494" t="str">
        <f t="shared" si="69"/>
        <v/>
      </c>
      <c r="J494" s="10"/>
      <c r="L494">
        <f t="shared" si="65"/>
        <v>57.74</v>
      </c>
      <c r="N494">
        <f t="shared" si="70"/>
        <v>62.64</v>
      </c>
      <c r="P494">
        <f t="shared" si="71"/>
        <v>1925</v>
      </c>
    </row>
    <row r="495" spans="1:16" x14ac:dyDescent="0.25">
      <c r="A495" s="8" t="s">
        <v>502</v>
      </c>
      <c r="B495" s="10">
        <f>VIXproxies_monthly!C495</f>
        <v>1.9538618683541409</v>
      </c>
      <c r="C495" s="10">
        <f t="shared" si="63"/>
        <v>4.1677052145937414E-2</v>
      </c>
      <c r="D495" t="str">
        <f t="shared" si="66"/>
        <v/>
      </c>
      <c r="E495">
        <f t="shared" si="64"/>
        <v>0.57545823739450908</v>
      </c>
      <c r="F495" t="str">
        <f t="shared" si="67"/>
        <v/>
      </c>
      <c r="G495">
        <f t="shared" si="68"/>
        <v>19.810887027488342</v>
      </c>
      <c r="H495" t="str">
        <f t="shared" si="69"/>
        <v/>
      </c>
      <c r="J495" s="10"/>
      <c r="L495">
        <f t="shared" si="65"/>
        <v>57.74</v>
      </c>
      <c r="N495">
        <f t="shared" si="70"/>
        <v>62.64</v>
      </c>
      <c r="P495">
        <f t="shared" si="71"/>
        <v>1925</v>
      </c>
    </row>
    <row r="496" spans="1:16" x14ac:dyDescent="0.25">
      <c r="A496" s="8" t="s">
        <v>503</v>
      </c>
      <c r="B496" s="10">
        <f>VIXproxies_monthly!C496</f>
        <v>2.9582797079248602</v>
      </c>
      <c r="C496" s="10">
        <f t="shared" si="63"/>
        <v>7.9204869151414004E-2</v>
      </c>
      <c r="D496" t="str">
        <f t="shared" si="66"/>
        <v/>
      </c>
      <c r="E496">
        <f t="shared" si="64"/>
        <v>0.57545823739450908</v>
      </c>
      <c r="F496" t="str">
        <f t="shared" si="67"/>
        <v/>
      </c>
      <c r="G496">
        <f t="shared" si="68"/>
        <v>19.810887027488342</v>
      </c>
      <c r="H496" t="str">
        <f t="shared" si="69"/>
        <v/>
      </c>
      <c r="J496" s="10"/>
      <c r="L496">
        <f t="shared" si="65"/>
        <v>57.74</v>
      </c>
      <c r="N496">
        <f t="shared" si="70"/>
        <v>62.64</v>
      </c>
      <c r="P496">
        <f t="shared" si="71"/>
        <v>1925</v>
      </c>
    </row>
    <row r="497" spans="1:16" x14ac:dyDescent="0.25">
      <c r="A497" s="8" t="s">
        <v>504</v>
      </c>
      <c r="B497" s="10">
        <f>VIXproxies_monthly!C497</f>
        <v>1.9622397282258857</v>
      </c>
      <c r="C497" s="10">
        <f t="shared" si="63"/>
        <v>4.1990072066311127E-2</v>
      </c>
      <c r="D497" t="str">
        <f t="shared" si="66"/>
        <v/>
      </c>
      <c r="E497">
        <f t="shared" si="64"/>
        <v>0.57545823739450908</v>
      </c>
      <c r="F497" t="str">
        <f t="shared" si="67"/>
        <v/>
      </c>
      <c r="G497">
        <f t="shared" si="68"/>
        <v>19.810887027488342</v>
      </c>
      <c r="H497" t="str">
        <f t="shared" si="69"/>
        <v/>
      </c>
      <c r="J497" s="10"/>
      <c r="L497">
        <f t="shared" si="65"/>
        <v>57.74</v>
      </c>
      <c r="N497">
        <f t="shared" si="70"/>
        <v>62.64</v>
      </c>
      <c r="P497">
        <f t="shared" si="71"/>
        <v>1925</v>
      </c>
    </row>
    <row r="498" spans="1:16" x14ac:dyDescent="0.25">
      <c r="A498" s="8" t="s">
        <v>505</v>
      </c>
      <c r="B498" s="10">
        <f>VIXproxies_monthly!C498</f>
        <v>2.2034371369122376</v>
      </c>
      <c r="C498" s="10">
        <f t="shared" ref="C498:C561" si="72">(B498-MIN($B$12:$B$1636))/(MAX($B$12:$B$1636)-MIN($B$12:$B$1636))</f>
        <v>5.100187159711711E-2</v>
      </c>
      <c r="D498" t="str">
        <f t="shared" si="66"/>
        <v/>
      </c>
      <c r="E498">
        <f t="shared" si="64"/>
        <v>0.57545823739450908</v>
      </c>
      <c r="F498" t="str">
        <f t="shared" si="67"/>
        <v/>
      </c>
      <c r="G498">
        <f t="shared" si="68"/>
        <v>19.810887027488342</v>
      </c>
      <c r="H498" t="str">
        <f t="shared" si="69"/>
        <v/>
      </c>
      <c r="J498" s="10"/>
      <c r="L498">
        <f t="shared" si="65"/>
        <v>57.74</v>
      </c>
      <c r="N498">
        <f t="shared" si="70"/>
        <v>62.64</v>
      </c>
      <c r="P498">
        <f t="shared" si="71"/>
        <v>1925</v>
      </c>
    </row>
    <row r="499" spans="1:16" x14ac:dyDescent="0.25">
      <c r="A499" s="8" t="s">
        <v>506</v>
      </c>
      <c r="B499" s="10">
        <f>VIXproxies_monthly!C499</f>
        <v>3.8869371171292015</v>
      </c>
      <c r="C499" s="10">
        <f t="shared" si="72"/>
        <v>0.11390206780759812</v>
      </c>
      <c r="D499" t="str">
        <f t="shared" si="66"/>
        <v/>
      </c>
      <c r="E499">
        <f t="shared" si="64"/>
        <v>0.57545823739450908</v>
      </c>
      <c r="F499" t="str">
        <f t="shared" si="67"/>
        <v/>
      </c>
      <c r="G499">
        <f t="shared" si="68"/>
        <v>19.810887027488342</v>
      </c>
      <c r="H499" t="str">
        <f t="shared" si="69"/>
        <v/>
      </c>
      <c r="J499" s="10"/>
      <c r="L499">
        <f t="shared" si="65"/>
        <v>57.74</v>
      </c>
      <c r="N499">
        <f t="shared" si="70"/>
        <v>62.64</v>
      </c>
      <c r="P499">
        <f t="shared" si="71"/>
        <v>1925</v>
      </c>
    </row>
    <row r="500" spans="1:16" x14ac:dyDescent="0.25">
      <c r="A500" s="8" t="s">
        <v>507</v>
      </c>
      <c r="B500" s="10">
        <f>VIXproxies_monthly!C500</f>
        <v>2.4974229447084046</v>
      </c>
      <c r="C500" s="10">
        <f t="shared" si="72"/>
        <v>6.198599111643692E-2</v>
      </c>
      <c r="D500" t="str">
        <f t="shared" si="66"/>
        <v/>
      </c>
      <c r="E500">
        <f t="shared" si="64"/>
        <v>0.57545823739450908</v>
      </c>
      <c r="F500" t="str">
        <f t="shared" si="67"/>
        <v/>
      </c>
      <c r="G500">
        <f t="shared" si="68"/>
        <v>19.810887027488342</v>
      </c>
      <c r="H500" t="str">
        <f t="shared" si="69"/>
        <v/>
      </c>
      <c r="J500" s="10"/>
      <c r="L500">
        <f t="shared" si="65"/>
        <v>57.74</v>
      </c>
      <c r="N500">
        <f t="shared" si="70"/>
        <v>62.64</v>
      </c>
      <c r="P500">
        <f t="shared" si="71"/>
        <v>1925</v>
      </c>
    </row>
    <row r="501" spans="1:16" x14ac:dyDescent="0.25">
      <c r="A501" s="8" t="s">
        <v>508</v>
      </c>
      <c r="B501" s="10">
        <f>VIXproxies_monthly!C501</f>
        <v>5.3278174520392998</v>
      </c>
      <c r="C501" s="10">
        <f t="shared" si="72"/>
        <v>0.16773732580979214</v>
      </c>
      <c r="D501" t="str">
        <f t="shared" si="66"/>
        <v/>
      </c>
      <c r="E501">
        <f t="shared" si="64"/>
        <v>0.57545823739450908</v>
      </c>
      <c r="F501" t="str">
        <f t="shared" si="67"/>
        <v/>
      </c>
      <c r="G501">
        <f t="shared" si="68"/>
        <v>19.810887027488342</v>
      </c>
      <c r="H501" t="str">
        <f t="shared" si="69"/>
        <v/>
      </c>
      <c r="J501" s="10"/>
      <c r="L501">
        <f t="shared" si="65"/>
        <v>57.74</v>
      </c>
      <c r="N501">
        <f t="shared" si="70"/>
        <v>62.64</v>
      </c>
      <c r="P501">
        <f t="shared" si="71"/>
        <v>1925</v>
      </c>
    </row>
    <row r="502" spans="1:16" x14ac:dyDescent="0.25">
      <c r="A502" s="8" t="s">
        <v>509</v>
      </c>
      <c r="B502" s="10">
        <f>VIXproxies_monthly!C502</f>
        <v>2.147040769256606</v>
      </c>
      <c r="C502" s="10">
        <f t="shared" si="72"/>
        <v>4.8894747966120408E-2</v>
      </c>
      <c r="D502" t="str">
        <f t="shared" si="66"/>
        <v/>
      </c>
      <c r="E502">
        <f t="shared" si="64"/>
        <v>0.57545823739450908</v>
      </c>
      <c r="F502" t="str">
        <f t="shared" si="67"/>
        <v/>
      </c>
      <c r="G502">
        <f t="shared" si="68"/>
        <v>19.810887027488342</v>
      </c>
      <c r="H502" t="str">
        <f t="shared" si="69"/>
        <v/>
      </c>
      <c r="J502" s="10"/>
      <c r="L502">
        <f t="shared" si="65"/>
        <v>57.74</v>
      </c>
      <c r="N502">
        <f t="shared" si="70"/>
        <v>62.64</v>
      </c>
      <c r="P502">
        <f t="shared" si="71"/>
        <v>1925</v>
      </c>
    </row>
    <row r="503" spans="1:16" x14ac:dyDescent="0.25">
      <c r="A503" s="8" t="s">
        <v>510</v>
      </c>
      <c r="B503" s="10">
        <f>VIXproxies_monthly!C503</f>
        <v>3.1947578477849197</v>
      </c>
      <c r="C503" s="10">
        <f t="shared" si="72"/>
        <v>8.804034380034767E-2</v>
      </c>
      <c r="D503" t="str">
        <f t="shared" si="66"/>
        <v/>
      </c>
      <c r="E503">
        <f t="shared" si="64"/>
        <v>0.57545823739450908</v>
      </c>
      <c r="F503" t="str">
        <f t="shared" si="67"/>
        <v/>
      </c>
      <c r="G503">
        <f t="shared" si="68"/>
        <v>19.810887027488342</v>
      </c>
      <c r="H503" t="str">
        <f t="shared" si="69"/>
        <v/>
      </c>
      <c r="J503" s="10"/>
      <c r="L503">
        <f t="shared" si="65"/>
        <v>57.74</v>
      </c>
      <c r="N503">
        <f t="shared" si="70"/>
        <v>62.64</v>
      </c>
      <c r="P503">
        <f t="shared" si="71"/>
        <v>1926</v>
      </c>
    </row>
    <row r="504" spans="1:16" x14ac:dyDescent="0.25">
      <c r="A504" s="8" t="s">
        <v>511</v>
      </c>
      <c r="B504" s="10">
        <f>VIXproxies_monthly!C504</f>
        <v>3.4339256089905259</v>
      </c>
      <c r="C504" s="10">
        <f t="shared" si="72"/>
        <v>9.6976310110911762E-2</v>
      </c>
      <c r="D504" t="str">
        <f t="shared" si="66"/>
        <v/>
      </c>
      <c r="E504">
        <f t="shared" si="64"/>
        <v>0.57545823739450908</v>
      </c>
      <c r="F504" t="str">
        <f t="shared" si="67"/>
        <v/>
      </c>
      <c r="G504">
        <f t="shared" si="68"/>
        <v>19.810887027488342</v>
      </c>
      <c r="H504" t="str">
        <f t="shared" si="69"/>
        <v/>
      </c>
      <c r="J504" s="10"/>
      <c r="L504">
        <f t="shared" si="65"/>
        <v>57.74</v>
      </c>
      <c r="N504">
        <f t="shared" si="70"/>
        <v>62.64</v>
      </c>
      <c r="P504">
        <f t="shared" si="71"/>
        <v>1926</v>
      </c>
    </row>
    <row r="505" spans="1:16" x14ac:dyDescent="0.25">
      <c r="A505" s="8" t="s">
        <v>512</v>
      </c>
      <c r="B505" s="10">
        <f>VIXproxies_monthly!C505</f>
        <v>7.9643695934392698</v>
      </c>
      <c r="C505" s="10">
        <f t="shared" si="72"/>
        <v>0.26624617580208565</v>
      </c>
      <c r="D505" t="str">
        <f t="shared" si="66"/>
        <v/>
      </c>
      <c r="E505">
        <f t="shared" si="64"/>
        <v>0.57545823739450908</v>
      </c>
      <c r="F505" t="str">
        <f t="shared" si="67"/>
        <v/>
      </c>
      <c r="G505">
        <f t="shared" si="68"/>
        <v>19.810887027488342</v>
      </c>
      <c r="H505" t="str">
        <f t="shared" si="69"/>
        <v/>
      </c>
      <c r="J505" s="10"/>
      <c r="L505">
        <f t="shared" si="65"/>
        <v>57.74</v>
      </c>
      <c r="N505">
        <f t="shared" si="70"/>
        <v>62.64</v>
      </c>
      <c r="P505">
        <f t="shared" si="71"/>
        <v>1926</v>
      </c>
    </row>
    <row r="506" spans="1:16" x14ac:dyDescent="0.25">
      <c r="A506" s="8" t="s">
        <v>513</v>
      </c>
      <c r="B506" s="10">
        <f>VIXproxies_monthly!C506</f>
        <v>4.0973429239996504</v>
      </c>
      <c r="C506" s="10">
        <f t="shared" si="72"/>
        <v>0.12176340828368781</v>
      </c>
      <c r="D506" t="str">
        <f t="shared" si="66"/>
        <v/>
      </c>
      <c r="E506">
        <f t="shared" si="64"/>
        <v>0.57545823739450908</v>
      </c>
      <c r="F506" t="str">
        <f t="shared" si="67"/>
        <v/>
      </c>
      <c r="G506">
        <f t="shared" si="68"/>
        <v>19.810887027488342</v>
      </c>
      <c r="H506" t="str">
        <f t="shared" si="69"/>
        <v/>
      </c>
      <c r="J506" s="10"/>
      <c r="L506">
        <f t="shared" si="65"/>
        <v>57.74</v>
      </c>
      <c r="N506">
        <f t="shared" si="70"/>
        <v>62.64</v>
      </c>
      <c r="P506">
        <f t="shared" si="71"/>
        <v>1926</v>
      </c>
    </row>
    <row r="507" spans="1:16" x14ac:dyDescent="0.25">
      <c r="A507" s="8" t="s">
        <v>514</v>
      </c>
      <c r="B507" s="10">
        <f>VIXproxies_monthly!C507</f>
        <v>2.9855040132643249</v>
      </c>
      <c r="C507" s="10">
        <f t="shared" si="72"/>
        <v>8.0222044184184535E-2</v>
      </c>
      <c r="D507" t="str">
        <f t="shared" si="66"/>
        <v/>
      </c>
      <c r="E507">
        <f t="shared" si="64"/>
        <v>0.57545823739450908</v>
      </c>
      <c r="F507" t="str">
        <f t="shared" si="67"/>
        <v/>
      </c>
      <c r="G507">
        <f t="shared" si="68"/>
        <v>19.810887027488342</v>
      </c>
      <c r="H507" t="str">
        <f t="shared" si="69"/>
        <v/>
      </c>
      <c r="J507" s="10"/>
      <c r="L507">
        <f t="shared" si="65"/>
        <v>57.74</v>
      </c>
      <c r="N507">
        <f t="shared" si="70"/>
        <v>62.64</v>
      </c>
      <c r="P507">
        <f t="shared" si="71"/>
        <v>1926</v>
      </c>
    </row>
    <row r="508" spans="1:16" x14ac:dyDescent="0.25">
      <c r="A508" s="8" t="s">
        <v>515</v>
      </c>
      <c r="B508" s="10">
        <f>VIXproxies_monthly!C508</f>
        <v>2.6504828866189643</v>
      </c>
      <c r="C508" s="10">
        <f t="shared" si="72"/>
        <v>6.7704732126994141E-2</v>
      </c>
      <c r="D508" t="str">
        <f t="shared" si="66"/>
        <v/>
      </c>
      <c r="E508">
        <f t="shared" si="64"/>
        <v>0.57545823739450908</v>
      </c>
      <c r="F508" t="str">
        <f t="shared" si="67"/>
        <v/>
      </c>
      <c r="G508">
        <f t="shared" si="68"/>
        <v>19.810887027488342</v>
      </c>
      <c r="H508" t="str">
        <f t="shared" si="69"/>
        <v/>
      </c>
      <c r="J508" s="10"/>
      <c r="L508">
        <f t="shared" si="65"/>
        <v>57.74</v>
      </c>
      <c r="N508">
        <f t="shared" si="70"/>
        <v>62.64</v>
      </c>
      <c r="P508">
        <f t="shared" si="71"/>
        <v>1926</v>
      </c>
    </row>
    <row r="509" spans="1:16" x14ac:dyDescent="0.25">
      <c r="A509" s="8" t="s">
        <v>516</v>
      </c>
      <c r="B509" s="10">
        <f>VIXproxies_monthly!C509</f>
        <v>2.7224612200360179</v>
      </c>
      <c r="C509" s="10">
        <f t="shared" si="72"/>
        <v>7.0394040917037978E-2</v>
      </c>
      <c r="D509" t="str">
        <f t="shared" si="66"/>
        <v/>
      </c>
      <c r="E509">
        <f t="shared" si="64"/>
        <v>0.57545823739450908</v>
      </c>
      <c r="F509" t="str">
        <f t="shared" si="67"/>
        <v/>
      </c>
      <c r="G509">
        <f t="shared" si="68"/>
        <v>19.810887027488342</v>
      </c>
      <c r="H509" t="str">
        <f t="shared" si="69"/>
        <v/>
      </c>
      <c r="J509" s="10"/>
      <c r="L509">
        <f t="shared" si="65"/>
        <v>57.74</v>
      </c>
      <c r="N509">
        <f t="shared" si="70"/>
        <v>62.64</v>
      </c>
      <c r="P509">
        <f t="shared" si="71"/>
        <v>1926</v>
      </c>
    </row>
    <row r="510" spans="1:16" x14ac:dyDescent="0.25">
      <c r="A510" s="8" t="s">
        <v>517</v>
      </c>
      <c r="B510" s="10">
        <f>VIXproxies_monthly!C510</f>
        <v>3.5094310852176598</v>
      </c>
      <c r="C510" s="10">
        <f t="shared" si="72"/>
        <v>9.979740267132893E-2</v>
      </c>
      <c r="D510" t="str">
        <f t="shared" si="66"/>
        <v/>
      </c>
      <c r="E510">
        <f t="shared" si="64"/>
        <v>0.57545823739450908</v>
      </c>
      <c r="F510" t="str">
        <f t="shared" si="67"/>
        <v/>
      </c>
      <c r="G510">
        <f t="shared" si="68"/>
        <v>19.810887027488342</v>
      </c>
      <c r="H510" t="str">
        <f t="shared" si="69"/>
        <v/>
      </c>
      <c r="J510" s="10"/>
      <c r="L510">
        <f t="shared" si="65"/>
        <v>57.74</v>
      </c>
      <c r="N510">
        <f t="shared" si="70"/>
        <v>62.64</v>
      </c>
      <c r="P510">
        <f t="shared" si="71"/>
        <v>1926</v>
      </c>
    </row>
    <row r="511" spans="1:16" x14ac:dyDescent="0.25">
      <c r="A511" s="8" t="s">
        <v>518</v>
      </c>
      <c r="B511" s="10">
        <f>VIXproxies_monthly!C511</f>
        <v>3.3395170373000633</v>
      </c>
      <c r="C511" s="10">
        <f t="shared" si="72"/>
        <v>9.3448945838227868E-2</v>
      </c>
      <c r="D511" t="str">
        <f t="shared" si="66"/>
        <v/>
      </c>
      <c r="E511">
        <f t="shared" si="64"/>
        <v>0.57545823739450908</v>
      </c>
      <c r="F511" t="str">
        <f t="shared" si="67"/>
        <v/>
      </c>
      <c r="G511">
        <f t="shared" si="68"/>
        <v>19.810887027488342</v>
      </c>
      <c r="H511" t="str">
        <f t="shared" si="69"/>
        <v/>
      </c>
      <c r="J511" s="10"/>
      <c r="L511">
        <f t="shared" si="65"/>
        <v>57.74</v>
      </c>
      <c r="N511">
        <f t="shared" si="70"/>
        <v>62.64</v>
      </c>
      <c r="P511">
        <f t="shared" si="71"/>
        <v>1926</v>
      </c>
    </row>
    <row r="512" spans="1:16" x14ac:dyDescent="0.25">
      <c r="A512" s="8" t="s">
        <v>519</v>
      </c>
      <c r="B512" s="10">
        <f>VIXproxies_monthly!C512</f>
        <v>5.1309076479069464</v>
      </c>
      <c r="C512" s="10">
        <f t="shared" si="72"/>
        <v>0.1603802331687241</v>
      </c>
      <c r="D512" t="str">
        <f t="shared" si="66"/>
        <v/>
      </c>
      <c r="E512">
        <f t="shared" si="64"/>
        <v>0.57545823739450908</v>
      </c>
      <c r="F512" t="str">
        <f t="shared" si="67"/>
        <v/>
      </c>
      <c r="G512">
        <f t="shared" si="68"/>
        <v>19.810887027488342</v>
      </c>
      <c r="H512" t="str">
        <f t="shared" si="69"/>
        <v/>
      </c>
      <c r="J512" s="10"/>
      <c r="L512">
        <f t="shared" si="65"/>
        <v>57.74</v>
      </c>
      <c r="N512">
        <f t="shared" si="70"/>
        <v>62.64</v>
      </c>
      <c r="P512">
        <f t="shared" si="71"/>
        <v>1926</v>
      </c>
    </row>
    <row r="513" spans="1:16" x14ac:dyDescent="0.25">
      <c r="A513" s="8" t="s">
        <v>520</v>
      </c>
      <c r="B513" s="10">
        <f>VIXproxies_monthly!C513</f>
        <v>2.4103402814865205</v>
      </c>
      <c r="C513" s="10">
        <f t="shared" si="72"/>
        <v>5.8732342962261222E-2</v>
      </c>
      <c r="D513" t="str">
        <f t="shared" si="66"/>
        <v/>
      </c>
      <c r="E513">
        <f t="shared" si="64"/>
        <v>0.57545823739450908</v>
      </c>
      <c r="F513" t="str">
        <f t="shared" si="67"/>
        <v/>
      </c>
      <c r="G513">
        <f t="shared" si="68"/>
        <v>19.810887027488342</v>
      </c>
      <c r="H513" t="str">
        <f t="shared" si="69"/>
        <v/>
      </c>
      <c r="J513" s="10"/>
      <c r="L513">
        <f t="shared" si="65"/>
        <v>57.74</v>
      </c>
      <c r="N513">
        <f t="shared" si="70"/>
        <v>62.64</v>
      </c>
      <c r="P513">
        <f t="shared" si="71"/>
        <v>1926</v>
      </c>
    </row>
    <row r="514" spans="1:16" x14ac:dyDescent="0.25">
      <c r="A514" s="8" t="s">
        <v>521</v>
      </c>
      <c r="B514" s="10">
        <f>VIXproxies_monthly!C514</f>
        <v>2.4896508930884265</v>
      </c>
      <c r="C514" s="10">
        <f t="shared" si="72"/>
        <v>6.1695605860957674E-2</v>
      </c>
      <c r="D514" t="str">
        <f t="shared" si="66"/>
        <v/>
      </c>
      <c r="E514">
        <f t="shared" si="64"/>
        <v>0.57545823739450908</v>
      </c>
      <c r="F514" t="str">
        <f t="shared" si="67"/>
        <v/>
      </c>
      <c r="G514">
        <f t="shared" si="68"/>
        <v>19.810887027488342</v>
      </c>
      <c r="H514" t="str">
        <f t="shared" si="69"/>
        <v/>
      </c>
      <c r="J514" s="10"/>
      <c r="L514">
        <f t="shared" si="65"/>
        <v>57.74</v>
      </c>
      <c r="N514">
        <f t="shared" si="70"/>
        <v>62.64</v>
      </c>
      <c r="P514">
        <f t="shared" si="71"/>
        <v>1926</v>
      </c>
    </row>
    <row r="515" spans="1:16" x14ac:dyDescent="0.25">
      <c r="A515" s="8" t="s">
        <v>522</v>
      </c>
      <c r="B515" s="10">
        <f>VIXproxies_monthly!C515</f>
        <v>2.3955657841850915</v>
      </c>
      <c r="C515" s="10">
        <f t="shared" si="72"/>
        <v>5.8180327048930863E-2</v>
      </c>
      <c r="D515" t="str">
        <f t="shared" si="66"/>
        <v/>
      </c>
      <c r="E515">
        <f t="shared" si="64"/>
        <v>0.57545823739450908</v>
      </c>
      <c r="F515" t="str">
        <f t="shared" si="67"/>
        <v/>
      </c>
      <c r="G515">
        <f t="shared" si="68"/>
        <v>19.810887027488342</v>
      </c>
      <c r="H515" t="str">
        <f t="shared" si="69"/>
        <v/>
      </c>
      <c r="J515" s="10"/>
      <c r="L515">
        <f t="shared" si="65"/>
        <v>57.74</v>
      </c>
      <c r="N515">
        <f t="shared" si="70"/>
        <v>62.64</v>
      </c>
      <c r="P515">
        <f t="shared" si="71"/>
        <v>1927</v>
      </c>
    </row>
    <row r="516" spans="1:16" x14ac:dyDescent="0.25">
      <c r="A516" s="8" t="s">
        <v>523</v>
      </c>
      <c r="B516" s="10">
        <f>VIXproxies_monthly!C516</f>
        <v>1.6400526943160492</v>
      </c>
      <c r="C516" s="10">
        <f t="shared" si="72"/>
        <v>2.9952277063313947E-2</v>
      </c>
      <c r="D516" t="str">
        <f t="shared" si="66"/>
        <v/>
      </c>
      <c r="E516">
        <f t="shared" si="64"/>
        <v>0.57545823739450908</v>
      </c>
      <c r="F516" t="str">
        <f t="shared" si="67"/>
        <v/>
      </c>
      <c r="G516">
        <f t="shared" si="68"/>
        <v>19.810887027488342</v>
      </c>
      <c r="H516" t="str">
        <f t="shared" si="69"/>
        <v/>
      </c>
      <c r="J516" s="10"/>
      <c r="L516">
        <f t="shared" si="65"/>
        <v>57.74</v>
      </c>
      <c r="N516">
        <f t="shared" si="70"/>
        <v>62.64</v>
      </c>
      <c r="P516">
        <f t="shared" si="71"/>
        <v>1927</v>
      </c>
    </row>
    <row r="517" spans="1:16" x14ac:dyDescent="0.25">
      <c r="A517" s="8" t="s">
        <v>524</v>
      </c>
      <c r="B517" s="10">
        <f>VIXproxies_monthly!C517</f>
        <v>3.3844955429633021</v>
      </c>
      <c r="C517" s="10">
        <f t="shared" si="72"/>
        <v>9.512946669639108E-2</v>
      </c>
      <c r="D517" t="str">
        <f t="shared" si="66"/>
        <v/>
      </c>
      <c r="E517">
        <f t="shared" si="64"/>
        <v>0.57545823739450908</v>
      </c>
      <c r="F517" t="str">
        <f t="shared" si="67"/>
        <v/>
      </c>
      <c r="G517">
        <f t="shared" si="68"/>
        <v>19.810887027488342</v>
      </c>
      <c r="H517" t="str">
        <f t="shared" si="69"/>
        <v/>
      </c>
      <c r="J517" s="10"/>
      <c r="L517">
        <f t="shared" si="65"/>
        <v>57.74</v>
      </c>
      <c r="N517">
        <f t="shared" si="70"/>
        <v>62.64</v>
      </c>
      <c r="P517">
        <f t="shared" si="71"/>
        <v>1927</v>
      </c>
    </row>
    <row r="518" spans="1:16" x14ac:dyDescent="0.25">
      <c r="A518" s="8" t="s">
        <v>525</v>
      </c>
      <c r="B518" s="10">
        <f>VIXproxies_monthly!C518</f>
        <v>2.5167577641762957</v>
      </c>
      <c r="C518" s="10">
        <f t="shared" si="72"/>
        <v>6.2708393226633463E-2</v>
      </c>
      <c r="D518" t="str">
        <f t="shared" si="66"/>
        <v/>
      </c>
      <c r="E518">
        <f t="shared" si="64"/>
        <v>0.57545823739450908</v>
      </c>
      <c r="F518" t="str">
        <f t="shared" si="67"/>
        <v/>
      </c>
      <c r="G518">
        <f t="shared" si="68"/>
        <v>19.810887027488342</v>
      </c>
      <c r="H518" t="str">
        <f t="shared" si="69"/>
        <v/>
      </c>
      <c r="J518" s="10"/>
      <c r="L518">
        <f t="shared" si="65"/>
        <v>57.74</v>
      </c>
      <c r="N518">
        <f t="shared" si="70"/>
        <v>62.64</v>
      </c>
      <c r="P518">
        <f t="shared" si="71"/>
        <v>1927</v>
      </c>
    </row>
    <row r="519" spans="1:16" x14ac:dyDescent="0.25">
      <c r="A519" s="8" t="s">
        <v>526</v>
      </c>
      <c r="B519" s="10">
        <f>VIXproxies_monthly!C519</f>
        <v>1.9963529346598512</v>
      </c>
      <c r="C519" s="10">
        <f t="shared" si="72"/>
        <v>4.3264635418422688E-2</v>
      </c>
      <c r="D519" t="str">
        <f t="shared" si="66"/>
        <v/>
      </c>
      <c r="E519">
        <f t="shared" si="64"/>
        <v>0.57545823739450908</v>
      </c>
      <c r="F519" t="str">
        <f t="shared" si="67"/>
        <v/>
      </c>
      <c r="G519">
        <f t="shared" si="68"/>
        <v>19.810887027488342</v>
      </c>
      <c r="H519" t="str">
        <f t="shared" si="69"/>
        <v/>
      </c>
      <c r="J519" s="10"/>
      <c r="L519">
        <f t="shared" si="65"/>
        <v>57.74</v>
      </c>
      <c r="N519">
        <f t="shared" si="70"/>
        <v>62.64</v>
      </c>
      <c r="P519">
        <f t="shared" si="71"/>
        <v>1927</v>
      </c>
    </row>
    <row r="520" spans="1:16" x14ac:dyDescent="0.25">
      <c r="A520" s="8" t="s">
        <v>527</v>
      </c>
      <c r="B520" s="10">
        <f>VIXproxies_monthly!C520</f>
        <v>3.2657161581254526</v>
      </c>
      <c r="C520" s="10">
        <f t="shared" si="72"/>
        <v>9.0691541718751281E-2</v>
      </c>
      <c r="D520" t="str">
        <f t="shared" si="66"/>
        <v/>
      </c>
      <c r="E520">
        <f t="shared" si="64"/>
        <v>0.57545823739450908</v>
      </c>
      <c r="F520" t="str">
        <f t="shared" si="67"/>
        <v/>
      </c>
      <c r="G520">
        <f t="shared" si="68"/>
        <v>19.810887027488342</v>
      </c>
      <c r="H520" t="str">
        <f t="shared" si="69"/>
        <v/>
      </c>
      <c r="J520" s="10"/>
      <c r="L520">
        <f t="shared" si="65"/>
        <v>57.74</v>
      </c>
      <c r="N520">
        <f t="shared" si="70"/>
        <v>62.64</v>
      </c>
      <c r="P520">
        <f t="shared" si="71"/>
        <v>1927</v>
      </c>
    </row>
    <row r="521" spans="1:16" x14ac:dyDescent="0.25">
      <c r="A521" s="8" t="s">
        <v>528</v>
      </c>
      <c r="B521" s="10">
        <f>VIXproxies_monthly!C521</f>
        <v>1.5340424642563408</v>
      </c>
      <c r="C521" s="10">
        <f t="shared" si="72"/>
        <v>2.5991442878917623E-2</v>
      </c>
      <c r="D521" t="str">
        <f t="shared" si="66"/>
        <v/>
      </c>
      <c r="E521">
        <f t="shared" si="64"/>
        <v>0.57545823739450908</v>
      </c>
      <c r="F521" t="str">
        <f t="shared" si="67"/>
        <v/>
      </c>
      <c r="G521">
        <f t="shared" si="68"/>
        <v>19.810887027488342</v>
      </c>
      <c r="H521" t="str">
        <f t="shared" si="69"/>
        <v/>
      </c>
      <c r="J521" s="10"/>
      <c r="L521">
        <f t="shared" si="65"/>
        <v>57.74</v>
      </c>
      <c r="N521">
        <f t="shared" si="70"/>
        <v>62.64</v>
      </c>
      <c r="P521">
        <f t="shared" si="71"/>
        <v>1927</v>
      </c>
    </row>
    <row r="522" spans="1:16" x14ac:dyDescent="0.25">
      <c r="A522" s="8" t="s">
        <v>529</v>
      </c>
      <c r="B522" s="10">
        <f>VIXproxies_monthly!C522</f>
        <v>3.8872404666589344</v>
      </c>
      <c r="C522" s="10">
        <f t="shared" si="72"/>
        <v>0.11391340178155998</v>
      </c>
      <c r="D522" t="str">
        <f t="shared" si="66"/>
        <v/>
      </c>
      <c r="E522">
        <f t="shared" si="64"/>
        <v>0.57545823739450908</v>
      </c>
      <c r="F522" t="str">
        <f t="shared" si="67"/>
        <v/>
      </c>
      <c r="G522">
        <f t="shared" si="68"/>
        <v>19.810887027488342</v>
      </c>
      <c r="H522" t="str">
        <f t="shared" si="69"/>
        <v/>
      </c>
      <c r="J522" s="10"/>
      <c r="L522">
        <f t="shared" si="65"/>
        <v>57.74</v>
      </c>
      <c r="N522">
        <f t="shared" si="70"/>
        <v>62.64</v>
      </c>
      <c r="P522">
        <f t="shared" si="71"/>
        <v>1927</v>
      </c>
    </row>
    <row r="523" spans="1:16" x14ac:dyDescent="0.25">
      <c r="A523" s="8" t="s">
        <v>530</v>
      </c>
      <c r="B523" s="10">
        <f>VIXproxies_monthly!C523</f>
        <v>3.5883673298799836</v>
      </c>
      <c r="C523" s="10">
        <f t="shared" si="72"/>
        <v>0.10274667819002471</v>
      </c>
      <c r="D523" t="str">
        <f t="shared" si="66"/>
        <v/>
      </c>
      <c r="E523">
        <f t="shared" si="64"/>
        <v>0.57545823739450908</v>
      </c>
      <c r="F523" t="str">
        <f t="shared" si="67"/>
        <v/>
      </c>
      <c r="G523">
        <f t="shared" si="68"/>
        <v>19.810887027488342</v>
      </c>
      <c r="H523" t="str">
        <f t="shared" si="69"/>
        <v/>
      </c>
      <c r="J523" s="10"/>
      <c r="L523">
        <f t="shared" si="65"/>
        <v>57.74</v>
      </c>
      <c r="N523">
        <f t="shared" si="70"/>
        <v>62.64</v>
      </c>
      <c r="P523">
        <f t="shared" si="71"/>
        <v>1927</v>
      </c>
    </row>
    <row r="524" spans="1:16" x14ac:dyDescent="0.25">
      <c r="A524" s="8" t="s">
        <v>531</v>
      </c>
      <c r="B524" s="10">
        <f>VIXproxies_monthly!C524</f>
        <v>4.5516732366533814</v>
      </c>
      <c r="C524" s="10">
        <f t="shared" si="72"/>
        <v>0.13873844014950695</v>
      </c>
      <c r="D524" t="str">
        <f t="shared" si="66"/>
        <v/>
      </c>
      <c r="E524">
        <f t="shared" ref="E524:E587" si="73">MIN($D$12:$D$1635)</f>
        <v>0.57545823739450908</v>
      </c>
      <c r="F524" t="str">
        <f t="shared" si="67"/>
        <v/>
      </c>
      <c r="G524">
        <f t="shared" si="68"/>
        <v>19.810887027488342</v>
      </c>
      <c r="H524" t="str">
        <f t="shared" si="69"/>
        <v/>
      </c>
      <c r="J524" s="10"/>
      <c r="L524">
        <f t="shared" ref="L524:L587" si="74">MIN($K$12:$K$1636)</f>
        <v>57.74</v>
      </c>
      <c r="N524">
        <f t="shared" si="70"/>
        <v>62.64</v>
      </c>
      <c r="P524">
        <f t="shared" si="71"/>
        <v>1927</v>
      </c>
    </row>
    <row r="525" spans="1:16" x14ac:dyDescent="0.25">
      <c r="A525" s="8" t="s">
        <v>532</v>
      </c>
      <c r="B525" s="10">
        <f>VIXproxies_monthly!C525</f>
        <v>2.9387603943573684</v>
      </c>
      <c r="C525" s="10">
        <f t="shared" si="72"/>
        <v>7.8475573833494905E-2</v>
      </c>
      <c r="D525" t="str">
        <f t="shared" ref="D525:D588" si="75">IF(C525&gt;_xlfn.PERCENTILE.EXC($C$12:$C$1636,0.99),C525,"")</f>
        <v/>
      </c>
      <c r="E525">
        <f t="shared" si="73"/>
        <v>0.57545823739450908</v>
      </c>
      <c r="F525" t="str">
        <f t="shared" ref="F525:F588" si="76">IF(B525&gt;_xlfn.PERCENTILE.EXC($B$12:$B$1636,0.995),B525,"")</f>
        <v/>
      </c>
      <c r="G525">
        <f t="shared" ref="G525:G588" si="77">MIN($F$12:$F$1636)</f>
        <v>19.810887027488342</v>
      </c>
      <c r="H525" t="str">
        <f t="shared" ref="H525:H588" si="78">IF(B525&gt;G525,1,"")</f>
        <v/>
      </c>
      <c r="J525" s="10"/>
      <c r="L525">
        <f t="shared" si="74"/>
        <v>57.74</v>
      </c>
      <c r="N525">
        <f t="shared" ref="N525:N588" si="79">MIN($M$12:$M$1636)</f>
        <v>62.64</v>
      </c>
      <c r="P525">
        <f t="shared" ref="P525:P588" si="80">VALUE(RIGHT(A525,4))</f>
        <v>1927</v>
      </c>
    </row>
    <row r="526" spans="1:16" x14ac:dyDescent="0.25">
      <c r="A526" s="8" t="s">
        <v>533</v>
      </c>
      <c r="B526" s="10">
        <f>VIXproxies_monthly!C526</f>
        <v>2.6366554495246439</v>
      </c>
      <c r="C526" s="10">
        <f t="shared" si="72"/>
        <v>6.7188100991537436E-2</v>
      </c>
      <c r="D526" t="str">
        <f t="shared" si="75"/>
        <v/>
      </c>
      <c r="E526">
        <f t="shared" si="73"/>
        <v>0.57545823739450908</v>
      </c>
      <c r="F526" t="str">
        <f t="shared" si="76"/>
        <v/>
      </c>
      <c r="G526">
        <f t="shared" si="77"/>
        <v>19.810887027488342</v>
      </c>
      <c r="H526" t="str">
        <f t="shared" si="78"/>
        <v/>
      </c>
      <c r="J526" s="10"/>
      <c r="L526">
        <f t="shared" si="74"/>
        <v>57.74</v>
      </c>
      <c r="N526">
        <f t="shared" si="79"/>
        <v>62.64</v>
      </c>
      <c r="P526">
        <f t="shared" si="80"/>
        <v>1927</v>
      </c>
    </row>
    <row r="527" spans="1:16" x14ac:dyDescent="0.25">
      <c r="A527" s="8" t="s">
        <v>534</v>
      </c>
      <c r="B527" s="10">
        <f>VIXproxies_monthly!C527</f>
        <v>3.1238525519220648</v>
      </c>
      <c r="C527" s="10">
        <f t="shared" si="72"/>
        <v>8.5391126648850596E-2</v>
      </c>
      <c r="D527" t="str">
        <f t="shared" si="75"/>
        <v/>
      </c>
      <c r="E527">
        <f t="shared" si="73"/>
        <v>0.57545823739450908</v>
      </c>
      <c r="F527" t="str">
        <f t="shared" si="76"/>
        <v/>
      </c>
      <c r="G527">
        <f t="shared" si="77"/>
        <v>19.810887027488342</v>
      </c>
      <c r="H527" t="str">
        <f t="shared" si="78"/>
        <v/>
      </c>
      <c r="J527" s="10"/>
      <c r="L527">
        <f t="shared" si="74"/>
        <v>57.74</v>
      </c>
      <c r="N527">
        <f t="shared" si="79"/>
        <v>62.64</v>
      </c>
      <c r="P527">
        <f t="shared" si="80"/>
        <v>1928</v>
      </c>
    </row>
    <row r="528" spans="1:16" x14ac:dyDescent="0.25">
      <c r="A528" s="8" t="s">
        <v>535</v>
      </c>
      <c r="B528" s="10">
        <f>VIXproxies_monthly!C528</f>
        <v>2.8127384328993492</v>
      </c>
      <c r="C528" s="10">
        <f t="shared" si="72"/>
        <v>7.3767046244728615E-2</v>
      </c>
      <c r="D528" t="str">
        <f t="shared" si="75"/>
        <v/>
      </c>
      <c r="E528">
        <f t="shared" si="73"/>
        <v>0.57545823739450908</v>
      </c>
      <c r="F528" t="str">
        <f t="shared" si="76"/>
        <v/>
      </c>
      <c r="G528">
        <f t="shared" si="77"/>
        <v>19.810887027488342</v>
      </c>
      <c r="H528" t="str">
        <f t="shared" si="78"/>
        <v/>
      </c>
      <c r="J528" s="10"/>
      <c r="L528">
        <f t="shared" si="74"/>
        <v>57.74</v>
      </c>
      <c r="N528">
        <f t="shared" si="79"/>
        <v>62.64</v>
      </c>
      <c r="P528">
        <f t="shared" si="80"/>
        <v>1928</v>
      </c>
    </row>
    <row r="529" spans="1:16" x14ac:dyDescent="0.25">
      <c r="A529" s="8" t="s">
        <v>536</v>
      </c>
      <c r="B529" s="10">
        <f>VIXproxies_monthly!C529</f>
        <v>3.5059204282986141</v>
      </c>
      <c r="C529" s="10">
        <f t="shared" si="72"/>
        <v>9.9666234859252578E-2</v>
      </c>
      <c r="D529" t="str">
        <f t="shared" si="75"/>
        <v/>
      </c>
      <c r="E529">
        <f t="shared" si="73"/>
        <v>0.57545823739450908</v>
      </c>
      <c r="F529" t="str">
        <f t="shared" si="76"/>
        <v/>
      </c>
      <c r="G529">
        <f t="shared" si="77"/>
        <v>19.810887027488342</v>
      </c>
      <c r="H529" t="str">
        <f t="shared" si="78"/>
        <v/>
      </c>
      <c r="J529" s="10"/>
      <c r="L529">
        <f t="shared" si="74"/>
        <v>57.74</v>
      </c>
      <c r="N529">
        <f t="shared" si="79"/>
        <v>62.64</v>
      </c>
      <c r="P529">
        <f t="shared" si="80"/>
        <v>1928</v>
      </c>
    </row>
    <row r="530" spans="1:16" x14ac:dyDescent="0.25">
      <c r="A530" s="8" t="s">
        <v>537</v>
      </c>
      <c r="B530" s="10">
        <f>VIXproxies_monthly!C530</f>
        <v>4.1737325098263005</v>
      </c>
      <c r="C530" s="10">
        <f t="shared" si="72"/>
        <v>0.12461753361389093</v>
      </c>
      <c r="D530" t="str">
        <f t="shared" si="75"/>
        <v/>
      </c>
      <c r="E530">
        <f t="shared" si="73"/>
        <v>0.57545823739450908</v>
      </c>
      <c r="F530" t="str">
        <f t="shared" si="76"/>
        <v/>
      </c>
      <c r="G530">
        <f t="shared" si="77"/>
        <v>19.810887027488342</v>
      </c>
      <c r="H530" t="str">
        <f t="shared" si="78"/>
        <v/>
      </c>
      <c r="J530" s="10"/>
      <c r="L530">
        <f t="shared" si="74"/>
        <v>57.74</v>
      </c>
      <c r="N530">
        <f t="shared" si="79"/>
        <v>62.64</v>
      </c>
      <c r="P530">
        <f t="shared" si="80"/>
        <v>1928</v>
      </c>
    </row>
    <row r="531" spans="1:16" x14ac:dyDescent="0.25">
      <c r="A531" s="8" t="s">
        <v>538</v>
      </c>
      <c r="B531" s="10">
        <f>VIXproxies_monthly!C531</f>
        <v>4.8246079251375455</v>
      </c>
      <c r="C531" s="10">
        <f t="shared" si="72"/>
        <v>0.14893603186916229</v>
      </c>
      <c r="D531" t="str">
        <f t="shared" si="75"/>
        <v/>
      </c>
      <c r="E531">
        <f t="shared" si="73"/>
        <v>0.57545823739450908</v>
      </c>
      <c r="F531" t="str">
        <f t="shared" si="76"/>
        <v/>
      </c>
      <c r="G531">
        <f t="shared" si="77"/>
        <v>19.810887027488342</v>
      </c>
      <c r="H531" t="str">
        <f t="shared" si="78"/>
        <v/>
      </c>
      <c r="J531" s="10"/>
      <c r="L531">
        <f t="shared" si="74"/>
        <v>57.74</v>
      </c>
      <c r="N531">
        <f t="shared" si="79"/>
        <v>62.64</v>
      </c>
      <c r="P531">
        <f t="shared" si="80"/>
        <v>1928</v>
      </c>
    </row>
    <row r="532" spans="1:16" x14ac:dyDescent="0.25">
      <c r="A532" s="8" t="s">
        <v>539</v>
      </c>
      <c r="B532" s="10">
        <f>VIXproxies_monthly!C532</f>
        <v>6.3366862897006335</v>
      </c>
      <c r="C532" s="10">
        <f t="shared" si="72"/>
        <v>0.20543144436354438</v>
      </c>
      <c r="D532" t="str">
        <f t="shared" si="75"/>
        <v/>
      </c>
      <c r="E532">
        <f t="shared" si="73"/>
        <v>0.57545823739450908</v>
      </c>
      <c r="F532" t="str">
        <f t="shared" si="76"/>
        <v/>
      </c>
      <c r="G532">
        <f t="shared" si="77"/>
        <v>19.810887027488342</v>
      </c>
      <c r="H532" t="str">
        <f t="shared" si="78"/>
        <v/>
      </c>
      <c r="J532" s="10"/>
      <c r="L532">
        <f t="shared" si="74"/>
        <v>57.74</v>
      </c>
      <c r="N532">
        <f t="shared" si="79"/>
        <v>62.64</v>
      </c>
      <c r="P532">
        <f t="shared" si="80"/>
        <v>1928</v>
      </c>
    </row>
    <row r="533" spans="1:16" x14ac:dyDescent="0.25">
      <c r="A533" s="8" t="s">
        <v>540</v>
      </c>
      <c r="B533" s="10">
        <f>VIXproxies_monthly!C533</f>
        <v>4.3261478549465151</v>
      </c>
      <c r="C533" s="10">
        <f t="shared" si="72"/>
        <v>0.13031219071291517</v>
      </c>
      <c r="D533" t="str">
        <f t="shared" si="75"/>
        <v/>
      </c>
      <c r="E533">
        <f t="shared" si="73"/>
        <v>0.57545823739450908</v>
      </c>
      <c r="F533" t="str">
        <f t="shared" si="76"/>
        <v/>
      </c>
      <c r="G533">
        <f t="shared" si="77"/>
        <v>19.810887027488342</v>
      </c>
      <c r="H533" t="str">
        <f t="shared" si="78"/>
        <v/>
      </c>
      <c r="J533" s="10"/>
      <c r="L533">
        <f t="shared" si="74"/>
        <v>57.74</v>
      </c>
      <c r="N533">
        <f t="shared" si="79"/>
        <v>62.64</v>
      </c>
      <c r="P533">
        <f t="shared" si="80"/>
        <v>1928</v>
      </c>
    </row>
    <row r="534" spans="1:16" x14ac:dyDescent="0.25">
      <c r="A534" s="8" t="s">
        <v>541</v>
      </c>
      <c r="B534" s="10">
        <f>VIXproxies_monthly!C534</f>
        <v>3.6077446237621382</v>
      </c>
      <c r="C534" s="10">
        <f t="shared" si="72"/>
        <v>0.10347066726132757</v>
      </c>
      <c r="D534" t="str">
        <f t="shared" si="75"/>
        <v/>
      </c>
      <c r="E534">
        <f t="shared" si="73"/>
        <v>0.57545823739450908</v>
      </c>
      <c r="F534" t="str">
        <f t="shared" si="76"/>
        <v/>
      </c>
      <c r="G534">
        <f t="shared" si="77"/>
        <v>19.810887027488342</v>
      </c>
      <c r="H534" t="str">
        <f t="shared" si="78"/>
        <v/>
      </c>
      <c r="J534" s="10"/>
      <c r="L534">
        <f t="shared" si="74"/>
        <v>57.74</v>
      </c>
      <c r="N534">
        <f t="shared" si="79"/>
        <v>62.64</v>
      </c>
      <c r="P534">
        <f t="shared" si="80"/>
        <v>1928</v>
      </c>
    </row>
    <row r="535" spans="1:16" x14ac:dyDescent="0.25">
      <c r="A535" s="8" t="s">
        <v>542</v>
      </c>
      <c r="B535" s="10">
        <f>VIXproxies_monthly!C535</f>
        <v>2.7928676030381383</v>
      </c>
      <c r="C535" s="10">
        <f t="shared" si="72"/>
        <v>7.3024617309876957E-2</v>
      </c>
      <c r="D535" t="str">
        <f t="shared" si="75"/>
        <v/>
      </c>
      <c r="E535">
        <f t="shared" si="73"/>
        <v>0.57545823739450908</v>
      </c>
      <c r="F535" t="str">
        <f t="shared" si="76"/>
        <v/>
      </c>
      <c r="G535">
        <f t="shared" si="77"/>
        <v>19.810887027488342</v>
      </c>
      <c r="H535" t="str">
        <f t="shared" si="78"/>
        <v/>
      </c>
      <c r="J535" s="10"/>
      <c r="L535">
        <f t="shared" si="74"/>
        <v>57.74</v>
      </c>
      <c r="N535">
        <f t="shared" si="79"/>
        <v>62.64</v>
      </c>
      <c r="P535">
        <f t="shared" si="80"/>
        <v>1928</v>
      </c>
    </row>
    <row r="536" spans="1:16" x14ac:dyDescent="0.25">
      <c r="A536" s="8" t="s">
        <v>543</v>
      </c>
      <c r="B536" s="10">
        <f>VIXproxies_monthly!C536</f>
        <v>2.871869143957642</v>
      </c>
      <c r="C536" s="10">
        <f t="shared" si="72"/>
        <v>7.5976332476589775E-2</v>
      </c>
      <c r="D536" t="str">
        <f t="shared" si="75"/>
        <v/>
      </c>
      <c r="E536">
        <f t="shared" si="73"/>
        <v>0.57545823739450908</v>
      </c>
      <c r="F536" t="str">
        <f t="shared" si="76"/>
        <v/>
      </c>
      <c r="G536">
        <f t="shared" si="77"/>
        <v>19.810887027488342</v>
      </c>
      <c r="H536" t="str">
        <f t="shared" si="78"/>
        <v/>
      </c>
      <c r="J536" s="10"/>
      <c r="L536">
        <f t="shared" si="74"/>
        <v>57.74</v>
      </c>
      <c r="N536">
        <f t="shared" si="79"/>
        <v>62.64</v>
      </c>
      <c r="P536">
        <f t="shared" si="80"/>
        <v>1928</v>
      </c>
    </row>
    <row r="537" spans="1:16" x14ac:dyDescent="0.25">
      <c r="A537" s="8" t="s">
        <v>544</v>
      </c>
      <c r="B537" s="10">
        <f>VIXproxies_monthly!C537</f>
        <v>3.3239621509003654</v>
      </c>
      <c r="C537" s="10">
        <f t="shared" si="72"/>
        <v>9.2867772438720825E-2</v>
      </c>
      <c r="D537" t="str">
        <f t="shared" si="75"/>
        <v/>
      </c>
      <c r="E537">
        <f t="shared" si="73"/>
        <v>0.57545823739450908</v>
      </c>
      <c r="F537" t="str">
        <f t="shared" si="76"/>
        <v/>
      </c>
      <c r="G537">
        <f t="shared" si="77"/>
        <v>19.810887027488342</v>
      </c>
      <c r="H537" t="str">
        <f t="shared" si="78"/>
        <v/>
      </c>
      <c r="J537" s="10"/>
      <c r="L537">
        <f t="shared" si="74"/>
        <v>57.74</v>
      </c>
      <c r="N537">
        <f t="shared" si="79"/>
        <v>62.64</v>
      </c>
      <c r="P537">
        <f t="shared" si="80"/>
        <v>1928</v>
      </c>
    </row>
    <row r="538" spans="1:16" x14ac:dyDescent="0.25">
      <c r="A538" s="8" t="s">
        <v>545</v>
      </c>
      <c r="B538" s="10">
        <f>VIXproxies_monthly!C538</f>
        <v>6.7325429089039837</v>
      </c>
      <c r="C538" s="10">
        <f t="shared" si="72"/>
        <v>0.22022173798499095</v>
      </c>
      <c r="D538" t="str">
        <f t="shared" si="75"/>
        <v/>
      </c>
      <c r="E538">
        <f t="shared" si="73"/>
        <v>0.57545823739450908</v>
      </c>
      <c r="F538" t="str">
        <f t="shared" si="76"/>
        <v/>
      </c>
      <c r="G538">
        <f t="shared" si="77"/>
        <v>19.810887027488342</v>
      </c>
      <c r="H538" t="str">
        <f t="shared" si="78"/>
        <v/>
      </c>
      <c r="J538" s="10"/>
      <c r="L538">
        <f t="shared" si="74"/>
        <v>57.74</v>
      </c>
      <c r="N538">
        <f t="shared" si="79"/>
        <v>62.64</v>
      </c>
      <c r="P538">
        <f t="shared" si="80"/>
        <v>1928</v>
      </c>
    </row>
    <row r="539" spans="1:16" x14ac:dyDescent="0.25">
      <c r="A539" s="8" t="s">
        <v>546</v>
      </c>
      <c r="B539" s="10">
        <f>VIXproxies_monthly!C539</f>
        <v>4.3993123544572281</v>
      </c>
      <c r="C539" s="10">
        <f t="shared" si="72"/>
        <v>0.13304581793533568</v>
      </c>
      <c r="D539" t="str">
        <f t="shared" si="75"/>
        <v/>
      </c>
      <c r="E539">
        <f t="shared" si="73"/>
        <v>0.57545823739450908</v>
      </c>
      <c r="F539" t="str">
        <f t="shared" si="76"/>
        <v/>
      </c>
      <c r="G539">
        <f t="shared" si="77"/>
        <v>19.810887027488342</v>
      </c>
      <c r="H539" t="str">
        <f t="shared" si="78"/>
        <v/>
      </c>
      <c r="J539" s="10"/>
      <c r="L539">
        <f t="shared" si="74"/>
        <v>57.74</v>
      </c>
      <c r="N539">
        <f t="shared" si="79"/>
        <v>62.64</v>
      </c>
      <c r="P539">
        <f t="shared" si="80"/>
        <v>1929</v>
      </c>
    </row>
    <row r="540" spans="1:16" x14ac:dyDescent="0.25">
      <c r="A540" s="8" t="s">
        <v>547</v>
      </c>
      <c r="B540" s="10">
        <f>VIXproxies_monthly!C540</f>
        <v>5.5938295540688125</v>
      </c>
      <c r="C540" s="10">
        <f t="shared" si="72"/>
        <v>0.17767627063226993</v>
      </c>
      <c r="D540" t="str">
        <f t="shared" si="75"/>
        <v/>
      </c>
      <c r="E540">
        <f t="shared" si="73"/>
        <v>0.57545823739450908</v>
      </c>
      <c r="F540" t="str">
        <f t="shared" si="76"/>
        <v/>
      </c>
      <c r="G540">
        <f t="shared" si="77"/>
        <v>19.810887027488342</v>
      </c>
      <c r="H540" t="str">
        <f t="shared" si="78"/>
        <v/>
      </c>
      <c r="J540" s="10"/>
      <c r="L540">
        <f t="shared" si="74"/>
        <v>57.74</v>
      </c>
      <c r="N540">
        <f t="shared" si="79"/>
        <v>62.64</v>
      </c>
      <c r="P540">
        <f t="shared" si="80"/>
        <v>1929</v>
      </c>
    </row>
    <row r="541" spans="1:16" x14ac:dyDescent="0.25">
      <c r="A541" s="8" t="s">
        <v>548</v>
      </c>
      <c r="B541" s="10">
        <f>VIXproxies_monthly!C541</f>
        <v>6.4236665421210351</v>
      </c>
      <c r="C541" s="10">
        <f t="shared" si="72"/>
        <v>0.20868126616810143</v>
      </c>
      <c r="D541" t="str">
        <f t="shared" si="75"/>
        <v/>
      </c>
      <c r="E541">
        <f t="shared" si="73"/>
        <v>0.57545823739450908</v>
      </c>
      <c r="F541" t="str">
        <f t="shared" si="76"/>
        <v/>
      </c>
      <c r="G541">
        <f t="shared" si="77"/>
        <v>19.810887027488342</v>
      </c>
      <c r="H541" t="str">
        <f t="shared" si="78"/>
        <v/>
      </c>
      <c r="J541" s="10"/>
      <c r="L541">
        <f t="shared" si="74"/>
        <v>57.74</v>
      </c>
      <c r="N541">
        <f t="shared" si="79"/>
        <v>62.64</v>
      </c>
      <c r="P541">
        <f t="shared" si="80"/>
        <v>1929</v>
      </c>
    </row>
    <row r="542" spans="1:16" x14ac:dyDescent="0.25">
      <c r="A542" s="8" t="s">
        <v>549</v>
      </c>
      <c r="B542" s="10">
        <f>VIXproxies_monthly!C542</f>
        <v>4.9016563158707891</v>
      </c>
      <c r="C542" s="10">
        <f t="shared" si="72"/>
        <v>0.15181477196525556</v>
      </c>
      <c r="D542" t="str">
        <f t="shared" si="75"/>
        <v/>
      </c>
      <c r="E542">
        <f t="shared" si="73"/>
        <v>0.57545823739450908</v>
      </c>
      <c r="F542" t="str">
        <f t="shared" si="76"/>
        <v/>
      </c>
      <c r="G542">
        <f t="shared" si="77"/>
        <v>19.810887027488342</v>
      </c>
      <c r="H542" t="str">
        <f t="shared" si="78"/>
        <v/>
      </c>
      <c r="J542" s="10"/>
      <c r="L542">
        <f t="shared" si="74"/>
        <v>57.74</v>
      </c>
      <c r="N542">
        <f t="shared" si="79"/>
        <v>62.64</v>
      </c>
      <c r="P542">
        <f t="shared" si="80"/>
        <v>1929</v>
      </c>
    </row>
    <row r="543" spans="1:16" x14ac:dyDescent="0.25">
      <c r="A543" s="8" t="s">
        <v>550</v>
      </c>
      <c r="B543" s="10">
        <f>VIXproxies_monthly!C543</f>
        <v>7.4140247459991659</v>
      </c>
      <c r="C543" s="10">
        <f t="shared" si="72"/>
        <v>0.24568377645893361</v>
      </c>
      <c r="D543" t="str">
        <f t="shared" si="75"/>
        <v/>
      </c>
      <c r="E543">
        <f t="shared" si="73"/>
        <v>0.57545823739450908</v>
      </c>
      <c r="F543" t="str">
        <f t="shared" si="76"/>
        <v/>
      </c>
      <c r="G543">
        <f t="shared" si="77"/>
        <v>19.810887027488342</v>
      </c>
      <c r="H543" t="str">
        <f t="shared" si="78"/>
        <v/>
      </c>
      <c r="J543" s="10"/>
      <c r="L543">
        <f t="shared" si="74"/>
        <v>57.74</v>
      </c>
      <c r="N543">
        <f t="shared" si="79"/>
        <v>62.64</v>
      </c>
      <c r="P543">
        <f t="shared" si="80"/>
        <v>1929</v>
      </c>
    </row>
    <row r="544" spans="1:16" x14ac:dyDescent="0.25">
      <c r="A544" s="8" t="s">
        <v>551</v>
      </c>
      <c r="B544" s="10">
        <f>VIXproxies_monthly!C544</f>
        <v>3.1972498018909414</v>
      </c>
      <c r="C544" s="10">
        <f t="shared" si="72"/>
        <v>8.813345006946452E-2</v>
      </c>
      <c r="D544" t="str">
        <f t="shared" si="75"/>
        <v/>
      </c>
      <c r="E544">
        <f t="shared" si="73"/>
        <v>0.57545823739450908</v>
      </c>
      <c r="F544" t="str">
        <f t="shared" si="76"/>
        <v/>
      </c>
      <c r="G544">
        <f t="shared" si="77"/>
        <v>19.810887027488342</v>
      </c>
      <c r="H544" t="str">
        <f t="shared" si="78"/>
        <v/>
      </c>
      <c r="J544" s="10"/>
      <c r="L544">
        <f t="shared" si="74"/>
        <v>57.74</v>
      </c>
      <c r="N544">
        <f t="shared" si="79"/>
        <v>62.64</v>
      </c>
      <c r="P544">
        <f t="shared" si="80"/>
        <v>1929</v>
      </c>
    </row>
    <row r="545" spans="1:16" x14ac:dyDescent="0.25">
      <c r="A545" s="8" t="s">
        <v>552</v>
      </c>
      <c r="B545" s="10">
        <f>VIXproxies_monthly!C545</f>
        <v>3.6947097874171382</v>
      </c>
      <c r="C545" s="10">
        <f t="shared" si="72"/>
        <v>0.10671992530804945</v>
      </c>
      <c r="D545" t="str">
        <f t="shared" si="75"/>
        <v/>
      </c>
      <c r="E545">
        <f t="shared" si="73"/>
        <v>0.57545823739450908</v>
      </c>
      <c r="F545" t="str">
        <f t="shared" si="76"/>
        <v/>
      </c>
      <c r="G545">
        <f t="shared" si="77"/>
        <v>19.810887027488342</v>
      </c>
      <c r="H545" t="str">
        <f t="shared" si="78"/>
        <v/>
      </c>
      <c r="J545" s="10"/>
      <c r="L545">
        <f t="shared" si="74"/>
        <v>57.74</v>
      </c>
      <c r="N545">
        <f t="shared" si="79"/>
        <v>62.64</v>
      </c>
      <c r="P545">
        <f t="shared" si="80"/>
        <v>1929</v>
      </c>
    </row>
    <row r="546" spans="1:16" x14ac:dyDescent="0.25">
      <c r="A546" s="8" t="s">
        <v>553</v>
      </c>
      <c r="B546" s="10">
        <f>VIXproxies_monthly!C546</f>
        <v>5.8030078897578612</v>
      </c>
      <c r="C546" s="10">
        <f t="shared" si="72"/>
        <v>0.18549174940413621</v>
      </c>
      <c r="D546" t="str">
        <f t="shared" si="75"/>
        <v/>
      </c>
      <c r="E546">
        <f t="shared" si="73"/>
        <v>0.57545823739450908</v>
      </c>
      <c r="F546" t="str">
        <f t="shared" si="76"/>
        <v/>
      </c>
      <c r="G546">
        <f t="shared" si="77"/>
        <v>19.810887027488342</v>
      </c>
      <c r="H546" t="str">
        <f t="shared" si="78"/>
        <v/>
      </c>
      <c r="J546" s="10"/>
      <c r="L546">
        <f t="shared" si="74"/>
        <v>57.74</v>
      </c>
      <c r="N546">
        <f t="shared" si="79"/>
        <v>62.64</v>
      </c>
      <c r="P546">
        <f t="shared" si="80"/>
        <v>1929</v>
      </c>
    </row>
    <row r="547" spans="1:16" x14ac:dyDescent="0.25">
      <c r="A547" s="8" t="s">
        <v>554</v>
      </c>
      <c r="B547" s="10">
        <f>VIXproxies_monthly!C547</f>
        <v>6.0536318522006498</v>
      </c>
      <c r="C547" s="10">
        <f t="shared" si="72"/>
        <v>0.19485575094731888</v>
      </c>
      <c r="D547" t="str">
        <f t="shared" si="75"/>
        <v/>
      </c>
      <c r="E547">
        <f t="shared" si="73"/>
        <v>0.57545823739450908</v>
      </c>
      <c r="F547" t="str">
        <f t="shared" si="76"/>
        <v/>
      </c>
      <c r="G547">
        <f t="shared" si="77"/>
        <v>19.810887027488342</v>
      </c>
      <c r="H547" t="str">
        <f t="shared" si="78"/>
        <v/>
      </c>
      <c r="J547" s="10"/>
      <c r="L547">
        <f t="shared" si="74"/>
        <v>57.74</v>
      </c>
      <c r="N547">
        <f t="shared" si="79"/>
        <v>62.64</v>
      </c>
      <c r="P547">
        <f t="shared" si="80"/>
        <v>1929</v>
      </c>
    </row>
    <row r="548" spans="1:16" x14ac:dyDescent="0.25">
      <c r="A548" s="8" t="s">
        <v>555</v>
      </c>
      <c r="B548" s="10">
        <f>VIXproxies_monthly!C548</f>
        <v>24.014515977769779</v>
      </c>
      <c r="C548" s="10">
        <f t="shared" si="72"/>
        <v>0.86592385245475967</v>
      </c>
      <c r="D548">
        <f t="shared" si="75"/>
        <v>0.86592385245475967</v>
      </c>
      <c r="E548">
        <f t="shared" si="73"/>
        <v>0.57545823739450908</v>
      </c>
      <c r="F548">
        <f t="shared" si="76"/>
        <v>24.014515977769779</v>
      </c>
      <c r="G548">
        <f t="shared" si="77"/>
        <v>19.810887027488342</v>
      </c>
      <c r="H548">
        <f t="shared" si="78"/>
        <v>1</v>
      </c>
      <c r="J548" s="10"/>
      <c r="L548">
        <f t="shared" si="74"/>
        <v>57.74</v>
      </c>
      <c r="N548">
        <f t="shared" si="79"/>
        <v>62.64</v>
      </c>
      <c r="P548">
        <f t="shared" si="80"/>
        <v>1929</v>
      </c>
    </row>
    <row r="549" spans="1:16" x14ac:dyDescent="0.25">
      <c r="A549" s="8" t="s">
        <v>556</v>
      </c>
      <c r="B549" s="10">
        <f>VIXproxies_monthly!C549</f>
        <v>20.03198430014174</v>
      </c>
      <c r="C549" s="10">
        <f t="shared" si="72"/>
        <v>0.71712549968912676</v>
      </c>
      <c r="D549">
        <f t="shared" si="75"/>
        <v>0.71712549968912676</v>
      </c>
      <c r="E549">
        <f t="shared" si="73"/>
        <v>0.57545823739450908</v>
      </c>
      <c r="F549">
        <f t="shared" si="76"/>
        <v>20.03198430014174</v>
      </c>
      <c r="G549">
        <f t="shared" si="77"/>
        <v>19.810887027488342</v>
      </c>
      <c r="H549">
        <f t="shared" si="78"/>
        <v>1</v>
      </c>
      <c r="J549" s="10"/>
      <c r="L549">
        <f t="shared" si="74"/>
        <v>57.74</v>
      </c>
      <c r="N549">
        <f t="shared" si="79"/>
        <v>62.64</v>
      </c>
      <c r="P549">
        <f t="shared" si="80"/>
        <v>1929</v>
      </c>
    </row>
    <row r="550" spans="1:16" x14ac:dyDescent="0.25">
      <c r="A550" s="8" t="s">
        <v>557</v>
      </c>
      <c r="B550" s="10">
        <f>VIXproxies_monthly!C550</f>
        <v>10.786460912685477</v>
      </c>
      <c r="C550" s="10">
        <f t="shared" si="72"/>
        <v>0.37168728051870392</v>
      </c>
      <c r="D550" t="str">
        <f t="shared" si="75"/>
        <v/>
      </c>
      <c r="E550">
        <f t="shared" si="73"/>
        <v>0.57545823739450908</v>
      </c>
      <c r="F550" t="str">
        <f t="shared" si="76"/>
        <v/>
      </c>
      <c r="G550">
        <f t="shared" si="77"/>
        <v>19.810887027488342</v>
      </c>
      <c r="H550" t="str">
        <f t="shared" si="78"/>
        <v/>
      </c>
      <c r="J550" s="10"/>
      <c r="L550">
        <f t="shared" si="74"/>
        <v>57.74</v>
      </c>
      <c r="N550">
        <f t="shared" si="79"/>
        <v>62.64</v>
      </c>
      <c r="P550">
        <f t="shared" si="80"/>
        <v>1929</v>
      </c>
    </row>
    <row r="551" spans="1:16" x14ac:dyDescent="0.25">
      <c r="A551" s="8" t="s">
        <v>558</v>
      </c>
      <c r="B551" s="10">
        <f>VIXproxies_monthly!C551</f>
        <v>3.7842682120188038</v>
      </c>
      <c r="C551" s="10">
        <f t="shared" si="72"/>
        <v>0.11006607472648922</v>
      </c>
      <c r="D551" t="str">
        <f t="shared" si="75"/>
        <v/>
      </c>
      <c r="E551">
        <f t="shared" si="73"/>
        <v>0.57545823739450908</v>
      </c>
      <c r="F551" t="str">
        <f t="shared" si="76"/>
        <v/>
      </c>
      <c r="G551">
        <f t="shared" si="77"/>
        <v>19.810887027488342</v>
      </c>
      <c r="H551" t="str">
        <f t="shared" si="78"/>
        <v/>
      </c>
      <c r="J551" s="10"/>
      <c r="L551">
        <f t="shared" si="74"/>
        <v>57.74</v>
      </c>
      <c r="N551">
        <f t="shared" si="79"/>
        <v>62.64</v>
      </c>
      <c r="P551">
        <f t="shared" si="80"/>
        <v>1930</v>
      </c>
    </row>
    <row r="552" spans="1:16" x14ac:dyDescent="0.25">
      <c r="A552" s="8" t="s">
        <v>559</v>
      </c>
      <c r="B552" s="10">
        <f>VIXproxies_monthly!C552</f>
        <v>4.4692009014417353</v>
      </c>
      <c r="C552" s="10">
        <f t="shared" si="72"/>
        <v>0.13565704654825456</v>
      </c>
      <c r="D552" t="str">
        <f t="shared" si="75"/>
        <v/>
      </c>
      <c r="E552">
        <f t="shared" si="73"/>
        <v>0.57545823739450908</v>
      </c>
      <c r="F552" t="str">
        <f t="shared" si="76"/>
        <v/>
      </c>
      <c r="G552">
        <f t="shared" si="77"/>
        <v>19.810887027488342</v>
      </c>
      <c r="H552" t="str">
        <f t="shared" si="78"/>
        <v/>
      </c>
      <c r="J552" s="10"/>
      <c r="L552">
        <f t="shared" si="74"/>
        <v>57.74</v>
      </c>
      <c r="N552">
        <f t="shared" si="79"/>
        <v>62.64</v>
      </c>
      <c r="P552">
        <f t="shared" si="80"/>
        <v>1930</v>
      </c>
    </row>
    <row r="553" spans="1:16" x14ac:dyDescent="0.25">
      <c r="A553" s="8" t="s">
        <v>560</v>
      </c>
      <c r="B553" s="10">
        <f>VIXproxies_monthly!C553</f>
        <v>3.7493185017312145</v>
      </c>
      <c r="C553" s="10">
        <f t="shared" si="72"/>
        <v>0.10876025728638118</v>
      </c>
      <c r="D553" t="str">
        <f t="shared" si="75"/>
        <v/>
      </c>
      <c r="E553">
        <f t="shared" si="73"/>
        <v>0.57545823739450908</v>
      </c>
      <c r="F553" t="str">
        <f t="shared" si="76"/>
        <v/>
      </c>
      <c r="G553">
        <f t="shared" si="77"/>
        <v>19.810887027488342</v>
      </c>
      <c r="H553" t="str">
        <f t="shared" si="78"/>
        <v/>
      </c>
      <c r="J553" s="10"/>
      <c r="L553">
        <f t="shared" si="74"/>
        <v>57.74</v>
      </c>
      <c r="N553">
        <f t="shared" si="79"/>
        <v>62.64</v>
      </c>
      <c r="P553">
        <f t="shared" si="80"/>
        <v>1930</v>
      </c>
    </row>
    <row r="554" spans="1:16" x14ac:dyDescent="0.25">
      <c r="A554" s="8" t="s">
        <v>561</v>
      </c>
      <c r="B554" s="10">
        <f>VIXproxies_monthly!C554</f>
        <v>4.605511909255652</v>
      </c>
      <c r="C554" s="10">
        <f t="shared" si="72"/>
        <v>0.14075000124852061</v>
      </c>
      <c r="D554" t="str">
        <f t="shared" si="75"/>
        <v/>
      </c>
      <c r="E554">
        <f t="shared" si="73"/>
        <v>0.57545823739450908</v>
      </c>
      <c r="F554" t="str">
        <f t="shared" si="76"/>
        <v/>
      </c>
      <c r="G554">
        <f t="shared" si="77"/>
        <v>19.810887027488342</v>
      </c>
      <c r="H554" t="str">
        <f t="shared" si="78"/>
        <v/>
      </c>
      <c r="J554" s="10"/>
      <c r="L554">
        <f t="shared" si="74"/>
        <v>57.74</v>
      </c>
      <c r="N554">
        <f t="shared" si="79"/>
        <v>62.64</v>
      </c>
      <c r="P554">
        <f t="shared" si="80"/>
        <v>1930</v>
      </c>
    </row>
    <row r="555" spans="1:16" x14ac:dyDescent="0.25">
      <c r="A555" s="8" t="s">
        <v>562</v>
      </c>
      <c r="B555" s="10">
        <f>VIXproxies_monthly!C555</f>
        <v>7.7331421011864032</v>
      </c>
      <c r="C555" s="10">
        <f t="shared" si="72"/>
        <v>0.25760687980988234</v>
      </c>
      <c r="D555" t="str">
        <f t="shared" si="75"/>
        <v/>
      </c>
      <c r="E555">
        <f t="shared" si="73"/>
        <v>0.57545823739450908</v>
      </c>
      <c r="F555" t="str">
        <f t="shared" si="76"/>
        <v/>
      </c>
      <c r="G555">
        <f t="shared" si="77"/>
        <v>19.810887027488342</v>
      </c>
      <c r="H555" t="str">
        <f t="shared" si="78"/>
        <v/>
      </c>
      <c r="J555" s="10"/>
      <c r="L555">
        <f t="shared" si="74"/>
        <v>57.74</v>
      </c>
      <c r="N555">
        <f t="shared" si="79"/>
        <v>62.64</v>
      </c>
      <c r="P555">
        <f t="shared" si="80"/>
        <v>1930</v>
      </c>
    </row>
    <row r="556" spans="1:16" x14ac:dyDescent="0.25">
      <c r="A556" s="8" t="s">
        <v>563</v>
      </c>
      <c r="B556" s="10">
        <f>VIXproxies_monthly!C556</f>
        <v>12.295648921741586</v>
      </c>
      <c r="C556" s="10">
        <f t="shared" si="72"/>
        <v>0.42807470137029219</v>
      </c>
      <c r="D556" t="str">
        <f t="shared" si="75"/>
        <v/>
      </c>
      <c r="E556">
        <f t="shared" si="73"/>
        <v>0.57545823739450908</v>
      </c>
      <c r="F556" t="str">
        <f t="shared" si="76"/>
        <v/>
      </c>
      <c r="G556">
        <f t="shared" si="77"/>
        <v>19.810887027488342</v>
      </c>
      <c r="H556" t="str">
        <f t="shared" si="78"/>
        <v/>
      </c>
      <c r="J556" s="10"/>
      <c r="L556">
        <f t="shared" si="74"/>
        <v>57.74</v>
      </c>
      <c r="N556">
        <f t="shared" si="79"/>
        <v>62.64</v>
      </c>
      <c r="P556">
        <f t="shared" si="80"/>
        <v>1930</v>
      </c>
    </row>
    <row r="557" spans="1:16" x14ac:dyDescent="0.25">
      <c r="A557" s="8" t="s">
        <v>564</v>
      </c>
      <c r="B557" s="10">
        <f>VIXproxies_monthly!C557</f>
        <v>7.4104254544987702</v>
      </c>
      <c r="C557" s="10">
        <f t="shared" si="72"/>
        <v>0.24554929701476727</v>
      </c>
      <c r="D557" t="str">
        <f t="shared" si="75"/>
        <v/>
      </c>
      <c r="E557">
        <f t="shared" si="73"/>
        <v>0.57545823739450908</v>
      </c>
      <c r="F557" t="str">
        <f t="shared" si="76"/>
        <v/>
      </c>
      <c r="G557">
        <f t="shared" si="77"/>
        <v>19.810887027488342</v>
      </c>
      <c r="H557" t="str">
        <f t="shared" si="78"/>
        <v/>
      </c>
      <c r="J557" s="10"/>
      <c r="L557">
        <f t="shared" si="74"/>
        <v>57.74</v>
      </c>
      <c r="N557">
        <f t="shared" si="79"/>
        <v>62.64</v>
      </c>
      <c r="P557">
        <f t="shared" si="80"/>
        <v>1930</v>
      </c>
    </row>
    <row r="558" spans="1:16" x14ac:dyDescent="0.25">
      <c r="A558" s="8" t="s">
        <v>565</v>
      </c>
      <c r="B558" s="10">
        <f>VIXproxies_monthly!C558</f>
        <v>6.7561971768998861</v>
      </c>
      <c r="C558" s="10">
        <f t="shared" si="72"/>
        <v>0.22110552658947066</v>
      </c>
      <c r="D558" t="str">
        <f t="shared" si="75"/>
        <v/>
      </c>
      <c r="E558">
        <f t="shared" si="73"/>
        <v>0.57545823739450908</v>
      </c>
      <c r="F558" t="str">
        <f t="shared" si="76"/>
        <v/>
      </c>
      <c r="G558">
        <f t="shared" si="77"/>
        <v>19.810887027488342</v>
      </c>
      <c r="H558" t="str">
        <f t="shared" si="78"/>
        <v/>
      </c>
      <c r="J558" s="10"/>
      <c r="L558">
        <f t="shared" si="74"/>
        <v>57.74</v>
      </c>
      <c r="N558">
        <f t="shared" si="79"/>
        <v>62.64</v>
      </c>
      <c r="P558">
        <f t="shared" si="80"/>
        <v>1930</v>
      </c>
    </row>
    <row r="559" spans="1:16" x14ac:dyDescent="0.25">
      <c r="A559" s="8" t="s">
        <v>566</v>
      </c>
      <c r="B559" s="10">
        <f>VIXproxies_monthly!C559</f>
        <v>5.7564714085373803</v>
      </c>
      <c r="C559" s="10">
        <f t="shared" si="72"/>
        <v>0.18375301828794316</v>
      </c>
      <c r="D559" t="str">
        <f t="shared" si="75"/>
        <v/>
      </c>
      <c r="E559">
        <f t="shared" si="73"/>
        <v>0.57545823739450908</v>
      </c>
      <c r="F559" t="str">
        <f t="shared" si="76"/>
        <v/>
      </c>
      <c r="G559">
        <f t="shared" si="77"/>
        <v>19.810887027488342</v>
      </c>
      <c r="H559" t="str">
        <f t="shared" si="78"/>
        <v/>
      </c>
      <c r="J559" s="10"/>
      <c r="L559">
        <f t="shared" si="74"/>
        <v>57.74</v>
      </c>
      <c r="N559">
        <f t="shared" si="79"/>
        <v>62.64</v>
      </c>
      <c r="P559">
        <f t="shared" si="80"/>
        <v>1930</v>
      </c>
    </row>
    <row r="560" spans="1:16" x14ac:dyDescent="0.25">
      <c r="A560" s="8" t="s">
        <v>567</v>
      </c>
      <c r="B560" s="10">
        <f>VIXproxies_monthly!C560</f>
        <v>11.815616873995873</v>
      </c>
      <c r="C560" s="10">
        <f t="shared" si="72"/>
        <v>0.41013938188984111</v>
      </c>
      <c r="D560" t="str">
        <f t="shared" si="75"/>
        <v/>
      </c>
      <c r="E560">
        <f t="shared" si="73"/>
        <v>0.57545823739450908</v>
      </c>
      <c r="F560" t="str">
        <f t="shared" si="76"/>
        <v/>
      </c>
      <c r="G560">
        <f t="shared" si="77"/>
        <v>19.810887027488342</v>
      </c>
      <c r="H560" t="str">
        <f t="shared" si="78"/>
        <v/>
      </c>
      <c r="J560" s="10"/>
      <c r="L560">
        <f t="shared" si="74"/>
        <v>57.74</v>
      </c>
      <c r="N560">
        <f t="shared" si="79"/>
        <v>62.64</v>
      </c>
      <c r="P560">
        <f t="shared" si="80"/>
        <v>1930</v>
      </c>
    </row>
    <row r="561" spans="1:16" x14ac:dyDescent="0.25">
      <c r="A561" s="8" t="s">
        <v>568</v>
      </c>
      <c r="B561" s="10">
        <f>VIXproxies_monthly!C561</f>
        <v>8.7869296545990796</v>
      </c>
      <c r="C561" s="10">
        <f t="shared" si="72"/>
        <v>0.29697928530600692</v>
      </c>
      <c r="D561" t="str">
        <f t="shared" si="75"/>
        <v/>
      </c>
      <c r="E561">
        <f t="shared" si="73"/>
        <v>0.57545823739450908</v>
      </c>
      <c r="F561" t="str">
        <f t="shared" si="76"/>
        <v/>
      </c>
      <c r="G561">
        <f t="shared" si="77"/>
        <v>19.810887027488342</v>
      </c>
      <c r="H561" t="str">
        <f t="shared" si="78"/>
        <v/>
      </c>
      <c r="J561" s="10"/>
      <c r="L561">
        <f t="shared" si="74"/>
        <v>57.74</v>
      </c>
      <c r="N561">
        <f t="shared" si="79"/>
        <v>62.64</v>
      </c>
      <c r="P561">
        <f t="shared" si="80"/>
        <v>1930</v>
      </c>
    </row>
    <row r="562" spans="1:16" x14ac:dyDescent="0.25">
      <c r="A562" s="8" t="s">
        <v>569</v>
      </c>
      <c r="B562" s="10">
        <f>VIXproxies_monthly!C562</f>
        <v>9.3042048725158661</v>
      </c>
      <c r="C562" s="10">
        <f t="shared" ref="C562:C625" si="81">(B562-MIN($B$12:$B$1636))/(MAX($B$12:$B$1636)-MIN($B$12:$B$1636))</f>
        <v>0.3163061122048062</v>
      </c>
      <c r="D562" t="str">
        <f t="shared" si="75"/>
        <v/>
      </c>
      <c r="E562">
        <f t="shared" si="73"/>
        <v>0.57545823739450908</v>
      </c>
      <c r="F562" t="str">
        <f t="shared" si="76"/>
        <v/>
      </c>
      <c r="G562">
        <f t="shared" si="77"/>
        <v>19.810887027488342</v>
      </c>
      <c r="H562" t="str">
        <f t="shared" si="78"/>
        <v/>
      </c>
      <c r="J562" s="10"/>
      <c r="L562">
        <f t="shared" si="74"/>
        <v>57.74</v>
      </c>
      <c r="N562">
        <f t="shared" si="79"/>
        <v>62.64</v>
      </c>
      <c r="P562">
        <f t="shared" si="80"/>
        <v>1930</v>
      </c>
    </row>
    <row r="563" spans="1:16" x14ac:dyDescent="0.25">
      <c r="A563" s="8" t="s">
        <v>570</v>
      </c>
      <c r="B563" s="10">
        <f>VIXproxies_monthly!C563</f>
        <v>7.2043659283167996</v>
      </c>
      <c r="C563" s="10">
        <f t="shared" si="81"/>
        <v>0.23785034555638096</v>
      </c>
      <c r="D563" t="str">
        <f t="shared" si="75"/>
        <v/>
      </c>
      <c r="E563">
        <f t="shared" si="73"/>
        <v>0.57545823739450908</v>
      </c>
      <c r="F563" t="str">
        <f t="shared" si="76"/>
        <v/>
      </c>
      <c r="G563">
        <f t="shared" si="77"/>
        <v>19.810887027488342</v>
      </c>
      <c r="H563" t="str">
        <f t="shared" si="78"/>
        <v/>
      </c>
      <c r="J563" s="10"/>
      <c r="L563">
        <f t="shared" si="74"/>
        <v>57.74</v>
      </c>
      <c r="N563">
        <f t="shared" si="79"/>
        <v>62.64</v>
      </c>
      <c r="P563">
        <f t="shared" si="80"/>
        <v>1931</v>
      </c>
    </row>
    <row r="564" spans="1:16" x14ac:dyDescent="0.25">
      <c r="A564" s="8" t="s">
        <v>571</v>
      </c>
      <c r="B564" s="10">
        <f>VIXproxies_monthly!C564</f>
        <v>5.0261754141579376</v>
      </c>
      <c r="C564" s="10">
        <f t="shared" si="81"/>
        <v>0.15646714844654572</v>
      </c>
      <c r="D564" t="str">
        <f t="shared" si="75"/>
        <v/>
      </c>
      <c r="E564">
        <f t="shared" si="73"/>
        <v>0.57545823739450908</v>
      </c>
      <c r="F564" t="str">
        <f t="shared" si="76"/>
        <v/>
      </c>
      <c r="G564">
        <f t="shared" si="77"/>
        <v>19.810887027488342</v>
      </c>
      <c r="H564" t="str">
        <f t="shared" si="78"/>
        <v/>
      </c>
      <c r="J564" s="10"/>
      <c r="L564">
        <f t="shared" si="74"/>
        <v>57.74</v>
      </c>
      <c r="N564">
        <f t="shared" si="79"/>
        <v>62.64</v>
      </c>
      <c r="P564">
        <f t="shared" si="80"/>
        <v>1931</v>
      </c>
    </row>
    <row r="565" spans="1:16" x14ac:dyDescent="0.25">
      <c r="A565" s="8" t="s">
        <v>572</v>
      </c>
      <c r="B565" s="10">
        <f>VIXproxies_monthly!C565</f>
        <v>6.4180704051220872</v>
      </c>
      <c r="C565" s="10">
        <f t="shared" si="81"/>
        <v>0.20847217907609611</v>
      </c>
      <c r="D565" t="str">
        <f t="shared" si="75"/>
        <v/>
      </c>
      <c r="E565">
        <f t="shared" si="73"/>
        <v>0.57545823739450908</v>
      </c>
      <c r="F565" t="str">
        <f t="shared" si="76"/>
        <v/>
      </c>
      <c r="G565">
        <f t="shared" si="77"/>
        <v>19.810887027488342</v>
      </c>
      <c r="H565" t="str">
        <f t="shared" si="78"/>
        <v/>
      </c>
      <c r="J565" s="10"/>
      <c r="L565">
        <f t="shared" si="74"/>
        <v>57.74</v>
      </c>
      <c r="N565">
        <f t="shared" si="79"/>
        <v>62.64</v>
      </c>
      <c r="P565">
        <f t="shared" si="80"/>
        <v>1931</v>
      </c>
    </row>
    <row r="566" spans="1:16" x14ac:dyDescent="0.25">
      <c r="A566" s="8" t="s">
        <v>573</v>
      </c>
      <c r="B566" s="10">
        <f>VIXproxies_monthly!C566</f>
        <v>8.235851394898404</v>
      </c>
      <c r="C566" s="10">
        <f t="shared" si="81"/>
        <v>0.2763894836607253</v>
      </c>
      <c r="D566" t="str">
        <f t="shared" si="75"/>
        <v/>
      </c>
      <c r="E566">
        <f t="shared" si="73"/>
        <v>0.57545823739450908</v>
      </c>
      <c r="F566" t="str">
        <f t="shared" si="76"/>
        <v/>
      </c>
      <c r="G566">
        <f t="shared" si="77"/>
        <v>19.810887027488342</v>
      </c>
      <c r="H566" t="str">
        <f t="shared" si="78"/>
        <v/>
      </c>
      <c r="J566" s="10"/>
      <c r="L566">
        <f t="shared" si="74"/>
        <v>57.74</v>
      </c>
      <c r="N566">
        <f t="shared" si="79"/>
        <v>62.64</v>
      </c>
      <c r="P566">
        <f t="shared" si="80"/>
        <v>1931</v>
      </c>
    </row>
    <row r="567" spans="1:16" x14ac:dyDescent="0.25">
      <c r="A567" s="8" t="s">
        <v>574</v>
      </c>
      <c r="B567" s="10">
        <f>VIXproxies_monthly!C567</f>
        <v>7.6968160157534182</v>
      </c>
      <c r="C567" s="10">
        <f t="shared" si="81"/>
        <v>0.25624963720332228</v>
      </c>
      <c r="D567" t="str">
        <f t="shared" si="75"/>
        <v/>
      </c>
      <c r="E567">
        <f t="shared" si="73"/>
        <v>0.57545823739450908</v>
      </c>
      <c r="F567" t="str">
        <f t="shared" si="76"/>
        <v/>
      </c>
      <c r="G567">
        <f t="shared" si="77"/>
        <v>19.810887027488342</v>
      </c>
      <c r="H567" t="str">
        <f t="shared" si="78"/>
        <v/>
      </c>
      <c r="J567" s="10"/>
      <c r="L567">
        <f t="shared" si="74"/>
        <v>57.74</v>
      </c>
      <c r="N567">
        <f t="shared" si="79"/>
        <v>62.64</v>
      </c>
      <c r="P567">
        <f t="shared" si="80"/>
        <v>1931</v>
      </c>
    </row>
    <row r="568" spans="1:16" x14ac:dyDescent="0.25">
      <c r="A568" s="8" t="s">
        <v>575</v>
      </c>
      <c r="B568" s="10">
        <f>VIXproxies_monthly!C568</f>
        <v>15.06493090297184</v>
      </c>
      <c r="C568" s="10">
        <f t="shared" si="81"/>
        <v>0.53154270376319024</v>
      </c>
      <c r="D568" t="str">
        <f t="shared" si="75"/>
        <v/>
      </c>
      <c r="E568">
        <f t="shared" si="73"/>
        <v>0.57545823739450908</v>
      </c>
      <c r="F568" t="str">
        <f t="shared" si="76"/>
        <v/>
      </c>
      <c r="G568">
        <f t="shared" si="77"/>
        <v>19.810887027488342</v>
      </c>
      <c r="H568" t="str">
        <f t="shared" si="78"/>
        <v/>
      </c>
      <c r="J568" s="10"/>
      <c r="L568">
        <f t="shared" si="74"/>
        <v>57.74</v>
      </c>
      <c r="N568">
        <f t="shared" si="79"/>
        <v>62.64</v>
      </c>
      <c r="P568">
        <f t="shared" si="80"/>
        <v>1931</v>
      </c>
    </row>
    <row r="569" spans="1:16" x14ac:dyDescent="0.25">
      <c r="A569" s="8" t="s">
        <v>576</v>
      </c>
      <c r="B569" s="10">
        <f>VIXproxies_monthly!C569</f>
        <v>8.2918941528343186</v>
      </c>
      <c r="C569" s="10">
        <f t="shared" si="81"/>
        <v>0.27848339545862816</v>
      </c>
      <c r="D569" t="str">
        <f t="shared" si="75"/>
        <v/>
      </c>
      <c r="E569">
        <f t="shared" si="73"/>
        <v>0.57545823739450908</v>
      </c>
      <c r="F569" t="str">
        <f t="shared" si="76"/>
        <v/>
      </c>
      <c r="G569">
        <f t="shared" si="77"/>
        <v>19.810887027488342</v>
      </c>
      <c r="H569" t="str">
        <f t="shared" si="78"/>
        <v/>
      </c>
      <c r="J569" s="10"/>
      <c r="L569">
        <f t="shared" si="74"/>
        <v>57.74</v>
      </c>
      <c r="N569">
        <f t="shared" si="79"/>
        <v>62.64</v>
      </c>
      <c r="P569">
        <f t="shared" si="80"/>
        <v>1931</v>
      </c>
    </row>
    <row r="570" spans="1:16" x14ac:dyDescent="0.25">
      <c r="A570" s="8" t="s">
        <v>577</v>
      </c>
      <c r="B570" s="10">
        <f>VIXproxies_monthly!C570</f>
        <v>6.7620750365289499</v>
      </c>
      <c r="C570" s="10">
        <f t="shared" si="81"/>
        <v>0.22132513961490005</v>
      </c>
      <c r="D570" t="str">
        <f t="shared" si="75"/>
        <v/>
      </c>
      <c r="E570">
        <f t="shared" si="73"/>
        <v>0.57545823739450908</v>
      </c>
      <c r="F570" t="str">
        <f t="shared" si="76"/>
        <v/>
      </c>
      <c r="G570">
        <f t="shared" si="77"/>
        <v>19.810887027488342</v>
      </c>
      <c r="H570" t="str">
        <f t="shared" si="78"/>
        <v/>
      </c>
      <c r="J570" s="10"/>
      <c r="L570">
        <f t="shared" si="74"/>
        <v>57.74</v>
      </c>
      <c r="N570">
        <f t="shared" si="79"/>
        <v>62.64</v>
      </c>
      <c r="P570">
        <f t="shared" si="80"/>
        <v>1931</v>
      </c>
    </row>
    <row r="571" spans="1:16" x14ac:dyDescent="0.25">
      <c r="A571" s="8" t="s">
        <v>578</v>
      </c>
      <c r="B571" s="10">
        <f>VIXproxies_monthly!C571</f>
        <v>13.195934348536392</v>
      </c>
      <c r="C571" s="10">
        <f t="shared" si="81"/>
        <v>0.46171184461726267</v>
      </c>
      <c r="D571" t="str">
        <f t="shared" si="75"/>
        <v/>
      </c>
      <c r="E571">
        <f t="shared" si="73"/>
        <v>0.57545823739450908</v>
      </c>
      <c r="F571" t="str">
        <f t="shared" si="76"/>
        <v/>
      </c>
      <c r="G571">
        <f t="shared" si="77"/>
        <v>19.810887027488342</v>
      </c>
      <c r="H571" t="str">
        <f t="shared" si="78"/>
        <v/>
      </c>
      <c r="J571" s="10"/>
      <c r="L571">
        <f t="shared" si="74"/>
        <v>57.74</v>
      </c>
      <c r="N571">
        <f t="shared" si="79"/>
        <v>62.64</v>
      </c>
      <c r="P571">
        <f t="shared" si="80"/>
        <v>1931</v>
      </c>
    </row>
    <row r="572" spans="1:16" x14ac:dyDescent="0.25">
      <c r="A572" s="8" t="s">
        <v>579</v>
      </c>
      <c r="B572" s="10">
        <f>VIXproxies_monthly!C572</f>
        <v>20.402847433572504</v>
      </c>
      <c r="C572" s="10">
        <f t="shared" si="81"/>
        <v>0.73098196784128111</v>
      </c>
      <c r="D572">
        <f t="shared" si="75"/>
        <v>0.73098196784128111</v>
      </c>
      <c r="E572">
        <f t="shared" si="73"/>
        <v>0.57545823739450908</v>
      </c>
      <c r="F572">
        <f t="shared" si="76"/>
        <v>20.402847433572504</v>
      </c>
      <c r="G572">
        <f t="shared" si="77"/>
        <v>19.810887027488342</v>
      </c>
      <c r="H572">
        <f t="shared" si="78"/>
        <v>1</v>
      </c>
      <c r="J572" s="10"/>
      <c r="L572">
        <f t="shared" si="74"/>
        <v>57.74</v>
      </c>
      <c r="N572">
        <f t="shared" si="79"/>
        <v>62.64</v>
      </c>
      <c r="P572">
        <f t="shared" si="80"/>
        <v>1931</v>
      </c>
    </row>
    <row r="573" spans="1:16" x14ac:dyDescent="0.25">
      <c r="A573" s="8" t="s">
        <v>580</v>
      </c>
      <c r="B573" s="10">
        <f>VIXproxies_monthly!C573</f>
        <v>10.473346040621401</v>
      </c>
      <c r="C573" s="10">
        <f t="shared" si="81"/>
        <v>0.35998844647018091</v>
      </c>
      <c r="D573" t="str">
        <f t="shared" si="75"/>
        <v/>
      </c>
      <c r="E573">
        <f t="shared" si="73"/>
        <v>0.57545823739450908</v>
      </c>
      <c r="F573" t="str">
        <f t="shared" si="76"/>
        <v/>
      </c>
      <c r="G573">
        <f t="shared" si="77"/>
        <v>19.810887027488342</v>
      </c>
      <c r="H573" t="str">
        <f t="shared" si="78"/>
        <v/>
      </c>
      <c r="J573" s="10"/>
      <c r="L573">
        <f t="shared" si="74"/>
        <v>57.74</v>
      </c>
      <c r="N573">
        <f t="shared" si="79"/>
        <v>62.64</v>
      </c>
      <c r="P573">
        <f t="shared" si="80"/>
        <v>1931</v>
      </c>
    </row>
    <row r="574" spans="1:16" x14ac:dyDescent="0.25">
      <c r="A574" s="8" t="s">
        <v>581</v>
      </c>
      <c r="B574" s="10">
        <f>VIXproxies_monthly!C574</f>
        <v>14.119094767302125</v>
      </c>
      <c r="C574" s="10">
        <f t="shared" si="81"/>
        <v>0.49620366057002013</v>
      </c>
      <c r="D574" t="str">
        <f t="shared" si="75"/>
        <v/>
      </c>
      <c r="E574">
        <f t="shared" si="73"/>
        <v>0.57545823739450908</v>
      </c>
      <c r="F574" t="str">
        <f t="shared" si="76"/>
        <v/>
      </c>
      <c r="G574">
        <f t="shared" si="77"/>
        <v>19.810887027488342</v>
      </c>
      <c r="H574" t="str">
        <f t="shared" si="78"/>
        <v/>
      </c>
      <c r="J574" s="10"/>
      <c r="L574">
        <f t="shared" si="74"/>
        <v>57.74</v>
      </c>
      <c r="N574">
        <f t="shared" si="79"/>
        <v>62.64</v>
      </c>
      <c r="P574">
        <f t="shared" si="80"/>
        <v>1931</v>
      </c>
    </row>
    <row r="575" spans="1:16" x14ac:dyDescent="0.25">
      <c r="A575" s="8" t="s">
        <v>582</v>
      </c>
      <c r="B575" s="10">
        <f>VIXproxies_monthly!C575</f>
        <v>13.272292272868064</v>
      </c>
      <c r="C575" s="10">
        <f t="shared" si="81"/>
        <v>0.46456478698680653</v>
      </c>
      <c r="D575" t="str">
        <f t="shared" si="75"/>
        <v/>
      </c>
      <c r="E575">
        <f t="shared" si="73"/>
        <v>0.57545823739450908</v>
      </c>
      <c r="F575" t="str">
        <f t="shared" si="76"/>
        <v/>
      </c>
      <c r="G575">
        <f t="shared" si="77"/>
        <v>19.810887027488342</v>
      </c>
      <c r="H575" t="str">
        <f t="shared" si="78"/>
        <v/>
      </c>
      <c r="J575" s="10"/>
      <c r="L575">
        <f t="shared" si="74"/>
        <v>57.74</v>
      </c>
      <c r="N575">
        <f t="shared" si="79"/>
        <v>62.64</v>
      </c>
      <c r="P575">
        <f t="shared" si="80"/>
        <v>1932</v>
      </c>
    </row>
    <row r="576" spans="1:16" x14ac:dyDescent="0.25">
      <c r="A576" s="8" t="s">
        <v>583</v>
      </c>
      <c r="B576" s="10">
        <f>VIXproxies_monthly!C576</f>
        <v>16.240313563975743</v>
      </c>
      <c r="C576" s="10">
        <f t="shared" si="81"/>
        <v>0.57545823739450908</v>
      </c>
      <c r="D576">
        <f t="shared" si="75"/>
        <v>0.57545823739450908</v>
      </c>
      <c r="E576">
        <f t="shared" si="73"/>
        <v>0.57545823739450908</v>
      </c>
      <c r="F576" t="str">
        <f t="shared" si="76"/>
        <v/>
      </c>
      <c r="G576">
        <f t="shared" si="77"/>
        <v>19.810887027488342</v>
      </c>
      <c r="H576" t="str">
        <f t="shared" si="78"/>
        <v/>
      </c>
      <c r="J576" s="10"/>
      <c r="L576">
        <f t="shared" si="74"/>
        <v>57.74</v>
      </c>
      <c r="N576">
        <f t="shared" si="79"/>
        <v>62.64</v>
      </c>
      <c r="P576">
        <f t="shared" si="80"/>
        <v>1932</v>
      </c>
    </row>
    <row r="577" spans="1:16" x14ac:dyDescent="0.25">
      <c r="A577" s="8" t="s">
        <v>584</v>
      </c>
      <c r="B577" s="10">
        <f>VIXproxies_monthly!C577</f>
        <v>11.233723136594207</v>
      </c>
      <c r="C577" s="10">
        <f t="shared" si="81"/>
        <v>0.38839822912101374</v>
      </c>
      <c r="D577" t="str">
        <f t="shared" si="75"/>
        <v/>
      </c>
      <c r="E577">
        <f t="shared" si="73"/>
        <v>0.57545823739450908</v>
      </c>
      <c r="F577" t="str">
        <f t="shared" si="76"/>
        <v/>
      </c>
      <c r="G577">
        <f t="shared" si="77"/>
        <v>19.810887027488342</v>
      </c>
      <c r="H577" t="str">
        <f t="shared" si="78"/>
        <v/>
      </c>
      <c r="J577" s="10"/>
      <c r="L577">
        <f t="shared" si="74"/>
        <v>57.74</v>
      </c>
      <c r="N577">
        <f t="shared" si="79"/>
        <v>62.64</v>
      </c>
      <c r="P577">
        <f t="shared" si="80"/>
        <v>1932</v>
      </c>
    </row>
    <row r="578" spans="1:16" x14ac:dyDescent="0.25">
      <c r="A578" s="8" t="s">
        <v>585</v>
      </c>
      <c r="B578" s="10">
        <f>VIXproxies_monthly!C578</f>
        <v>12.551340285776178</v>
      </c>
      <c r="C578" s="10">
        <f t="shared" si="81"/>
        <v>0.43762803499434644</v>
      </c>
      <c r="D578" t="str">
        <f t="shared" si="75"/>
        <v/>
      </c>
      <c r="E578">
        <f t="shared" si="73"/>
        <v>0.57545823739450908</v>
      </c>
      <c r="F578" t="str">
        <f t="shared" si="76"/>
        <v/>
      </c>
      <c r="G578">
        <f t="shared" si="77"/>
        <v>19.810887027488342</v>
      </c>
      <c r="H578" t="str">
        <f t="shared" si="78"/>
        <v/>
      </c>
      <c r="J578" s="10"/>
      <c r="L578">
        <f t="shared" si="74"/>
        <v>57.74</v>
      </c>
      <c r="N578">
        <f t="shared" si="79"/>
        <v>62.64</v>
      </c>
      <c r="P578">
        <f t="shared" si="80"/>
        <v>1932</v>
      </c>
    </row>
    <row r="579" spans="1:16" x14ac:dyDescent="0.25">
      <c r="A579" s="8" t="s">
        <v>586</v>
      </c>
      <c r="B579" s="10">
        <f>VIXproxies_monthly!C579</f>
        <v>14.322783856102895</v>
      </c>
      <c r="C579" s="10">
        <f t="shared" si="81"/>
        <v>0.50381404595882862</v>
      </c>
      <c r="D579" t="str">
        <f t="shared" si="75"/>
        <v/>
      </c>
      <c r="E579">
        <f t="shared" si="73"/>
        <v>0.57545823739450908</v>
      </c>
      <c r="F579" t="str">
        <f t="shared" si="76"/>
        <v/>
      </c>
      <c r="G579">
        <f t="shared" si="77"/>
        <v>19.810887027488342</v>
      </c>
      <c r="H579" t="str">
        <f t="shared" si="78"/>
        <v/>
      </c>
      <c r="J579" s="10"/>
      <c r="L579">
        <f t="shared" si="74"/>
        <v>57.74</v>
      </c>
      <c r="N579">
        <f t="shared" si="79"/>
        <v>62.64</v>
      </c>
      <c r="P579">
        <f t="shared" si="80"/>
        <v>1932</v>
      </c>
    </row>
    <row r="580" spans="1:16" x14ac:dyDescent="0.25">
      <c r="A580" s="8" t="s">
        <v>587</v>
      </c>
      <c r="B580" s="10">
        <f>VIXproxies_monthly!C580</f>
        <v>18.255963863455577</v>
      </c>
      <c r="C580" s="10">
        <f t="shared" si="81"/>
        <v>0.65076848439115997</v>
      </c>
      <c r="D580">
        <f t="shared" si="75"/>
        <v>0.65076848439115997</v>
      </c>
      <c r="E580">
        <f t="shared" si="73"/>
        <v>0.57545823739450908</v>
      </c>
      <c r="F580" t="str">
        <f t="shared" si="76"/>
        <v/>
      </c>
      <c r="G580">
        <f t="shared" si="77"/>
        <v>19.810887027488342</v>
      </c>
      <c r="H580" t="str">
        <f t="shared" si="78"/>
        <v/>
      </c>
      <c r="J580" s="10"/>
      <c r="L580">
        <f t="shared" si="74"/>
        <v>57.74</v>
      </c>
      <c r="N580">
        <f t="shared" si="79"/>
        <v>62.64</v>
      </c>
      <c r="P580">
        <f t="shared" si="80"/>
        <v>1932</v>
      </c>
    </row>
    <row r="581" spans="1:16" x14ac:dyDescent="0.25">
      <c r="A581" s="8" t="s">
        <v>588</v>
      </c>
      <c r="B581" s="10">
        <f>VIXproxies_monthly!C581</f>
        <v>12.147902376150483</v>
      </c>
      <c r="C581" s="10">
        <f t="shared" si="81"/>
        <v>0.42255448348118746</v>
      </c>
      <c r="D581" t="str">
        <f t="shared" si="75"/>
        <v/>
      </c>
      <c r="E581">
        <f t="shared" si="73"/>
        <v>0.57545823739450908</v>
      </c>
      <c r="F581" t="str">
        <f t="shared" si="76"/>
        <v/>
      </c>
      <c r="G581">
        <f t="shared" si="77"/>
        <v>19.810887027488342</v>
      </c>
      <c r="H581" t="str">
        <f t="shared" si="78"/>
        <v/>
      </c>
      <c r="J581" s="10"/>
      <c r="L581">
        <f t="shared" si="74"/>
        <v>57.74</v>
      </c>
      <c r="N581">
        <f t="shared" si="79"/>
        <v>62.64</v>
      </c>
      <c r="P581">
        <f t="shared" si="80"/>
        <v>1932</v>
      </c>
    </row>
    <row r="582" spans="1:16" x14ac:dyDescent="0.25">
      <c r="A582" s="8" t="s">
        <v>589</v>
      </c>
      <c r="B582" s="10">
        <f>VIXproxies_monthly!C582</f>
        <v>18.267706661549585</v>
      </c>
      <c r="C582" s="10">
        <f t="shared" si="81"/>
        <v>0.65120722767173789</v>
      </c>
      <c r="D582">
        <f t="shared" si="75"/>
        <v>0.65120722767173789</v>
      </c>
      <c r="E582">
        <f t="shared" si="73"/>
        <v>0.57545823739450908</v>
      </c>
      <c r="F582" t="str">
        <f t="shared" si="76"/>
        <v/>
      </c>
      <c r="G582">
        <f t="shared" si="77"/>
        <v>19.810887027488342</v>
      </c>
      <c r="H582" t="str">
        <f t="shared" si="78"/>
        <v/>
      </c>
      <c r="J582" s="10"/>
      <c r="L582">
        <f t="shared" si="74"/>
        <v>57.74</v>
      </c>
      <c r="N582">
        <f t="shared" si="79"/>
        <v>62.64</v>
      </c>
      <c r="P582">
        <f t="shared" si="80"/>
        <v>1932</v>
      </c>
    </row>
    <row r="583" spans="1:16" x14ac:dyDescent="0.25">
      <c r="A583" s="8" t="s">
        <v>590</v>
      </c>
      <c r="B583" s="10">
        <f>VIXproxies_monthly!C583</f>
        <v>20.797360369627839</v>
      </c>
      <c r="C583" s="10">
        <f t="shared" si="81"/>
        <v>0.74572205775934297</v>
      </c>
      <c r="D583">
        <f t="shared" si="75"/>
        <v>0.74572205775934297</v>
      </c>
      <c r="E583">
        <f t="shared" si="73"/>
        <v>0.57545823739450908</v>
      </c>
      <c r="F583">
        <f t="shared" si="76"/>
        <v>20.797360369627839</v>
      </c>
      <c r="G583">
        <f t="shared" si="77"/>
        <v>19.810887027488342</v>
      </c>
      <c r="H583">
        <f t="shared" si="78"/>
        <v>1</v>
      </c>
      <c r="J583" s="10"/>
      <c r="L583">
        <f t="shared" si="74"/>
        <v>57.74</v>
      </c>
      <c r="N583">
        <f t="shared" si="79"/>
        <v>62.64</v>
      </c>
      <c r="P583">
        <f t="shared" si="80"/>
        <v>1932</v>
      </c>
    </row>
    <row r="584" spans="1:16" x14ac:dyDescent="0.25">
      <c r="A584" s="8" t="s">
        <v>591</v>
      </c>
      <c r="B584" s="10">
        <f>VIXproxies_monthly!C584</f>
        <v>18.15619200389888</v>
      </c>
      <c r="C584" s="10">
        <f t="shared" si="81"/>
        <v>0.64704073291141717</v>
      </c>
      <c r="D584">
        <f t="shared" si="75"/>
        <v>0.64704073291141717</v>
      </c>
      <c r="E584">
        <f t="shared" si="73"/>
        <v>0.57545823739450908</v>
      </c>
      <c r="F584" t="str">
        <f t="shared" si="76"/>
        <v/>
      </c>
      <c r="G584">
        <f t="shared" si="77"/>
        <v>19.810887027488342</v>
      </c>
      <c r="H584" t="str">
        <f t="shared" si="78"/>
        <v/>
      </c>
      <c r="J584" s="10"/>
      <c r="L584">
        <f t="shared" si="74"/>
        <v>57.74</v>
      </c>
      <c r="N584">
        <f t="shared" si="79"/>
        <v>62.64</v>
      </c>
      <c r="P584">
        <f t="shared" si="80"/>
        <v>1932</v>
      </c>
    </row>
    <row r="585" spans="1:16" x14ac:dyDescent="0.25">
      <c r="A585" s="8" t="s">
        <v>592</v>
      </c>
      <c r="B585" s="10">
        <f>VIXproxies_monthly!C585</f>
        <v>15.050273683262661</v>
      </c>
      <c r="C585" s="10">
        <f t="shared" si="81"/>
        <v>0.53099506966373</v>
      </c>
      <c r="D585" t="str">
        <f t="shared" si="75"/>
        <v/>
      </c>
      <c r="E585">
        <f t="shared" si="73"/>
        <v>0.57545823739450908</v>
      </c>
      <c r="F585" t="str">
        <f t="shared" si="76"/>
        <v/>
      </c>
      <c r="G585">
        <f t="shared" si="77"/>
        <v>19.810887027488342</v>
      </c>
      <c r="H585" t="str">
        <f t="shared" si="78"/>
        <v/>
      </c>
      <c r="J585" s="10"/>
      <c r="L585">
        <f t="shared" si="74"/>
        <v>57.74</v>
      </c>
      <c r="N585">
        <f t="shared" si="79"/>
        <v>62.64</v>
      </c>
      <c r="P585">
        <f t="shared" si="80"/>
        <v>1932</v>
      </c>
    </row>
    <row r="586" spans="1:16" x14ac:dyDescent="0.25">
      <c r="A586" s="8" t="s">
        <v>593</v>
      </c>
      <c r="B586" s="10">
        <f>VIXproxies_monthly!C586</f>
        <v>9.8274517479216339</v>
      </c>
      <c r="C586" s="10">
        <f t="shared" si="81"/>
        <v>0.33585605667543356</v>
      </c>
      <c r="D586" t="str">
        <f t="shared" si="75"/>
        <v/>
      </c>
      <c r="E586">
        <f t="shared" si="73"/>
        <v>0.57545823739450908</v>
      </c>
      <c r="F586" t="str">
        <f t="shared" si="76"/>
        <v/>
      </c>
      <c r="G586">
        <f t="shared" si="77"/>
        <v>19.810887027488342</v>
      </c>
      <c r="H586" t="str">
        <f t="shared" si="78"/>
        <v/>
      </c>
      <c r="J586" s="10"/>
      <c r="L586">
        <f t="shared" si="74"/>
        <v>57.74</v>
      </c>
      <c r="N586">
        <f t="shared" si="79"/>
        <v>62.64</v>
      </c>
      <c r="P586">
        <f t="shared" si="80"/>
        <v>1932</v>
      </c>
    </row>
    <row r="587" spans="1:16" x14ac:dyDescent="0.25">
      <c r="A587" s="8" t="s">
        <v>594</v>
      </c>
      <c r="B587" s="10">
        <f>VIXproxies_monthly!C587</f>
        <v>7.5764511646250181</v>
      </c>
      <c r="C587" s="10">
        <f t="shared" si="81"/>
        <v>0.25175247483813712</v>
      </c>
      <c r="D587" t="str">
        <f t="shared" si="75"/>
        <v/>
      </c>
      <c r="E587">
        <f t="shared" si="73"/>
        <v>0.57545823739450908</v>
      </c>
      <c r="F587" t="str">
        <f t="shared" si="76"/>
        <v/>
      </c>
      <c r="G587">
        <f t="shared" si="77"/>
        <v>19.810887027488342</v>
      </c>
      <c r="H587" t="str">
        <f t="shared" si="78"/>
        <v/>
      </c>
      <c r="J587" s="10"/>
      <c r="L587">
        <f t="shared" si="74"/>
        <v>57.74</v>
      </c>
      <c r="N587">
        <f t="shared" si="79"/>
        <v>62.64</v>
      </c>
      <c r="P587">
        <f t="shared" si="80"/>
        <v>1933</v>
      </c>
    </row>
    <row r="588" spans="1:16" x14ac:dyDescent="0.25">
      <c r="A588" s="8" t="s">
        <v>595</v>
      </c>
      <c r="B588" s="10">
        <f>VIXproxies_monthly!C588</f>
        <v>11.653465857817332</v>
      </c>
      <c r="C588" s="10">
        <f t="shared" si="81"/>
        <v>0.40408097330462411</v>
      </c>
      <c r="D588" t="str">
        <f t="shared" si="75"/>
        <v/>
      </c>
      <c r="E588">
        <f t="shared" ref="E588:E651" si="82">MIN($D$12:$D$1635)</f>
        <v>0.57545823739450908</v>
      </c>
      <c r="F588" t="str">
        <f t="shared" si="76"/>
        <v/>
      </c>
      <c r="G588">
        <f t="shared" si="77"/>
        <v>19.810887027488342</v>
      </c>
      <c r="H588" t="str">
        <f t="shared" si="78"/>
        <v/>
      </c>
      <c r="J588" s="10"/>
      <c r="L588">
        <f t="shared" ref="L588:L651" si="83">MIN($K$12:$K$1636)</f>
        <v>57.74</v>
      </c>
      <c r="N588">
        <f t="shared" si="79"/>
        <v>62.64</v>
      </c>
      <c r="P588">
        <f t="shared" si="80"/>
        <v>1933</v>
      </c>
    </row>
    <row r="589" spans="1:16" x14ac:dyDescent="0.25">
      <c r="A589" s="8" t="s">
        <v>596</v>
      </c>
      <c r="B589" s="10">
        <f>VIXproxies_monthly!C589</f>
        <v>19.810887027488342</v>
      </c>
      <c r="C589" s="10">
        <f t="shared" si="81"/>
        <v>0.7088646966033384</v>
      </c>
      <c r="D589">
        <f t="shared" ref="D589:D652" si="84">IF(C589&gt;_xlfn.PERCENTILE.EXC($C$12:$C$1636,0.99),C589,"")</f>
        <v>0.7088646966033384</v>
      </c>
      <c r="E589">
        <f t="shared" si="82"/>
        <v>0.57545823739450908</v>
      </c>
      <c r="F589">
        <f t="shared" ref="F589:F652" si="85">IF(B589&gt;_xlfn.PERCENTILE.EXC($B$12:$B$1636,0.995),B589,"")</f>
        <v>19.810887027488342</v>
      </c>
      <c r="G589">
        <f t="shared" ref="G589:G652" si="86">MIN($F$12:$F$1636)</f>
        <v>19.810887027488342</v>
      </c>
      <c r="H589" t="str">
        <f t="shared" ref="H589:H652" si="87">IF(B589&gt;G589,1,"")</f>
        <v/>
      </c>
      <c r="J589" s="10"/>
      <c r="L589">
        <f t="shared" si="83"/>
        <v>57.74</v>
      </c>
      <c r="N589">
        <f t="shared" ref="N589:N652" si="88">MIN($M$12:$M$1636)</f>
        <v>62.64</v>
      </c>
      <c r="P589">
        <f t="shared" ref="P589:P652" si="89">VALUE(RIGHT(A589,4))</f>
        <v>1933</v>
      </c>
    </row>
    <row r="590" spans="1:16" x14ac:dyDescent="0.25">
      <c r="A590" s="8" t="s">
        <v>597</v>
      </c>
      <c r="B590" s="10">
        <f>VIXproxies_monthly!C590</f>
        <v>15.941068193778882</v>
      </c>
      <c r="C590" s="10">
        <f t="shared" si="81"/>
        <v>0.56427760613721933</v>
      </c>
      <c r="D590" t="str">
        <f t="shared" si="84"/>
        <v/>
      </c>
      <c r="E590">
        <f t="shared" si="82"/>
        <v>0.57545823739450908</v>
      </c>
      <c r="F590" t="str">
        <f t="shared" si="85"/>
        <v/>
      </c>
      <c r="G590">
        <f t="shared" si="86"/>
        <v>19.810887027488342</v>
      </c>
      <c r="H590" t="str">
        <f t="shared" si="87"/>
        <v/>
      </c>
      <c r="J590" s="10"/>
      <c r="L590">
        <f t="shared" si="83"/>
        <v>57.74</v>
      </c>
      <c r="N590">
        <f t="shared" si="88"/>
        <v>62.64</v>
      </c>
      <c r="P590">
        <f t="shared" si="89"/>
        <v>1933</v>
      </c>
    </row>
    <row r="591" spans="1:16" x14ac:dyDescent="0.25">
      <c r="A591" s="8" t="s">
        <v>598</v>
      </c>
      <c r="B591" s="10">
        <f>VIXproxies_monthly!C591</f>
        <v>10.524625328837317</v>
      </c>
      <c r="C591" s="10">
        <f t="shared" si="81"/>
        <v>0.36190438191907781</v>
      </c>
      <c r="D591" t="str">
        <f t="shared" si="84"/>
        <v/>
      </c>
      <c r="E591">
        <f t="shared" si="82"/>
        <v>0.57545823739450908</v>
      </c>
      <c r="F591" t="str">
        <f t="shared" si="85"/>
        <v/>
      </c>
      <c r="G591">
        <f t="shared" si="86"/>
        <v>19.810887027488342</v>
      </c>
      <c r="H591" t="str">
        <f t="shared" si="87"/>
        <v/>
      </c>
      <c r="J591" s="10"/>
      <c r="L591">
        <f t="shared" si="83"/>
        <v>57.74</v>
      </c>
      <c r="N591">
        <f t="shared" si="88"/>
        <v>62.64</v>
      </c>
      <c r="P591">
        <f t="shared" si="89"/>
        <v>1933</v>
      </c>
    </row>
    <row r="592" spans="1:16" x14ac:dyDescent="0.25">
      <c r="A592" s="8" t="s">
        <v>599</v>
      </c>
      <c r="B592" s="10">
        <f>VIXproxies_monthly!C592</f>
        <v>14.22434981602702</v>
      </c>
      <c r="C592" s="10">
        <f t="shared" si="81"/>
        <v>0.50013627909971348</v>
      </c>
      <c r="D592" t="str">
        <f t="shared" si="84"/>
        <v/>
      </c>
      <c r="E592">
        <f t="shared" si="82"/>
        <v>0.57545823739450908</v>
      </c>
      <c r="F592" t="str">
        <f t="shared" si="85"/>
        <v/>
      </c>
      <c r="G592">
        <f t="shared" si="86"/>
        <v>19.810887027488342</v>
      </c>
      <c r="H592" t="str">
        <f t="shared" si="87"/>
        <v/>
      </c>
      <c r="J592" s="10"/>
      <c r="L592">
        <f t="shared" si="83"/>
        <v>57.74</v>
      </c>
      <c r="N592">
        <f t="shared" si="88"/>
        <v>62.64</v>
      </c>
      <c r="P592">
        <f t="shared" si="89"/>
        <v>1933</v>
      </c>
    </row>
    <row r="593" spans="1:16" x14ac:dyDescent="0.25">
      <c r="A593" s="8" t="s">
        <v>600</v>
      </c>
      <c r="B593" s="10">
        <f>VIXproxies_monthly!C593</f>
        <v>18.273767205051541</v>
      </c>
      <c r="C593" s="10">
        <f t="shared" si="81"/>
        <v>0.65143366626983401</v>
      </c>
      <c r="D593">
        <f t="shared" si="84"/>
        <v>0.65143366626983401</v>
      </c>
      <c r="E593">
        <f t="shared" si="82"/>
        <v>0.57545823739450908</v>
      </c>
      <c r="F593" t="str">
        <f t="shared" si="85"/>
        <v/>
      </c>
      <c r="G593">
        <f t="shared" si="86"/>
        <v>19.810887027488342</v>
      </c>
      <c r="H593" t="str">
        <f t="shared" si="87"/>
        <v/>
      </c>
      <c r="J593" s="10"/>
      <c r="L593">
        <f t="shared" si="83"/>
        <v>57.74</v>
      </c>
      <c r="N593">
        <f t="shared" si="88"/>
        <v>62.64</v>
      </c>
      <c r="P593">
        <f t="shared" si="89"/>
        <v>1933</v>
      </c>
    </row>
    <row r="594" spans="1:16" x14ac:dyDescent="0.25">
      <c r="A594" s="8" t="s">
        <v>601</v>
      </c>
      <c r="B594" s="10">
        <f>VIXproxies_monthly!C594</f>
        <v>10.750085077467146</v>
      </c>
      <c r="C594" s="10">
        <f t="shared" si="81"/>
        <v>0.37032817912313498</v>
      </c>
      <c r="D594" t="str">
        <f t="shared" si="84"/>
        <v/>
      </c>
      <c r="E594">
        <f t="shared" si="82"/>
        <v>0.57545823739450908</v>
      </c>
      <c r="F594" t="str">
        <f t="shared" si="85"/>
        <v/>
      </c>
      <c r="G594">
        <f t="shared" si="86"/>
        <v>19.810887027488342</v>
      </c>
      <c r="H594" t="str">
        <f t="shared" si="87"/>
        <v/>
      </c>
      <c r="J594" s="10"/>
      <c r="L594">
        <f t="shared" si="83"/>
        <v>57.74</v>
      </c>
      <c r="N594">
        <f t="shared" si="88"/>
        <v>62.64</v>
      </c>
      <c r="P594">
        <f t="shared" si="89"/>
        <v>1933</v>
      </c>
    </row>
    <row r="595" spans="1:16" x14ac:dyDescent="0.25">
      <c r="A595" s="8" t="s">
        <v>602</v>
      </c>
      <c r="B595" s="10">
        <f>VIXproxies_monthly!C595</f>
        <v>11.611079635584767</v>
      </c>
      <c r="C595" s="10">
        <f t="shared" si="81"/>
        <v>0.40249730729548888</v>
      </c>
      <c r="D595" t="str">
        <f t="shared" si="84"/>
        <v/>
      </c>
      <c r="E595">
        <f t="shared" si="82"/>
        <v>0.57545823739450908</v>
      </c>
      <c r="F595" t="str">
        <f t="shared" si="85"/>
        <v/>
      </c>
      <c r="G595">
        <f t="shared" si="86"/>
        <v>19.810887027488342</v>
      </c>
      <c r="H595" t="str">
        <f t="shared" si="87"/>
        <v/>
      </c>
      <c r="J595" s="10"/>
      <c r="L595">
        <f t="shared" si="83"/>
        <v>57.74</v>
      </c>
      <c r="N595">
        <f t="shared" si="88"/>
        <v>62.64</v>
      </c>
      <c r="P595">
        <f t="shared" si="89"/>
        <v>1933</v>
      </c>
    </row>
    <row r="596" spans="1:16" x14ac:dyDescent="0.25">
      <c r="A596" s="8" t="s">
        <v>603</v>
      </c>
      <c r="B596" s="10">
        <f>VIXproxies_monthly!C596</f>
        <v>16.529680781964352</v>
      </c>
      <c r="C596" s="10">
        <f t="shared" si="81"/>
        <v>0.58626979367740184</v>
      </c>
      <c r="D596">
        <f t="shared" si="84"/>
        <v>0.58626979367740184</v>
      </c>
      <c r="E596">
        <f t="shared" si="82"/>
        <v>0.57545823739450908</v>
      </c>
      <c r="F596" t="str">
        <f t="shared" si="85"/>
        <v/>
      </c>
      <c r="G596">
        <f t="shared" si="86"/>
        <v>19.810887027488342</v>
      </c>
      <c r="H596" t="str">
        <f t="shared" si="87"/>
        <v/>
      </c>
      <c r="J596" s="10"/>
      <c r="L596">
        <f t="shared" si="83"/>
        <v>57.74</v>
      </c>
      <c r="N596">
        <f t="shared" si="88"/>
        <v>62.64</v>
      </c>
      <c r="P596">
        <f t="shared" si="89"/>
        <v>1933</v>
      </c>
    </row>
    <row r="597" spans="1:16" x14ac:dyDescent="0.25">
      <c r="A597" s="8" t="s">
        <v>604</v>
      </c>
      <c r="B597" s="10">
        <f>VIXproxies_monthly!C597</f>
        <v>9.5884796164409902</v>
      </c>
      <c r="C597" s="10">
        <f t="shared" si="81"/>
        <v>0.32692739963022699</v>
      </c>
      <c r="D597" t="str">
        <f t="shared" si="84"/>
        <v/>
      </c>
      <c r="E597">
        <f t="shared" si="82"/>
        <v>0.57545823739450908</v>
      </c>
      <c r="F597" t="str">
        <f t="shared" si="85"/>
        <v/>
      </c>
      <c r="G597">
        <f t="shared" si="86"/>
        <v>19.810887027488342</v>
      </c>
      <c r="H597" t="str">
        <f t="shared" si="87"/>
        <v/>
      </c>
      <c r="J597" s="10"/>
      <c r="L597">
        <f t="shared" si="83"/>
        <v>57.74</v>
      </c>
      <c r="N597">
        <f t="shared" si="88"/>
        <v>62.64</v>
      </c>
      <c r="P597">
        <f t="shared" si="89"/>
        <v>1933</v>
      </c>
    </row>
    <row r="598" spans="1:16" x14ac:dyDescent="0.25">
      <c r="A598" s="8" t="s">
        <v>605</v>
      </c>
      <c r="B598" s="10">
        <f>VIXproxies_monthly!C598</f>
        <v>7.4334562458701985</v>
      </c>
      <c r="C598" s="10">
        <f t="shared" si="81"/>
        <v>0.24640979081528327</v>
      </c>
      <c r="D598" t="str">
        <f t="shared" si="84"/>
        <v/>
      </c>
      <c r="E598">
        <f t="shared" si="82"/>
        <v>0.57545823739450908</v>
      </c>
      <c r="F598" t="str">
        <f t="shared" si="85"/>
        <v/>
      </c>
      <c r="G598">
        <f t="shared" si="86"/>
        <v>19.810887027488342</v>
      </c>
      <c r="H598" t="str">
        <f t="shared" si="87"/>
        <v/>
      </c>
      <c r="J598" s="10"/>
      <c r="L598">
        <f t="shared" si="83"/>
        <v>57.74</v>
      </c>
      <c r="N598">
        <f t="shared" si="88"/>
        <v>62.64</v>
      </c>
      <c r="P598">
        <f t="shared" si="89"/>
        <v>1933</v>
      </c>
    </row>
    <row r="599" spans="1:16" x14ac:dyDescent="0.25">
      <c r="A599" s="8" t="s">
        <v>606</v>
      </c>
      <c r="B599" s="10">
        <f>VIXproxies_monthly!C599</f>
        <v>7.9592395375209053</v>
      </c>
      <c r="C599" s="10">
        <f t="shared" si="81"/>
        <v>0.26605450278300175</v>
      </c>
      <c r="D599" t="str">
        <f t="shared" si="84"/>
        <v/>
      </c>
      <c r="E599">
        <f t="shared" si="82"/>
        <v>0.57545823739450908</v>
      </c>
      <c r="F599" t="str">
        <f t="shared" si="85"/>
        <v/>
      </c>
      <c r="G599">
        <f t="shared" si="86"/>
        <v>19.810887027488342</v>
      </c>
      <c r="H599" t="str">
        <f t="shared" si="87"/>
        <v/>
      </c>
      <c r="J599" s="10"/>
      <c r="L599">
        <f t="shared" si="83"/>
        <v>57.74</v>
      </c>
      <c r="N599">
        <f t="shared" si="88"/>
        <v>62.64</v>
      </c>
      <c r="P599">
        <f t="shared" si="89"/>
        <v>1934</v>
      </c>
    </row>
    <row r="600" spans="1:16" x14ac:dyDescent="0.25">
      <c r="A600" s="8" t="s">
        <v>607</v>
      </c>
      <c r="B600" s="10">
        <f>VIXproxies_monthly!C600</f>
        <v>7.5710803129329536</v>
      </c>
      <c r="C600" s="10">
        <f t="shared" si="81"/>
        <v>0.25155180502571173</v>
      </c>
      <c r="D600" t="str">
        <f t="shared" si="84"/>
        <v/>
      </c>
      <c r="E600">
        <f t="shared" si="82"/>
        <v>0.57545823739450908</v>
      </c>
      <c r="F600" t="str">
        <f t="shared" si="85"/>
        <v/>
      </c>
      <c r="G600">
        <f t="shared" si="86"/>
        <v>19.810887027488342</v>
      </c>
      <c r="H600" t="str">
        <f t="shared" si="87"/>
        <v/>
      </c>
      <c r="J600" s="10"/>
      <c r="L600">
        <f t="shared" si="83"/>
        <v>57.74</v>
      </c>
      <c r="N600">
        <f t="shared" si="88"/>
        <v>62.64</v>
      </c>
      <c r="P600">
        <f t="shared" si="89"/>
        <v>1934</v>
      </c>
    </row>
    <row r="601" spans="1:16" x14ac:dyDescent="0.25">
      <c r="A601" s="8" t="s">
        <v>608</v>
      </c>
      <c r="B601" s="10">
        <f>VIXproxies_monthly!C601</f>
        <v>8.4918974794923177</v>
      </c>
      <c r="C601" s="10">
        <f t="shared" si="81"/>
        <v>0.28595607062190065</v>
      </c>
      <c r="D601" t="str">
        <f t="shared" si="84"/>
        <v/>
      </c>
      <c r="E601">
        <f t="shared" si="82"/>
        <v>0.57545823739450908</v>
      </c>
      <c r="F601" t="str">
        <f t="shared" si="85"/>
        <v/>
      </c>
      <c r="G601">
        <f t="shared" si="86"/>
        <v>19.810887027488342</v>
      </c>
      <c r="H601" t="str">
        <f t="shared" si="87"/>
        <v/>
      </c>
      <c r="J601" s="10"/>
      <c r="L601">
        <f t="shared" si="83"/>
        <v>57.74</v>
      </c>
      <c r="N601">
        <f t="shared" si="88"/>
        <v>62.64</v>
      </c>
      <c r="P601">
        <f t="shared" si="89"/>
        <v>1934</v>
      </c>
    </row>
    <row r="602" spans="1:16" x14ac:dyDescent="0.25">
      <c r="A602" s="8" t="s">
        <v>609</v>
      </c>
      <c r="B602" s="10">
        <f>VIXproxies_monthly!C602</f>
        <v>4.408990691163531</v>
      </c>
      <c r="C602" s="10">
        <f t="shared" si="81"/>
        <v>0.13340742725221794</v>
      </c>
      <c r="D602" t="str">
        <f t="shared" si="84"/>
        <v/>
      </c>
      <c r="E602">
        <f t="shared" si="82"/>
        <v>0.57545823739450908</v>
      </c>
      <c r="F602" t="str">
        <f t="shared" si="85"/>
        <v/>
      </c>
      <c r="G602">
        <f t="shared" si="86"/>
        <v>19.810887027488342</v>
      </c>
      <c r="H602" t="str">
        <f t="shared" si="87"/>
        <v/>
      </c>
      <c r="J602" s="10"/>
      <c r="L602">
        <f t="shared" si="83"/>
        <v>57.74</v>
      </c>
      <c r="N602">
        <f t="shared" si="88"/>
        <v>62.64</v>
      </c>
      <c r="P602">
        <f t="shared" si="89"/>
        <v>1934</v>
      </c>
    </row>
    <row r="603" spans="1:16" x14ac:dyDescent="0.25">
      <c r="A603" s="8" t="s">
        <v>610</v>
      </c>
      <c r="B603" s="10">
        <f>VIXproxies_monthly!C603</f>
        <v>7.6964208150243447</v>
      </c>
      <c r="C603" s="10">
        <f t="shared" si="81"/>
        <v>0.25623487141556262</v>
      </c>
      <c r="D603" t="str">
        <f t="shared" si="84"/>
        <v/>
      </c>
      <c r="E603">
        <f t="shared" si="82"/>
        <v>0.57545823739450908</v>
      </c>
      <c r="F603" t="str">
        <f t="shared" si="85"/>
        <v/>
      </c>
      <c r="G603">
        <f t="shared" si="86"/>
        <v>19.810887027488342</v>
      </c>
      <c r="H603" t="str">
        <f t="shared" si="87"/>
        <v/>
      </c>
      <c r="J603" s="10"/>
      <c r="L603">
        <f t="shared" si="83"/>
        <v>57.74</v>
      </c>
      <c r="N603">
        <f t="shared" si="88"/>
        <v>62.64</v>
      </c>
      <c r="P603">
        <f t="shared" si="89"/>
        <v>1934</v>
      </c>
    </row>
    <row r="604" spans="1:16" x14ac:dyDescent="0.25">
      <c r="A604" s="8" t="s">
        <v>611</v>
      </c>
      <c r="B604" s="10">
        <f>VIXproxies_monthly!C604</f>
        <v>8.3475907336418924</v>
      </c>
      <c r="C604" s="10">
        <f t="shared" si="81"/>
        <v>0.2805643731255229</v>
      </c>
      <c r="D604" t="str">
        <f t="shared" si="84"/>
        <v/>
      </c>
      <c r="E604">
        <f t="shared" si="82"/>
        <v>0.57545823739450908</v>
      </c>
      <c r="F604" t="str">
        <f t="shared" si="85"/>
        <v/>
      </c>
      <c r="G604">
        <f t="shared" si="86"/>
        <v>19.810887027488342</v>
      </c>
      <c r="H604" t="str">
        <f t="shared" si="87"/>
        <v/>
      </c>
      <c r="J604" s="10"/>
      <c r="L604">
        <f t="shared" si="83"/>
        <v>57.74</v>
      </c>
      <c r="N604">
        <f t="shared" si="88"/>
        <v>62.64</v>
      </c>
      <c r="P604">
        <f t="shared" si="89"/>
        <v>1934</v>
      </c>
    </row>
    <row r="605" spans="1:16" x14ac:dyDescent="0.25">
      <c r="A605" s="8" t="s">
        <v>612</v>
      </c>
      <c r="B605" s="10">
        <f>VIXproxies_monthly!C605</f>
        <v>10.495788020337411</v>
      </c>
      <c r="C605" s="10">
        <f t="shared" si="81"/>
        <v>0.36082694064545662</v>
      </c>
      <c r="D605" t="str">
        <f t="shared" si="84"/>
        <v/>
      </c>
      <c r="E605">
        <f t="shared" si="82"/>
        <v>0.57545823739450908</v>
      </c>
      <c r="F605" t="str">
        <f t="shared" si="85"/>
        <v/>
      </c>
      <c r="G605">
        <f t="shared" si="86"/>
        <v>19.810887027488342</v>
      </c>
      <c r="H605" t="str">
        <f t="shared" si="87"/>
        <v/>
      </c>
      <c r="J605" s="10"/>
      <c r="L605">
        <f t="shared" si="83"/>
        <v>57.74</v>
      </c>
      <c r="N605">
        <f t="shared" si="88"/>
        <v>62.64</v>
      </c>
      <c r="P605">
        <f t="shared" si="89"/>
        <v>1934</v>
      </c>
    </row>
    <row r="606" spans="1:16" x14ac:dyDescent="0.25">
      <c r="A606" s="8" t="s">
        <v>613</v>
      </c>
      <c r="B606" s="10">
        <f>VIXproxies_monthly!C606</f>
        <v>7.99834262574874</v>
      </c>
      <c r="C606" s="10">
        <f t="shared" si="81"/>
        <v>0.26751550186281736</v>
      </c>
      <c r="D606" t="str">
        <f t="shared" si="84"/>
        <v/>
      </c>
      <c r="E606">
        <f t="shared" si="82"/>
        <v>0.57545823739450908</v>
      </c>
      <c r="F606" t="str">
        <f t="shared" si="85"/>
        <v/>
      </c>
      <c r="G606">
        <f t="shared" si="86"/>
        <v>19.810887027488342</v>
      </c>
      <c r="H606" t="str">
        <f t="shared" si="87"/>
        <v/>
      </c>
      <c r="J606" s="10"/>
      <c r="L606">
        <f t="shared" si="83"/>
        <v>57.74</v>
      </c>
      <c r="N606">
        <f t="shared" si="88"/>
        <v>62.64</v>
      </c>
      <c r="P606">
        <f t="shared" si="89"/>
        <v>1934</v>
      </c>
    </row>
    <row r="607" spans="1:16" x14ac:dyDescent="0.25">
      <c r="A607" s="8" t="s">
        <v>614</v>
      </c>
      <c r="B607" s="10">
        <f>VIXproxies_monthly!C607</f>
        <v>6.9094286140678811</v>
      </c>
      <c r="C607" s="10">
        <f t="shared" si="81"/>
        <v>0.22683067513520377</v>
      </c>
      <c r="D607" t="str">
        <f t="shared" si="84"/>
        <v/>
      </c>
      <c r="E607">
        <f t="shared" si="82"/>
        <v>0.57545823739450908</v>
      </c>
      <c r="F607" t="str">
        <f t="shared" si="85"/>
        <v/>
      </c>
      <c r="G607">
        <f t="shared" si="86"/>
        <v>19.810887027488342</v>
      </c>
      <c r="H607" t="str">
        <f t="shared" si="87"/>
        <v/>
      </c>
      <c r="J607" s="10"/>
      <c r="L607">
        <f t="shared" si="83"/>
        <v>57.74</v>
      </c>
      <c r="N607">
        <f t="shared" si="88"/>
        <v>62.64</v>
      </c>
      <c r="P607">
        <f t="shared" si="89"/>
        <v>1934</v>
      </c>
    </row>
    <row r="608" spans="1:16" x14ac:dyDescent="0.25">
      <c r="A608" s="8" t="s">
        <v>615</v>
      </c>
      <c r="B608" s="10">
        <f>VIXproxies_monthly!C608</f>
        <v>6.2835161143690872</v>
      </c>
      <c r="C608" s="10">
        <f t="shared" si="81"/>
        <v>0.20344486016384103</v>
      </c>
      <c r="D608" t="str">
        <f t="shared" si="84"/>
        <v/>
      </c>
      <c r="E608">
        <f t="shared" si="82"/>
        <v>0.57545823739450908</v>
      </c>
      <c r="F608" t="str">
        <f t="shared" si="85"/>
        <v/>
      </c>
      <c r="G608">
        <f t="shared" si="86"/>
        <v>19.810887027488342</v>
      </c>
      <c r="H608" t="str">
        <f t="shared" si="87"/>
        <v/>
      </c>
      <c r="J608" s="10"/>
      <c r="L608">
        <f t="shared" si="83"/>
        <v>57.74</v>
      </c>
      <c r="N608">
        <f t="shared" si="88"/>
        <v>62.64</v>
      </c>
      <c r="P608">
        <f t="shared" si="89"/>
        <v>1934</v>
      </c>
    </row>
    <row r="609" spans="1:16" x14ac:dyDescent="0.25">
      <c r="A609" s="8" t="s">
        <v>616</v>
      </c>
      <c r="B609" s="10">
        <f>VIXproxies_monthly!C609</f>
        <v>4.4160882816614153</v>
      </c>
      <c r="C609" s="10">
        <f t="shared" si="81"/>
        <v>0.13367261278247319</v>
      </c>
      <c r="D609" t="str">
        <f t="shared" si="84"/>
        <v/>
      </c>
      <c r="E609">
        <f t="shared" si="82"/>
        <v>0.57545823739450908</v>
      </c>
      <c r="F609" t="str">
        <f t="shared" si="85"/>
        <v/>
      </c>
      <c r="G609">
        <f t="shared" si="86"/>
        <v>19.810887027488342</v>
      </c>
      <c r="H609" t="str">
        <f t="shared" si="87"/>
        <v/>
      </c>
      <c r="J609" s="10"/>
      <c r="L609">
        <f t="shared" si="83"/>
        <v>57.74</v>
      </c>
      <c r="N609">
        <f t="shared" si="88"/>
        <v>62.64</v>
      </c>
      <c r="P609">
        <f t="shared" si="89"/>
        <v>1934</v>
      </c>
    </row>
    <row r="610" spans="1:16" x14ac:dyDescent="0.25">
      <c r="A610" s="8" t="s">
        <v>617</v>
      </c>
      <c r="B610" s="10">
        <f>VIXproxies_monthly!C610</f>
        <v>5.2700460991832578</v>
      </c>
      <c r="C610" s="10">
        <f t="shared" si="81"/>
        <v>0.16557882894451645</v>
      </c>
      <c r="D610" t="str">
        <f t="shared" si="84"/>
        <v/>
      </c>
      <c r="E610">
        <f t="shared" si="82"/>
        <v>0.57545823739450908</v>
      </c>
      <c r="F610" t="str">
        <f t="shared" si="85"/>
        <v/>
      </c>
      <c r="G610">
        <f t="shared" si="86"/>
        <v>19.810887027488342</v>
      </c>
      <c r="H610" t="str">
        <f t="shared" si="87"/>
        <v/>
      </c>
      <c r="J610" s="10"/>
      <c r="L610">
        <f t="shared" si="83"/>
        <v>57.74</v>
      </c>
      <c r="N610">
        <f t="shared" si="88"/>
        <v>62.64</v>
      </c>
      <c r="P610">
        <f t="shared" si="89"/>
        <v>1934</v>
      </c>
    </row>
    <row r="611" spans="1:16" x14ac:dyDescent="0.25">
      <c r="A611" s="8" t="s">
        <v>618</v>
      </c>
      <c r="B611" s="10">
        <f>VIXproxies_monthly!C611</f>
        <v>4.5964911961608275</v>
      </c>
      <c r="C611" s="10">
        <f t="shared" si="81"/>
        <v>0.14041296256108932</v>
      </c>
      <c r="D611" t="str">
        <f t="shared" si="84"/>
        <v/>
      </c>
      <c r="E611">
        <f t="shared" si="82"/>
        <v>0.57545823739450908</v>
      </c>
      <c r="F611" t="str">
        <f t="shared" si="85"/>
        <v/>
      </c>
      <c r="G611">
        <f t="shared" si="86"/>
        <v>19.810887027488342</v>
      </c>
      <c r="H611" t="str">
        <f t="shared" si="87"/>
        <v/>
      </c>
      <c r="J611" s="10"/>
      <c r="L611">
        <f t="shared" si="83"/>
        <v>57.74</v>
      </c>
      <c r="N611">
        <f t="shared" si="88"/>
        <v>62.64</v>
      </c>
      <c r="P611">
        <f t="shared" si="89"/>
        <v>1935</v>
      </c>
    </row>
    <row r="612" spans="1:16" x14ac:dyDescent="0.25">
      <c r="A612" s="8" t="s">
        <v>619</v>
      </c>
      <c r="B612" s="10">
        <f>VIXproxies_monthly!C612</f>
        <v>5.3911491207065714</v>
      </c>
      <c r="C612" s="10">
        <f t="shared" si="81"/>
        <v>0.17010357138883583</v>
      </c>
      <c r="D612" t="str">
        <f t="shared" si="84"/>
        <v/>
      </c>
      <c r="E612">
        <f t="shared" si="82"/>
        <v>0.57545823739450908</v>
      </c>
      <c r="F612" t="str">
        <f t="shared" si="85"/>
        <v/>
      </c>
      <c r="G612">
        <f t="shared" si="86"/>
        <v>19.810887027488342</v>
      </c>
      <c r="H612" t="str">
        <f t="shared" si="87"/>
        <v/>
      </c>
      <c r="J612" s="10"/>
      <c r="L612">
        <f t="shared" si="83"/>
        <v>57.74</v>
      </c>
      <c r="N612">
        <f t="shared" si="88"/>
        <v>62.64</v>
      </c>
      <c r="P612">
        <f t="shared" si="89"/>
        <v>1935</v>
      </c>
    </row>
    <row r="613" spans="1:16" x14ac:dyDescent="0.25">
      <c r="A613" s="8" t="s">
        <v>620</v>
      </c>
      <c r="B613" s="10">
        <f>VIXproxies_monthly!C613</f>
        <v>6.3311887104615678</v>
      </c>
      <c r="C613" s="10">
        <f t="shared" si="81"/>
        <v>0.20522603966091094</v>
      </c>
      <c r="D613" t="str">
        <f t="shared" si="84"/>
        <v/>
      </c>
      <c r="E613">
        <f t="shared" si="82"/>
        <v>0.57545823739450908</v>
      </c>
      <c r="F613" t="str">
        <f t="shared" si="85"/>
        <v/>
      </c>
      <c r="G613">
        <f t="shared" si="86"/>
        <v>19.810887027488342</v>
      </c>
      <c r="H613" t="str">
        <f t="shared" si="87"/>
        <v/>
      </c>
      <c r="J613" s="10"/>
      <c r="L613">
        <f t="shared" si="83"/>
        <v>57.74</v>
      </c>
      <c r="N613">
        <f t="shared" si="88"/>
        <v>62.64</v>
      </c>
      <c r="P613">
        <f t="shared" si="89"/>
        <v>1935</v>
      </c>
    </row>
    <row r="614" spans="1:16" x14ac:dyDescent="0.25">
      <c r="A614" s="8" t="s">
        <v>621</v>
      </c>
      <c r="B614" s="10">
        <f>VIXproxies_monthly!C614</f>
        <v>5.3853106967371591</v>
      </c>
      <c r="C614" s="10">
        <f t="shared" si="81"/>
        <v>0.16988543178827067</v>
      </c>
      <c r="D614" t="str">
        <f t="shared" si="84"/>
        <v/>
      </c>
      <c r="E614">
        <f t="shared" si="82"/>
        <v>0.57545823739450908</v>
      </c>
      <c r="F614" t="str">
        <f t="shared" si="85"/>
        <v/>
      </c>
      <c r="G614">
        <f t="shared" si="86"/>
        <v>19.810887027488342</v>
      </c>
      <c r="H614" t="str">
        <f t="shared" si="87"/>
        <v/>
      </c>
      <c r="J614" s="10"/>
      <c r="L614">
        <f t="shared" si="83"/>
        <v>57.74</v>
      </c>
      <c r="N614">
        <f t="shared" si="88"/>
        <v>62.64</v>
      </c>
      <c r="P614">
        <f t="shared" si="89"/>
        <v>1935</v>
      </c>
    </row>
    <row r="615" spans="1:16" x14ac:dyDescent="0.25">
      <c r="A615" s="8" t="s">
        <v>622</v>
      </c>
      <c r="B615" s="10">
        <f>VIXproxies_monthly!C615</f>
        <v>5.6077272080717337</v>
      </c>
      <c r="C615" s="10">
        <f t="shared" si="81"/>
        <v>0.17819552526483395</v>
      </c>
      <c r="D615" t="str">
        <f t="shared" si="84"/>
        <v/>
      </c>
      <c r="E615">
        <f t="shared" si="82"/>
        <v>0.57545823739450908</v>
      </c>
      <c r="F615" t="str">
        <f t="shared" si="85"/>
        <v/>
      </c>
      <c r="G615">
        <f t="shared" si="86"/>
        <v>19.810887027488342</v>
      </c>
      <c r="H615" t="str">
        <f t="shared" si="87"/>
        <v/>
      </c>
      <c r="J615" s="10"/>
      <c r="L615">
        <f t="shared" si="83"/>
        <v>57.74</v>
      </c>
      <c r="N615">
        <f t="shared" si="88"/>
        <v>62.64</v>
      </c>
      <c r="P615">
        <f t="shared" si="89"/>
        <v>1935</v>
      </c>
    </row>
    <row r="616" spans="1:16" x14ac:dyDescent="0.25">
      <c r="A616" s="8" t="s">
        <v>623</v>
      </c>
      <c r="B616" s="10">
        <f>VIXproxies_monthly!C616</f>
        <v>5.2000144278870355</v>
      </c>
      <c r="C616" s="10">
        <f t="shared" si="81"/>
        <v>0.16296225281309731</v>
      </c>
      <c r="D616" t="str">
        <f t="shared" si="84"/>
        <v/>
      </c>
      <c r="E616">
        <f t="shared" si="82"/>
        <v>0.57545823739450908</v>
      </c>
      <c r="F616" t="str">
        <f t="shared" si="85"/>
        <v/>
      </c>
      <c r="G616">
        <f t="shared" si="86"/>
        <v>19.810887027488342</v>
      </c>
      <c r="H616" t="str">
        <f t="shared" si="87"/>
        <v/>
      </c>
      <c r="J616" s="10"/>
      <c r="L616">
        <f t="shared" si="83"/>
        <v>57.74</v>
      </c>
      <c r="N616">
        <f t="shared" si="88"/>
        <v>62.64</v>
      </c>
      <c r="P616">
        <f t="shared" si="89"/>
        <v>1935</v>
      </c>
    </row>
    <row r="617" spans="1:16" x14ac:dyDescent="0.25">
      <c r="A617" s="8" t="s">
        <v>624</v>
      </c>
      <c r="B617" s="10">
        <f>VIXproxies_monthly!C617</f>
        <v>3.8137915228376076</v>
      </c>
      <c r="C617" s="10">
        <f t="shared" si="81"/>
        <v>0.1111691469362355</v>
      </c>
      <c r="D617" t="str">
        <f t="shared" si="84"/>
        <v/>
      </c>
      <c r="E617">
        <f t="shared" si="82"/>
        <v>0.57545823739450908</v>
      </c>
      <c r="F617" t="str">
        <f t="shared" si="85"/>
        <v/>
      </c>
      <c r="G617">
        <f t="shared" si="86"/>
        <v>19.810887027488342</v>
      </c>
      <c r="H617" t="str">
        <f t="shared" si="87"/>
        <v/>
      </c>
      <c r="J617" s="10"/>
      <c r="L617">
        <f t="shared" si="83"/>
        <v>57.74</v>
      </c>
      <c r="N617">
        <f t="shared" si="88"/>
        <v>62.64</v>
      </c>
      <c r="P617">
        <f t="shared" si="89"/>
        <v>1935</v>
      </c>
    </row>
    <row r="618" spans="1:16" x14ac:dyDescent="0.25">
      <c r="A618" s="8" t="s">
        <v>625</v>
      </c>
      <c r="B618" s="10">
        <f>VIXproxies_monthly!C618</f>
        <v>6.0898822255171101</v>
      </c>
      <c r="C618" s="10">
        <f t="shared" si="81"/>
        <v>0.19621016474066783</v>
      </c>
      <c r="D618" t="str">
        <f t="shared" si="84"/>
        <v/>
      </c>
      <c r="E618">
        <f t="shared" si="82"/>
        <v>0.57545823739450908</v>
      </c>
      <c r="F618" t="str">
        <f t="shared" si="85"/>
        <v/>
      </c>
      <c r="G618">
        <f t="shared" si="86"/>
        <v>19.810887027488342</v>
      </c>
      <c r="H618" t="str">
        <f t="shared" si="87"/>
        <v/>
      </c>
      <c r="J618" s="10"/>
      <c r="L618">
        <f t="shared" si="83"/>
        <v>57.74</v>
      </c>
      <c r="N618">
        <f t="shared" si="88"/>
        <v>62.64</v>
      </c>
      <c r="P618">
        <f t="shared" si="89"/>
        <v>1935</v>
      </c>
    </row>
    <row r="619" spans="1:16" x14ac:dyDescent="0.25">
      <c r="A619" s="8" t="s">
        <v>626</v>
      </c>
      <c r="B619" s="10">
        <f>VIXproxies_monthly!C619</f>
        <v>5.0154456846300217</v>
      </c>
      <c r="C619" s="10">
        <f t="shared" si="81"/>
        <v>0.15606625619794329</v>
      </c>
      <c r="D619" t="str">
        <f t="shared" si="84"/>
        <v/>
      </c>
      <c r="E619">
        <f t="shared" si="82"/>
        <v>0.57545823739450908</v>
      </c>
      <c r="F619" t="str">
        <f t="shared" si="85"/>
        <v/>
      </c>
      <c r="G619">
        <f t="shared" si="86"/>
        <v>19.810887027488342</v>
      </c>
      <c r="H619" t="str">
        <f t="shared" si="87"/>
        <v/>
      </c>
      <c r="J619" s="10"/>
      <c r="L619">
        <f t="shared" si="83"/>
        <v>57.74</v>
      </c>
      <c r="N619">
        <f t="shared" si="88"/>
        <v>62.64</v>
      </c>
      <c r="P619">
        <f t="shared" si="89"/>
        <v>1935</v>
      </c>
    </row>
    <row r="620" spans="1:16" x14ac:dyDescent="0.25">
      <c r="A620" s="8" t="s">
        <v>627</v>
      </c>
      <c r="B620" s="10">
        <f>VIXproxies_monthly!C620</f>
        <v>5.5931176300467698</v>
      </c>
      <c r="C620" s="10">
        <f t="shared" si="81"/>
        <v>0.17764967118991787</v>
      </c>
      <c r="D620" t="str">
        <f t="shared" si="84"/>
        <v/>
      </c>
      <c r="E620">
        <f t="shared" si="82"/>
        <v>0.57545823739450908</v>
      </c>
      <c r="F620" t="str">
        <f t="shared" si="85"/>
        <v/>
      </c>
      <c r="G620">
        <f t="shared" si="86"/>
        <v>19.810887027488342</v>
      </c>
      <c r="H620" t="str">
        <f t="shared" si="87"/>
        <v/>
      </c>
      <c r="J620" s="10"/>
      <c r="L620">
        <f t="shared" si="83"/>
        <v>57.74</v>
      </c>
      <c r="N620">
        <f t="shared" si="88"/>
        <v>62.64</v>
      </c>
      <c r="P620">
        <f t="shared" si="89"/>
        <v>1935</v>
      </c>
    </row>
    <row r="621" spans="1:16" x14ac:dyDescent="0.25">
      <c r="A621" s="8" t="s">
        <v>628</v>
      </c>
      <c r="B621" s="10">
        <f>VIXproxies_monthly!C621</f>
        <v>5.4876831587134527</v>
      </c>
      <c r="C621" s="10">
        <f t="shared" si="81"/>
        <v>0.17371034893738105</v>
      </c>
      <c r="D621" t="str">
        <f t="shared" si="84"/>
        <v/>
      </c>
      <c r="E621">
        <f t="shared" si="82"/>
        <v>0.57545823739450908</v>
      </c>
      <c r="F621" t="str">
        <f t="shared" si="85"/>
        <v/>
      </c>
      <c r="G621">
        <f t="shared" si="86"/>
        <v>19.810887027488342</v>
      </c>
      <c r="H621" t="str">
        <f t="shared" si="87"/>
        <v/>
      </c>
      <c r="J621" s="10"/>
      <c r="L621">
        <f t="shared" si="83"/>
        <v>57.74</v>
      </c>
      <c r="N621">
        <f t="shared" si="88"/>
        <v>62.64</v>
      </c>
      <c r="P621">
        <f t="shared" si="89"/>
        <v>1935</v>
      </c>
    </row>
    <row r="622" spans="1:16" x14ac:dyDescent="0.25">
      <c r="A622" s="8" t="s">
        <v>629</v>
      </c>
      <c r="B622" s="10">
        <f>VIXproxies_monthly!C622</f>
        <v>5.3816362533658548</v>
      </c>
      <c r="C622" s="10">
        <f t="shared" si="81"/>
        <v>0.16974814446321257</v>
      </c>
      <c r="D622" t="str">
        <f t="shared" si="84"/>
        <v/>
      </c>
      <c r="E622">
        <f t="shared" si="82"/>
        <v>0.57545823739450908</v>
      </c>
      <c r="F622" t="str">
        <f t="shared" si="85"/>
        <v/>
      </c>
      <c r="G622">
        <f t="shared" si="86"/>
        <v>19.810887027488342</v>
      </c>
      <c r="H622" t="str">
        <f t="shared" si="87"/>
        <v/>
      </c>
      <c r="J622" s="10"/>
      <c r="L622">
        <f t="shared" si="83"/>
        <v>57.74</v>
      </c>
      <c r="N622">
        <f t="shared" si="88"/>
        <v>62.64</v>
      </c>
      <c r="P622">
        <f t="shared" si="89"/>
        <v>1935</v>
      </c>
    </row>
    <row r="623" spans="1:16" x14ac:dyDescent="0.25">
      <c r="A623" s="8" t="s">
        <v>630</v>
      </c>
      <c r="B623" s="10">
        <f>VIXproxies_monthly!C623</f>
        <v>4.2061870732724183</v>
      </c>
      <c r="C623" s="10">
        <f t="shared" si="81"/>
        <v>0.1258301254954918</v>
      </c>
      <c r="D623" t="str">
        <f t="shared" si="84"/>
        <v/>
      </c>
      <c r="E623">
        <f t="shared" si="82"/>
        <v>0.57545823739450908</v>
      </c>
      <c r="F623" t="str">
        <f t="shared" si="85"/>
        <v/>
      </c>
      <c r="G623">
        <f t="shared" si="86"/>
        <v>19.810887027488342</v>
      </c>
      <c r="H623" t="str">
        <f t="shared" si="87"/>
        <v/>
      </c>
      <c r="J623" s="10"/>
      <c r="L623">
        <f t="shared" si="83"/>
        <v>57.74</v>
      </c>
      <c r="N623">
        <f t="shared" si="88"/>
        <v>62.64</v>
      </c>
      <c r="P623">
        <f t="shared" si="89"/>
        <v>1936</v>
      </c>
    </row>
    <row r="624" spans="1:16" x14ac:dyDescent="0.25">
      <c r="A624" s="8" t="s">
        <v>631</v>
      </c>
      <c r="B624" s="10">
        <f>VIXproxies_monthly!C624</f>
        <v>4.6109131565124919</v>
      </c>
      <c r="C624" s="10">
        <f t="shared" si="81"/>
        <v>0.14095180672296603</v>
      </c>
      <c r="D624" t="str">
        <f t="shared" si="84"/>
        <v/>
      </c>
      <c r="E624">
        <f t="shared" si="82"/>
        <v>0.57545823739450908</v>
      </c>
      <c r="F624" t="str">
        <f t="shared" si="85"/>
        <v/>
      </c>
      <c r="G624">
        <f t="shared" si="86"/>
        <v>19.810887027488342</v>
      </c>
      <c r="H624" t="str">
        <f t="shared" si="87"/>
        <v/>
      </c>
      <c r="J624" s="10"/>
      <c r="L624">
        <f t="shared" si="83"/>
        <v>57.74</v>
      </c>
      <c r="N624">
        <f t="shared" si="88"/>
        <v>62.64</v>
      </c>
      <c r="P624">
        <f t="shared" si="89"/>
        <v>1936</v>
      </c>
    </row>
    <row r="625" spans="1:16" x14ac:dyDescent="0.25">
      <c r="A625" s="8" t="s">
        <v>632</v>
      </c>
      <c r="B625" s="10">
        <f>VIXproxies_monthly!C625</f>
        <v>7.1067403308737829</v>
      </c>
      <c r="C625" s="10">
        <f t="shared" si="81"/>
        <v>0.23420278434076408</v>
      </c>
      <c r="D625" t="str">
        <f t="shared" si="84"/>
        <v/>
      </c>
      <c r="E625">
        <f t="shared" si="82"/>
        <v>0.57545823739450908</v>
      </c>
      <c r="F625" t="str">
        <f t="shared" si="85"/>
        <v/>
      </c>
      <c r="G625">
        <f t="shared" si="86"/>
        <v>19.810887027488342</v>
      </c>
      <c r="H625" t="str">
        <f t="shared" si="87"/>
        <v/>
      </c>
      <c r="J625" s="10"/>
      <c r="L625">
        <f t="shared" si="83"/>
        <v>57.74</v>
      </c>
      <c r="N625">
        <f t="shared" si="88"/>
        <v>62.64</v>
      </c>
      <c r="P625">
        <f t="shared" si="89"/>
        <v>1936</v>
      </c>
    </row>
    <row r="626" spans="1:16" x14ac:dyDescent="0.25">
      <c r="A626" s="8" t="s">
        <v>633</v>
      </c>
      <c r="B626" s="10">
        <f>VIXproxies_monthly!C626</f>
        <v>7.5515847131347202</v>
      </c>
      <c r="C626" s="10">
        <f t="shared" ref="C626:C689" si="90">(B626-MIN($B$12:$B$1636))/(MAX($B$12:$B$1636)-MIN($B$12:$B$1636))</f>
        <v>0.25082339571952816</v>
      </c>
      <c r="D626" t="str">
        <f t="shared" si="84"/>
        <v/>
      </c>
      <c r="E626">
        <f t="shared" si="82"/>
        <v>0.57545823739450908</v>
      </c>
      <c r="F626" t="str">
        <f t="shared" si="85"/>
        <v/>
      </c>
      <c r="G626">
        <f t="shared" si="86"/>
        <v>19.810887027488342</v>
      </c>
      <c r="H626" t="str">
        <f t="shared" si="87"/>
        <v/>
      </c>
      <c r="J626" s="10"/>
      <c r="L626">
        <f t="shared" si="83"/>
        <v>57.74</v>
      </c>
      <c r="N626">
        <f t="shared" si="88"/>
        <v>62.64</v>
      </c>
      <c r="P626">
        <f t="shared" si="89"/>
        <v>1936</v>
      </c>
    </row>
    <row r="627" spans="1:16" x14ac:dyDescent="0.25">
      <c r="A627" s="8" t="s">
        <v>634</v>
      </c>
      <c r="B627" s="10">
        <f>VIXproxies_monthly!C627</f>
        <v>5.3150891410853438</v>
      </c>
      <c r="C627" s="10">
        <f t="shared" si="90"/>
        <v>0.16726176105431845</v>
      </c>
      <c r="D627" t="str">
        <f t="shared" si="84"/>
        <v/>
      </c>
      <c r="E627">
        <f t="shared" si="82"/>
        <v>0.57545823739450908</v>
      </c>
      <c r="F627" t="str">
        <f t="shared" si="85"/>
        <v/>
      </c>
      <c r="G627">
        <f t="shared" si="86"/>
        <v>19.810887027488342</v>
      </c>
      <c r="H627" t="str">
        <f t="shared" si="87"/>
        <v/>
      </c>
      <c r="J627" s="10"/>
      <c r="L627">
        <f t="shared" si="83"/>
        <v>57.74</v>
      </c>
      <c r="N627">
        <f t="shared" si="88"/>
        <v>62.64</v>
      </c>
      <c r="P627">
        <f t="shared" si="89"/>
        <v>1936</v>
      </c>
    </row>
    <row r="628" spans="1:16" x14ac:dyDescent="0.25">
      <c r="A628" s="8" t="s">
        <v>635</v>
      </c>
      <c r="B628" s="10">
        <f>VIXproxies_monthly!C628</f>
        <v>3.9825737183710732</v>
      </c>
      <c r="C628" s="10">
        <f t="shared" si="90"/>
        <v>0.11747531464674689</v>
      </c>
      <c r="D628" t="str">
        <f t="shared" si="84"/>
        <v/>
      </c>
      <c r="E628">
        <f t="shared" si="82"/>
        <v>0.57545823739450908</v>
      </c>
      <c r="F628" t="str">
        <f t="shared" si="85"/>
        <v/>
      </c>
      <c r="G628">
        <f t="shared" si="86"/>
        <v>19.810887027488342</v>
      </c>
      <c r="H628" t="str">
        <f t="shared" si="87"/>
        <v/>
      </c>
      <c r="J628" s="10"/>
      <c r="L628">
        <f t="shared" si="83"/>
        <v>57.74</v>
      </c>
      <c r="N628">
        <f t="shared" si="88"/>
        <v>62.64</v>
      </c>
      <c r="P628">
        <f t="shared" si="89"/>
        <v>1936</v>
      </c>
    </row>
    <row r="629" spans="1:16" x14ac:dyDescent="0.25">
      <c r="A629" s="8" t="s">
        <v>636</v>
      </c>
      <c r="B629" s="10">
        <f>VIXproxies_monthly!C629</f>
        <v>3.7346965223043229</v>
      </c>
      <c r="C629" s="10">
        <f t="shared" si="90"/>
        <v>0.10821393986093128</v>
      </c>
      <c r="D629" t="str">
        <f t="shared" si="84"/>
        <v/>
      </c>
      <c r="E629">
        <f t="shared" si="82"/>
        <v>0.57545823739450908</v>
      </c>
      <c r="F629" t="str">
        <f t="shared" si="85"/>
        <v/>
      </c>
      <c r="G629">
        <f t="shared" si="86"/>
        <v>19.810887027488342</v>
      </c>
      <c r="H629" t="str">
        <f t="shared" si="87"/>
        <v/>
      </c>
      <c r="J629" s="10"/>
      <c r="L629">
        <f t="shared" si="83"/>
        <v>57.74</v>
      </c>
      <c r="N629">
        <f t="shared" si="88"/>
        <v>62.64</v>
      </c>
      <c r="P629">
        <f t="shared" si="89"/>
        <v>1936</v>
      </c>
    </row>
    <row r="630" spans="1:16" x14ac:dyDescent="0.25">
      <c r="A630" s="8" t="s">
        <v>637</v>
      </c>
      <c r="B630" s="10">
        <f>VIXproxies_monthly!C630</f>
        <v>5.1073551863769966</v>
      </c>
      <c r="C630" s="10">
        <f t="shared" si="90"/>
        <v>0.1595002483342231</v>
      </c>
      <c r="D630" t="str">
        <f t="shared" si="84"/>
        <v/>
      </c>
      <c r="E630">
        <f t="shared" si="82"/>
        <v>0.57545823739450908</v>
      </c>
      <c r="F630" t="str">
        <f t="shared" si="85"/>
        <v/>
      </c>
      <c r="G630">
        <f t="shared" si="86"/>
        <v>19.810887027488342</v>
      </c>
      <c r="H630" t="str">
        <f t="shared" si="87"/>
        <v/>
      </c>
      <c r="J630" s="10"/>
      <c r="L630">
        <f t="shared" si="83"/>
        <v>57.74</v>
      </c>
      <c r="N630">
        <f t="shared" si="88"/>
        <v>62.64</v>
      </c>
      <c r="P630">
        <f t="shared" si="89"/>
        <v>1936</v>
      </c>
    </row>
    <row r="631" spans="1:16" x14ac:dyDescent="0.25">
      <c r="A631" s="8" t="s">
        <v>638</v>
      </c>
      <c r="B631" s="10">
        <f>VIXproxies_monthly!C631</f>
        <v>3.4972554591326799</v>
      </c>
      <c r="C631" s="10">
        <f t="shared" si="90"/>
        <v>9.9342487744848218E-2</v>
      </c>
      <c r="D631" t="str">
        <f t="shared" si="84"/>
        <v/>
      </c>
      <c r="E631">
        <f t="shared" si="82"/>
        <v>0.57545823739450908</v>
      </c>
      <c r="F631" t="str">
        <f t="shared" si="85"/>
        <v/>
      </c>
      <c r="G631">
        <f t="shared" si="86"/>
        <v>19.810887027488342</v>
      </c>
      <c r="H631" t="str">
        <f t="shared" si="87"/>
        <v/>
      </c>
      <c r="J631" s="10"/>
      <c r="L631">
        <f t="shared" si="83"/>
        <v>57.74</v>
      </c>
      <c r="N631">
        <f t="shared" si="88"/>
        <v>62.64</v>
      </c>
      <c r="P631">
        <f t="shared" si="89"/>
        <v>1936</v>
      </c>
    </row>
    <row r="632" spans="1:16" x14ac:dyDescent="0.25">
      <c r="A632" s="8" t="s">
        <v>639</v>
      </c>
      <c r="B632" s="10">
        <f>VIXproxies_monthly!C632</f>
        <v>4.5106382912949243</v>
      </c>
      <c r="C632" s="10">
        <f t="shared" si="90"/>
        <v>0.13720526156627902</v>
      </c>
      <c r="D632" t="str">
        <f t="shared" si="84"/>
        <v/>
      </c>
      <c r="E632">
        <f t="shared" si="82"/>
        <v>0.57545823739450908</v>
      </c>
      <c r="F632" t="str">
        <f t="shared" si="85"/>
        <v/>
      </c>
      <c r="G632">
        <f t="shared" si="86"/>
        <v>19.810887027488342</v>
      </c>
      <c r="H632" t="str">
        <f t="shared" si="87"/>
        <v/>
      </c>
      <c r="J632" s="10"/>
      <c r="L632">
        <f t="shared" si="83"/>
        <v>57.74</v>
      </c>
      <c r="N632">
        <f t="shared" si="88"/>
        <v>62.64</v>
      </c>
      <c r="P632">
        <f t="shared" si="89"/>
        <v>1936</v>
      </c>
    </row>
    <row r="633" spans="1:16" x14ac:dyDescent="0.25">
      <c r="A633" s="8" t="s">
        <v>640</v>
      </c>
      <c r="B633" s="10">
        <f>VIXproxies_monthly!C633</f>
        <v>5.4623917027495086</v>
      </c>
      <c r="C633" s="10">
        <f t="shared" si="90"/>
        <v>0.17276539048102527</v>
      </c>
      <c r="D633" t="str">
        <f t="shared" si="84"/>
        <v/>
      </c>
      <c r="E633">
        <f t="shared" si="82"/>
        <v>0.57545823739450908</v>
      </c>
      <c r="F633" t="str">
        <f t="shared" si="85"/>
        <v/>
      </c>
      <c r="G633">
        <f t="shared" si="86"/>
        <v>19.810887027488342</v>
      </c>
      <c r="H633" t="str">
        <f t="shared" si="87"/>
        <v/>
      </c>
      <c r="J633" s="10"/>
      <c r="L633">
        <f t="shared" si="83"/>
        <v>57.74</v>
      </c>
      <c r="N633">
        <f t="shared" si="88"/>
        <v>62.64</v>
      </c>
      <c r="P633">
        <f t="shared" si="89"/>
        <v>1936</v>
      </c>
    </row>
    <row r="634" spans="1:16" x14ac:dyDescent="0.25">
      <c r="A634" s="8" t="s">
        <v>641</v>
      </c>
      <c r="B634" s="10">
        <f>VIXproxies_monthly!C634</f>
        <v>3.9191754186223071</v>
      </c>
      <c r="C634" s="10">
        <f t="shared" si="90"/>
        <v>0.11510657954697318</v>
      </c>
      <c r="D634" t="str">
        <f t="shared" si="84"/>
        <v/>
      </c>
      <c r="E634">
        <f t="shared" si="82"/>
        <v>0.57545823739450908</v>
      </c>
      <c r="F634" t="str">
        <f t="shared" si="85"/>
        <v/>
      </c>
      <c r="G634">
        <f t="shared" si="86"/>
        <v>19.810887027488342</v>
      </c>
      <c r="H634" t="str">
        <f t="shared" si="87"/>
        <v/>
      </c>
      <c r="J634" s="10"/>
      <c r="L634">
        <f t="shared" si="83"/>
        <v>57.74</v>
      </c>
      <c r="N634">
        <f t="shared" si="88"/>
        <v>62.64</v>
      </c>
      <c r="P634">
        <f t="shared" si="89"/>
        <v>1936</v>
      </c>
    </row>
    <row r="635" spans="1:16" x14ac:dyDescent="0.25">
      <c r="A635" s="8" t="s">
        <v>642</v>
      </c>
      <c r="B635" s="10">
        <f>VIXproxies_monthly!C635</f>
        <v>3.9535026255555969</v>
      </c>
      <c r="C635" s="10">
        <f t="shared" si="90"/>
        <v>0.11638913854717194</v>
      </c>
      <c r="D635" t="str">
        <f t="shared" si="84"/>
        <v/>
      </c>
      <c r="E635">
        <f t="shared" si="82"/>
        <v>0.57545823739450908</v>
      </c>
      <c r="F635" t="str">
        <f t="shared" si="85"/>
        <v/>
      </c>
      <c r="G635">
        <f t="shared" si="86"/>
        <v>19.810887027488342</v>
      </c>
      <c r="H635" t="str">
        <f t="shared" si="87"/>
        <v/>
      </c>
      <c r="J635" s="10"/>
      <c r="L635">
        <f t="shared" si="83"/>
        <v>57.74</v>
      </c>
      <c r="N635">
        <f t="shared" si="88"/>
        <v>62.64</v>
      </c>
      <c r="P635">
        <f t="shared" si="89"/>
        <v>1937</v>
      </c>
    </row>
    <row r="636" spans="1:16" x14ac:dyDescent="0.25">
      <c r="A636" s="8" t="s">
        <v>643</v>
      </c>
      <c r="B636" s="10">
        <f>VIXproxies_monthly!C636</f>
        <v>3.7389331760078814</v>
      </c>
      <c r="C636" s="10">
        <f t="shared" si="90"/>
        <v>0.10837223291252689</v>
      </c>
      <c r="D636" t="str">
        <f t="shared" si="84"/>
        <v/>
      </c>
      <c r="E636">
        <f t="shared" si="82"/>
        <v>0.57545823739450908</v>
      </c>
      <c r="F636" t="str">
        <f t="shared" si="85"/>
        <v/>
      </c>
      <c r="G636">
        <f t="shared" si="86"/>
        <v>19.810887027488342</v>
      </c>
      <c r="H636" t="str">
        <f t="shared" si="87"/>
        <v/>
      </c>
      <c r="J636" s="10"/>
      <c r="L636">
        <f t="shared" si="83"/>
        <v>57.74</v>
      </c>
      <c r="N636">
        <f t="shared" si="88"/>
        <v>62.64</v>
      </c>
      <c r="P636">
        <f t="shared" si="89"/>
        <v>1937</v>
      </c>
    </row>
    <row r="637" spans="1:16" x14ac:dyDescent="0.25">
      <c r="A637" s="8" t="s">
        <v>644</v>
      </c>
      <c r="B637" s="10">
        <f>VIXproxies_monthly!C637</f>
        <v>5.6371796177425457</v>
      </c>
      <c r="C637" s="10">
        <f t="shared" si="90"/>
        <v>0.17929594841240465</v>
      </c>
      <c r="D637" t="str">
        <f t="shared" si="84"/>
        <v/>
      </c>
      <c r="E637">
        <f t="shared" si="82"/>
        <v>0.57545823739450908</v>
      </c>
      <c r="F637" t="str">
        <f t="shared" si="85"/>
        <v/>
      </c>
      <c r="G637">
        <f t="shared" si="86"/>
        <v>19.810887027488342</v>
      </c>
      <c r="H637" t="str">
        <f t="shared" si="87"/>
        <v/>
      </c>
      <c r="J637" s="10"/>
      <c r="L637">
        <f t="shared" si="83"/>
        <v>57.74</v>
      </c>
      <c r="N637">
        <f t="shared" si="88"/>
        <v>62.64</v>
      </c>
      <c r="P637">
        <f t="shared" si="89"/>
        <v>1937</v>
      </c>
    </row>
    <row r="638" spans="1:16" x14ac:dyDescent="0.25">
      <c r="A638" s="8" t="s">
        <v>645</v>
      </c>
      <c r="B638" s="10">
        <f>VIXproxies_monthly!C638</f>
        <v>7.3231772803746864</v>
      </c>
      <c r="C638" s="10">
        <f t="shared" si="90"/>
        <v>0.2422894649174103</v>
      </c>
      <c r="D638" t="str">
        <f t="shared" si="84"/>
        <v/>
      </c>
      <c r="E638">
        <f t="shared" si="82"/>
        <v>0.57545823739450908</v>
      </c>
      <c r="F638" t="str">
        <f t="shared" si="85"/>
        <v/>
      </c>
      <c r="G638">
        <f t="shared" si="86"/>
        <v>19.810887027488342</v>
      </c>
      <c r="H638" t="str">
        <f t="shared" si="87"/>
        <v/>
      </c>
      <c r="J638" s="10"/>
      <c r="L638">
        <f t="shared" si="83"/>
        <v>57.74</v>
      </c>
      <c r="N638">
        <f t="shared" si="88"/>
        <v>62.64</v>
      </c>
      <c r="P638">
        <f t="shared" si="89"/>
        <v>1937</v>
      </c>
    </row>
    <row r="639" spans="1:16" x14ac:dyDescent="0.25">
      <c r="A639" s="8" t="s">
        <v>646</v>
      </c>
      <c r="B639" s="10">
        <f>VIXproxies_monthly!C639</f>
        <v>6.0788315309469452</v>
      </c>
      <c r="C639" s="10">
        <f t="shared" si="90"/>
        <v>0.19579728035403665</v>
      </c>
      <c r="D639" t="str">
        <f t="shared" si="84"/>
        <v/>
      </c>
      <c r="E639">
        <f t="shared" si="82"/>
        <v>0.57545823739450908</v>
      </c>
      <c r="F639" t="str">
        <f t="shared" si="85"/>
        <v/>
      </c>
      <c r="G639">
        <f t="shared" si="86"/>
        <v>19.810887027488342</v>
      </c>
      <c r="H639" t="str">
        <f t="shared" si="87"/>
        <v/>
      </c>
      <c r="J639" s="10"/>
      <c r="L639">
        <f t="shared" si="83"/>
        <v>57.74</v>
      </c>
      <c r="N639">
        <f t="shared" si="88"/>
        <v>62.64</v>
      </c>
      <c r="P639">
        <f t="shared" si="89"/>
        <v>1937</v>
      </c>
    </row>
    <row r="640" spans="1:16" x14ac:dyDescent="0.25">
      <c r="A640" s="8" t="s">
        <v>647</v>
      </c>
      <c r="B640" s="10">
        <f>VIXproxies_monthly!C640</f>
        <v>5.3914206436077681</v>
      </c>
      <c r="C640" s="10">
        <f t="shared" si="90"/>
        <v>0.17011371623229388</v>
      </c>
      <c r="D640" t="str">
        <f t="shared" si="84"/>
        <v/>
      </c>
      <c r="E640">
        <f t="shared" si="82"/>
        <v>0.57545823739450908</v>
      </c>
      <c r="F640" t="str">
        <f t="shared" si="85"/>
        <v/>
      </c>
      <c r="G640">
        <f t="shared" si="86"/>
        <v>19.810887027488342</v>
      </c>
      <c r="H640" t="str">
        <f t="shared" si="87"/>
        <v/>
      </c>
      <c r="J640" s="10"/>
      <c r="L640">
        <f t="shared" si="83"/>
        <v>57.74</v>
      </c>
      <c r="N640">
        <f t="shared" si="88"/>
        <v>62.64</v>
      </c>
      <c r="P640">
        <f t="shared" si="89"/>
        <v>1937</v>
      </c>
    </row>
    <row r="641" spans="1:16" x14ac:dyDescent="0.25">
      <c r="A641" s="8" t="s">
        <v>648</v>
      </c>
      <c r="B641" s="10">
        <f>VIXproxies_monthly!C641</f>
        <v>5.1864210118627732</v>
      </c>
      <c r="C641" s="10">
        <f t="shared" si="90"/>
        <v>0.16245436534939411</v>
      </c>
      <c r="D641" t="str">
        <f t="shared" si="84"/>
        <v/>
      </c>
      <c r="E641">
        <f t="shared" si="82"/>
        <v>0.57545823739450908</v>
      </c>
      <c r="F641" t="str">
        <f t="shared" si="85"/>
        <v/>
      </c>
      <c r="G641">
        <f t="shared" si="86"/>
        <v>19.810887027488342</v>
      </c>
      <c r="H641" t="str">
        <f t="shared" si="87"/>
        <v/>
      </c>
      <c r="J641" s="10"/>
      <c r="L641">
        <f t="shared" si="83"/>
        <v>57.74</v>
      </c>
      <c r="N641">
        <f t="shared" si="88"/>
        <v>62.64</v>
      </c>
      <c r="P641">
        <f t="shared" si="89"/>
        <v>1937</v>
      </c>
    </row>
    <row r="642" spans="1:16" x14ac:dyDescent="0.25">
      <c r="A642" s="8" t="s">
        <v>649</v>
      </c>
      <c r="B642" s="10">
        <f>VIXproxies_monthly!C642</f>
        <v>4.4374959093871853</v>
      </c>
      <c r="C642" s="10">
        <f t="shared" si="90"/>
        <v>0.13447246071842525</v>
      </c>
      <c r="D642" t="str">
        <f t="shared" si="84"/>
        <v/>
      </c>
      <c r="E642">
        <f t="shared" si="82"/>
        <v>0.57545823739450908</v>
      </c>
      <c r="F642" t="str">
        <f t="shared" si="85"/>
        <v/>
      </c>
      <c r="G642">
        <f t="shared" si="86"/>
        <v>19.810887027488342</v>
      </c>
      <c r="H642" t="str">
        <f t="shared" si="87"/>
        <v/>
      </c>
      <c r="J642" s="10"/>
      <c r="L642">
        <f t="shared" si="83"/>
        <v>57.74</v>
      </c>
      <c r="N642">
        <f t="shared" si="88"/>
        <v>62.64</v>
      </c>
      <c r="P642">
        <f t="shared" si="89"/>
        <v>1937</v>
      </c>
    </row>
    <row r="643" spans="1:16" x14ac:dyDescent="0.25">
      <c r="A643" s="8" t="s">
        <v>650</v>
      </c>
      <c r="B643" s="10">
        <f>VIXproxies_monthly!C643</f>
        <v>12.375391908392908</v>
      </c>
      <c r="C643" s="10">
        <f t="shared" si="90"/>
        <v>0.43105411899174739</v>
      </c>
      <c r="D643" t="str">
        <f t="shared" si="84"/>
        <v/>
      </c>
      <c r="E643">
        <f t="shared" si="82"/>
        <v>0.57545823739450908</v>
      </c>
      <c r="F643" t="str">
        <f t="shared" si="85"/>
        <v/>
      </c>
      <c r="G643">
        <f t="shared" si="86"/>
        <v>19.810887027488342</v>
      </c>
      <c r="H643" t="str">
        <f t="shared" si="87"/>
        <v/>
      </c>
      <c r="J643" s="10"/>
      <c r="L643">
        <f t="shared" si="83"/>
        <v>57.74</v>
      </c>
      <c r="N643">
        <f t="shared" si="88"/>
        <v>62.64</v>
      </c>
      <c r="P643">
        <f t="shared" si="89"/>
        <v>1937</v>
      </c>
    </row>
    <row r="644" spans="1:16" x14ac:dyDescent="0.25">
      <c r="A644" s="8" t="s">
        <v>651</v>
      </c>
      <c r="B644" s="10">
        <f>VIXproxies_monthly!C644</f>
        <v>17.906037636891497</v>
      </c>
      <c r="C644" s="10">
        <f t="shared" si="90"/>
        <v>0.63769427674713186</v>
      </c>
      <c r="D644">
        <f t="shared" si="84"/>
        <v>0.63769427674713186</v>
      </c>
      <c r="E644">
        <f t="shared" si="82"/>
        <v>0.57545823739450908</v>
      </c>
      <c r="F644" t="str">
        <f t="shared" si="85"/>
        <v/>
      </c>
      <c r="G644">
        <f t="shared" si="86"/>
        <v>19.810887027488342</v>
      </c>
      <c r="H644" t="str">
        <f t="shared" si="87"/>
        <v/>
      </c>
      <c r="J644" s="10"/>
      <c r="L644">
        <f t="shared" si="83"/>
        <v>57.74</v>
      </c>
      <c r="N644">
        <f t="shared" si="88"/>
        <v>62.64</v>
      </c>
      <c r="P644">
        <f t="shared" si="89"/>
        <v>1937</v>
      </c>
    </row>
    <row r="645" spans="1:16" x14ac:dyDescent="0.25">
      <c r="A645" s="8" t="s">
        <v>652</v>
      </c>
      <c r="B645" s="10">
        <f>VIXproxies_monthly!C645</f>
        <v>14.979881123939354</v>
      </c>
      <c r="C645" s="10">
        <f t="shared" si="90"/>
        <v>0.52836500976160672</v>
      </c>
      <c r="D645" t="str">
        <f t="shared" si="84"/>
        <v/>
      </c>
      <c r="E645">
        <f t="shared" si="82"/>
        <v>0.57545823739450908</v>
      </c>
      <c r="F645" t="str">
        <f t="shared" si="85"/>
        <v/>
      </c>
      <c r="G645">
        <f t="shared" si="86"/>
        <v>19.810887027488342</v>
      </c>
      <c r="H645" t="str">
        <f t="shared" si="87"/>
        <v/>
      </c>
      <c r="J645" s="10"/>
      <c r="L645">
        <f t="shared" si="83"/>
        <v>57.74</v>
      </c>
      <c r="N645">
        <f t="shared" si="88"/>
        <v>62.64</v>
      </c>
      <c r="P645">
        <f t="shared" si="89"/>
        <v>1937</v>
      </c>
    </row>
    <row r="646" spans="1:16" x14ac:dyDescent="0.25">
      <c r="A646" s="8" t="s">
        <v>653</v>
      </c>
      <c r="B646" s="10">
        <f>VIXproxies_monthly!C646</f>
        <v>8.431902331357735</v>
      </c>
      <c r="C646" s="10">
        <f t="shared" si="90"/>
        <v>0.28371448663990628</v>
      </c>
      <c r="D646" t="str">
        <f t="shared" si="84"/>
        <v/>
      </c>
      <c r="E646">
        <f t="shared" si="82"/>
        <v>0.57545823739450908</v>
      </c>
      <c r="F646" t="str">
        <f t="shared" si="85"/>
        <v/>
      </c>
      <c r="G646">
        <f t="shared" si="86"/>
        <v>19.810887027488342</v>
      </c>
      <c r="H646" t="str">
        <f t="shared" si="87"/>
        <v/>
      </c>
      <c r="J646" s="10"/>
      <c r="L646">
        <f t="shared" si="83"/>
        <v>57.74</v>
      </c>
      <c r="N646">
        <f t="shared" si="88"/>
        <v>62.64</v>
      </c>
      <c r="P646">
        <f t="shared" si="89"/>
        <v>1937</v>
      </c>
    </row>
    <row r="647" spans="1:16" x14ac:dyDescent="0.25">
      <c r="A647" s="8" t="s">
        <v>654</v>
      </c>
      <c r="B647" s="10">
        <f>VIXproxies_monthly!C647</f>
        <v>10.006564507704844</v>
      </c>
      <c r="C647" s="10">
        <f t="shared" si="90"/>
        <v>0.34254820272031367</v>
      </c>
      <c r="D647" t="str">
        <f t="shared" si="84"/>
        <v/>
      </c>
      <c r="E647">
        <f t="shared" si="82"/>
        <v>0.57545823739450908</v>
      </c>
      <c r="F647" t="str">
        <f t="shared" si="85"/>
        <v/>
      </c>
      <c r="G647">
        <f t="shared" si="86"/>
        <v>19.810887027488342</v>
      </c>
      <c r="H647" t="str">
        <f t="shared" si="87"/>
        <v/>
      </c>
      <c r="J647" s="10"/>
      <c r="L647">
        <f t="shared" si="83"/>
        <v>57.74</v>
      </c>
      <c r="N647">
        <f t="shared" si="88"/>
        <v>62.64</v>
      </c>
      <c r="P647">
        <f t="shared" si="89"/>
        <v>1938</v>
      </c>
    </row>
    <row r="648" spans="1:16" x14ac:dyDescent="0.25">
      <c r="A648" s="8" t="s">
        <v>655</v>
      </c>
      <c r="B648" s="10">
        <f>VIXproxies_monthly!C648</f>
        <v>8.7866640125918209</v>
      </c>
      <c r="C648" s="10">
        <f t="shared" si="90"/>
        <v>0.29696936018894449</v>
      </c>
      <c r="D648" t="str">
        <f t="shared" si="84"/>
        <v/>
      </c>
      <c r="E648">
        <f t="shared" si="82"/>
        <v>0.57545823739450908</v>
      </c>
      <c r="F648" t="str">
        <f t="shared" si="85"/>
        <v/>
      </c>
      <c r="G648">
        <f t="shared" si="86"/>
        <v>19.810887027488342</v>
      </c>
      <c r="H648" t="str">
        <f t="shared" si="87"/>
        <v/>
      </c>
      <c r="J648" s="10"/>
      <c r="L648">
        <f t="shared" si="83"/>
        <v>57.74</v>
      </c>
      <c r="N648">
        <f t="shared" si="88"/>
        <v>62.64</v>
      </c>
      <c r="P648">
        <f t="shared" si="89"/>
        <v>1938</v>
      </c>
    </row>
    <row r="649" spans="1:16" x14ac:dyDescent="0.25">
      <c r="A649" s="8" t="s">
        <v>656</v>
      </c>
      <c r="B649" s="10">
        <f>VIXproxies_monthly!C649</f>
        <v>10.930492425306232</v>
      </c>
      <c r="C649" s="10">
        <f t="shared" si="90"/>
        <v>0.37706869454353231</v>
      </c>
      <c r="D649" t="str">
        <f t="shared" si="84"/>
        <v/>
      </c>
      <c r="E649">
        <f t="shared" si="82"/>
        <v>0.57545823739450908</v>
      </c>
      <c r="F649" t="str">
        <f t="shared" si="85"/>
        <v/>
      </c>
      <c r="G649">
        <f t="shared" si="86"/>
        <v>19.810887027488342</v>
      </c>
      <c r="H649" t="str">
        <f t="shared" si="87"/>
        <v/>
      </c>
      <c r="J649" s="10"/>
      <c r="L649">
        <f t="shared" si="83"/>
        <v>57.74</v>
      </c>
      <c r="N649">
        <f t="shared" si="88"/>
        <v>62.64</v>
      </c>
      <c r="P649">
        <f t="shared" si="89"/>
        <v>1938</v>
      </c>
    </row>
    <row r="650" spans="1:16" x14ac:dyDescent="0.25">
      <c r="A650" s="8" t="s">
        <v>657</v>
      </c>
      <c r="B650" s="10">
        <f>VIXproxies_monthly!C650</f>
        <v>13.712965937628459</v>
      </c>
      <c r="C650" s="10">
        <f t="shared" si="90"/>
        <v>0.48102956887213111</v>
      </c>
      <c r="D650" t="str">
        <f t="shared" si="84"/>
        <v/>
      </c>
      <c r="E650">
        <f t="shared" si="82"/>
        <v>0.57545823739450908</v>
      </c>
      <c r="F650" t="str">
        <f t="shared" si="85"/>
        <v/>
      </c>
      <c r="G650">
        <f t="shared" si="86"/>
        <v>19.810887027488342</v>
      </c>
      <c r="H650" t="str">
        <f t="shared" si="87"/>
        <v/>
      </c>
      <c r="J650" s="10"/>
      <c r="L650">
        <f t="shared" si="83"/>
        <v>57.74</v>
      </c>
      <c r="N650">
        <f t="shared" si="88"/>
        <v>62.64</v>
      </c>
      <c r="P650">
        <f t="shared" si="89"/>
        <v>1938</v>
      </c>
    </row>
    <row r="651" spans="1:16" x14ac:dyDescent="0.25">
      <c r="A651" s="8" t="s">
        <v>658</v>
      </c>
      <c r="B651" s="10">
        <f>VIXproxies_monthly!C651</f>
        <v>8.5994092903800663</v>
      </c>
      <c r="C651" s="10">
        <f t="shared" si="90"/>
        <v>0.28997300800191295</v>
      </c>
      <c r="D651" t="str">
        <f t="shared" si="84"/>
        <v/>
      </c>
      <c r="E651">
        <f t="shared" si="82"/>
        <v>0.57545823739450908</v>
      </c>
      <c r="F651" t="str">
        <f t="shared" si="85"/>
        <v/>
      </c>
      <c r="G651">
        <f t="shared" si="86"/>
        <v>19.810887027488342</v>
      </c>
      <c r="H651" t="str">
        <f t="shared" si="87"/>
        <v/>
      </c>
      <c r="J651" s="10"/>
      <c r="L651">
        <f t="shared" si="83"/>
        <v>57.74</v>
      </c>
      <c r="N651">
        <f t="shared" si="88"/>
        <v>62.64</v>
      </c>
      <c r="P651">
        <f t="shared" si="89"/>
        <v>1938</v>
      </c>
    </row>
    <row r="652" spans="1:16" x14ac:dyDescent="0.25">
      <c r="A652" s="8" t="s">
        <v>659</v>
      </c>
      <c r="B652" s="10">
        <f>VIXproxies_monthly!C652</f>
        <v>9.8306217326466161</v>
      </c>
      <c r="C652" s="10">
        <f t="shared" si="90"/>
        <v>0.33597449603600898</v>
      </c>
      <c r="D652" t="str">
        <f t="shared" si="84"/>
        <v/>
      </c>
      <c r="E652">
        <f t="shared" ref="E652:E715" si="91">MIN($D$12:$D$1635)</f>
        <v>0.57545823739450908</v>
      </c>
      <c r="F652" t="str">
        <f t="shared" si="85"/>
        <v/>
      </c>
      <c r="G652">
        <f t="shared" si="86"/>
        <v>19.810887027488342</v>
      </c>
      <c r="H652" t="str">
        <f t="shared" si="87"/>
        <v/>
      </c>
      <c r="J652" s="10"/>
      <c r="L652">
        <f t="shared" ref="L652:L715" si="92">MIN($K$12:$K$1636)</f>
        <v>57.74</v>
      </c>
      <c r="N652">
        <f t="shared" si="88"/>
        <v>62.64</v>
      </c>
      <c r="P652">
        <f t="shared" si="89"/>
        <v>1938</v>
      </c>
    </row>
    <row r="653" spans="1:16" x14ac:dyDescent="0.25">
      <c r="A653" s="8" t="s">
        <v>660</v>
      </c>
      <c r="B653" s="10">
        <f>VIXproxies_monthly!C653</f>
        <v>8.0844073631487259</v>
      </c>
      <c r="C653" s="10">
        <f t="shared" si="90"/>
        <v>0.27073111750456208</v>
      </c>
      <c r="D653" t="str">
        <f t="shared" ref="D653:D716" si="93">IF(C653&gt;_xlfn.PERCENTILE.EXC($C$12:$C$1636,0.99),C653,"")</f>
        <v/>
      </c>
      <c r="E653">
        <f t="shared" si="91"/>
        <v>0.57545823739450908</v>
      </c>
      <c r="F653" t="str">
        <f t="shared" ref="F653:F716" si="94">IF(B653&gt;_xlfn.PERCENTILE.EXC($B$12:$B$1636,0.995),B653,"")</f>
        <v/>
      </c>
      <c r="G653">
        <f t="shared" ref="G653:G716" si="95">MIN($F$12:$F$1636)</f>
        <v>19.810887027488342</v>
      </c>
      <c r="H653" t="str">
        <f t="shared" ref="H653:H716" si="96">IF(B653&gt;G653,1,"")</f>
        <v/>
      </c>
      <c r="J653" s="10"/>
      <c r="L653">
        <f t="shared" si="92"/>
        <v>57.74</v>
      </c>
      <c r="N653">
        <f t="shared" ref="N653:N716" si="97">MIN($M$12:$M$1636)</f>
        <v>62.64</v>
      </c>
      <c r="P653">
        <f t="shared" ref="P653:P716" si="98">VALUE(RIGHT(A653,4))</f>
        <v>1938</v>
      </c>
    </row>
    <row r="654" spans="1:16" x14ac:dyDescent="0.25">
      <c r="A654" s="8" t="s">
        <v>661</v>
      </c>
      <c r="B654" s="10">
        <f>VIXproxies_monthly!C654</f>
        <v>7.7255154797622492</v>
      </c>
      <c r="C654" s="10">
        <f t="shared" si="90"/>
        <v>0.25732192822708483</v>
      </c>
      <c r="D654" t="str">
        <f t="shared" si="93"/>
        <v/>
      </c>
      <c r="E654">
        <f t="shared" si="91"/>
        <v>0.57545823739450908</v>
      </c>
      <c r="F654" t="str">
        <f t="shared" si="94"/>
        <v/>
      </c>
      <c r="G654">
        <f t="shared" si="95"/>
        <v>19.810887027488342</v>
      </c>
      <c r="H654" t="str">
        <f t="shared" si="96"/>
        <v/>
      </c>
      <c r="J654" s="10"/>
      <c r="L654">
        <f t="shared" si="92"/>
        <v>57.74</v>
      </c>
      <c r="N654">
        <f t="shared" si="97"/>
        <v>62.64</v>
      </c>
      <c r="P654">
        <f t="shared" si="98"/>
        <v>1938</v>
      </c>
    </row>
    <row r="655" spans="1:16" x14ac:dyDescent="0.25">
      <c r="A655" s="8" t="s">
        <v>662</v>
      </c>
      <c r="B655" s="10">
        <f>VIXproxies_monthly!C655</f>
        <v>12.918007552500439</v>
      </c>
      <c r="C655" s="10">
        <f t="shared" si="90"/>
        <v>0.45132773400945692</v>
      </c>
      <c r="D655" t="str">
        <f t="shared" si="93"/>
        <v/>
      </c>
      <c r="E655">
        <f t="shared" si="91"/>
        <v>0.57545823739450908</v>
      </c>
      <c r="F655" t="str">
        <f t="shared" si="94"/>
        <v/>
      </c>
      <c r="G655">
        <f t="shared" si="95"/>
        <v>19.810887027488342</v>
      </c>
      <c r="H655" t="str">
        <f t="shared" si="96"/>
        <v/>
      </c>
      <c r="J655" s="10"/>
      <c r="L655">
        <f t="shared" si="92"/>
        <v>57.74</v>
      </c>
      <c r="N655">
        <f t="shared" si="97"/>
        <v>62.64</v>
      </c>
      <c r="P655">
        <f t="shared" si="98"/>
        <v>1938</v>
      </c>
    </row>
    <row r="656" spans="1:16" x14ac:dyDescent="0.25">
      <c r="A656" s="8" t="s">
        <v>663</v>
      </c>
      <c r="B656" s="10">
        <f>VIXproxies_monthly!C656</f>
        <v>6.395428609393587</v>
      </c>
      <c r="C656" s="10">
        <f t="shared" si="90"/>
        <v>0.20762621922423039</v>
      </c>
      <c r="D656" t="str">
        <f t="shared" si="93"/>
        <v/>
      </c>
      <c r="E656">
        <f t="shared" si="91"/>
        <v>0.57545823739450908</v>
      </c>
      <c r="F656" t="str">
        <f t="shared" si="94"/>
        <v/>
      </c>
      <c r="G656">
        <f t="shared" si="95"/>
        <v>19.810887027488342</v>
      </c>
      <c r="H656" t="str">
        <f t="shared" si="96"/>
        <v/>
      </c>
      <c r="J656" s="10"/>
      <c r="L656">
        <f t="shared" si="92"/>
        <v>57.74</v>
      </c>
      <c r="N656">
        <f t="shared" si="97"/>
        <v>62.64</v>
      </c>
      <c r="P656">
        <f t="shared" si="98"/>
        <v>1938</v>
      </c>
    </row>
    <row r="657" spans="1:16" x14ac:dyDescent="0.25">
      <c r="A657" s="8" t="s">
        <v>664</v>
      </c>
      <c r="B657" s="10">
        <f>VIXproxies_monthly!C657</f>
        <v>6.8761890663473277</v>
      </c>
      <c r="C657" s="10">
        <f t="shared" si="90"/>
        <v>0.2255887540789879</v>
      </c>
      <c r="D657" t="str">
        <f t="shared" si="93"/>
        <v/>
      </c>
      <c r="E657">
        <f t="shared" si="91"/>
        <v>0.57545823739450908</v>
      </c>
      <c r="F657" t="str">
        <f t="shared" si="94"/>
        <v/>
      </c>
      <c r="G657">
        <f t="shared" si="95"/>
        <v>19.810887027488342</v>
      </c>
      <c r="H657" t="str">
        <f t="shared" si="96"/>
        <v/>
      </c>
      <c r="J657" s="10"/>
      <c r="L657">
        <f t="shared" si="92"/>
        <v>57.74</v>
      </c>
      <c r="N657">
        <f t="shared" si="97"/>
        <v>62.64</v>
      </c>
      <c r="P657">
        <f t="shared" si="98"/>
        <v>1938</v>
      </c>
    </row>
    <row r="658" spans="1:16" x14ac:dyDescent="0.25">
      <c r="A658" s="8" t="s">
        <v>665</v>
      </c>
      <c r="B658" s="10">
        <f>VIXproxies_monthly!C658</f>
        <v>4.7449732489096297</v>
      </c>
      <c r="C658" s="10">
        <f t="shared" si="90"/>
        <v>0.14596066102345046</v>
      </c>
      <c r="D658" t="str">
        <f t="shared" si="93"/>
        <v/>
      </c>
      <c r="E658">
        <f t="shared" si="91"/>
        <v>0.57545823739450908</v>
      </c>
      <c r="F658" t="str">
        <f t="shared" si="94"/>
        <v/>
      </c>
      <c r="G658">
        <f t="shared" si="95"/>
        <v>19.810887027488342</v>
      </c>
      <c r="H658" t="str">
        <f t="shared" si="96"/>
        <v/>
      </c>
      <c r="J658" s="10"/>
      <c r="L658">
        <f t="shared" si="92"/>
        <v>57.74</v>
      </c>
      <c r="N658">
        <f t="shared" si="97"/>
        <v>62.64</v>
      </c>
      <c r="P658">
        <f t="shared" si="98"/>
        <v>1938</v>
      </c>
    </row>
    <row r="659" spans="1:16" x14ac:dyDescent="0.25">
      <c r="A659" s="8" t="s">
        <v>666</v>
      </c>
      <c r="B659" s="10">
        <f>VIXproxies_monthly!C659</f>
        <v>8.529145731694058</v>
      </c>
      <c r="C659" s="10">
        <f t="shared" si="90"/>
        <v>0.2873477679189122</v>
      </c>
      <c r="D659" t="str">
        <f t="shared" si="93"/>
        <v/>
      </c>
      <c r="E659">
        <f t="shared" si="91"/>
        <v>0.57545823739450908</v>
      </c>
      <c r="F659" t="str">
        <f t="shared" si="94"/>
        <v/>
      </c>
      <c r="G659">
        <f t="shared" si="95"/>
        <v>19.810887027488342</v>
      </c>
      <c r="H659" t="str">
        <f t="shared" si="96"/>
        <v/>
      </c>
      <c r="J659" s="10"/>
      <c r="L659">
        <f t="shared" si="92"/>
        <v>57.74</v>
      </c>
      <c r="N659">
        <f t="shared" si="97"/>
        <v>62.64</v>
      </c>
      <c r="P659">
        <f t="shared" si="98"/>
        <v>1939</v>
      </c>
    </row>
    <row r="660" spans="1:16" x14ac:dyDescent="0.25">
      <c r="A660" s="8" t="s">
        <v>667</v>
      </c>
      <c r="B660" s="10">
        <f>VIXproxies_monthly!C660</f>
        <v>5.7088476646647015</v>
      </c>
      <c r="C660" s="10">
        <f t="shared" si="90"/>
        <v>0.18197366404436122</v>
      </c>
      <c r="D660" t="str">
        <f t="shared" si="93"/>
        <v/>
      </c>
      <c r="E660">
        <f t="shared" si="91"/>
        <v>0.57545823739450908</v>
      </c>
      <c r="F660" t="str">
        <f t="shared" si="94"/>
        <v/>
      </c>
      <c r="G660">
        <f t="shared" si="95"/>
        <v>19.810887027488342</v>
      </c>
      <c r="H660" t="str">
        <f t="shared" si="96"/>
        <v/>
      </c>
      <c r="J660" s="10"/>
      <c r="L660">
        <f t="shared" si="92"/>
        <v>57.74</v>
      </c>
      <c r="N660">
        <f t="shared" si="97"/>
        <v>62.64</v>
      </c>
      <c r="P660">
        <f t="shared" si="98"/>
        <v>1939</v>
      </c>
    </row>
    <row r="661" spans="1:16" x14ac:dyDescent="0.25">
      <c r="A661" s="8" t="s">
        <v>668</v>
      </c>
      <c r="B661" s="10">
        <f>VIXproxies_monthly!C661</f>
        <v>8.7272044421434991</v>
      </c>
      <c r="C661" s="10">
        <f t="shared" si="90"/>
        <v>0.29474778686447772</v>
      </c>
      <c r="D661" t="str">
        <f t="shared" si="93"/>
        <v/>
      </c>
      <c r="E661">
        <f t="shared" si="91"/>
        <v>0.57545823739450908</v>
      </c>
      <c r="F661" t="str">
        <f t="shared" si="94"/>
        <v/>
      </c>
      <c r="G661">
        <f t="shared" si="95"/>
        <v>19.810887027488342</v>
      </c>
      <c r="H661" t="str">
        <f t="shared" si="96"/>
        <v/>
      </c>
      <c r="J661" s="10"/>
      <c r="L661">
        <f t="shared" si="92"/>
        <v>57.74</v>
      </c>
      <c r="N661">
        <f t="shared" si="97"/>
        <v>62.64</v>
      </c>
      <c r="P661">
        <f t="shared" si="98"/>
        <v>1939</v>
      </c>
    </row>
    <row r="662" spans="1:16" x14ac:dyDescent="0.25">
      <c r="A662" s="8" t="s">
        <v>669</v>
      </c>
      <c r="B662" s="10">
        <f>VIXproxies_monthly!C662</f>
        <v>9.7702969076826882</v>
      </c>
      <c r="C662" s="10">
        <f t="shared" si="90"/>
        <v>0.33372059441962465</v>
      </c>
      <c r="D662" t="str">
        <f t="shared" si="93"/>
        <v/>
      </c>
      <c r="E662">
        <f t="shared" si="91"/>
        <v>0.57545823739450908</v>
      </c>
      <c r="F662" t="str">
        <f t="shared" si="94"/>
        <v/>
      </c>
      <c r="G662">
        <f t="shared" si="95"/>
        <v>19.810887027488342</v>
      </c>
      <c r="H662" t="str">
        <f t="shared" si="96"/>
        <v/>
      </c>
      <c r="J662" s="10"/>
      <c r="L662">
        <f t="shared" si="92"/>
        <v>57.74</v>
      </c>
      <c r="N662">
        <f t="shared" si="97"/>
        <v>62.64</v>
      </c>
      <c r="P662">
        <f t="shared" si="98"/>
        <v>1939</v>
      </c>
    </row>
    <row r="663" spans="1:16" x14ac:dyDescent="0.25">
      <c r="A663" s="8" t="s">
        <v>670</v>
      </c>
      <c r="B663" s="10">
        <f>VIXproxies_monthly!C663</f>
        <v>5.8692673941516738</v>
      </c>
      <c r="C663" s="10">
        <f t="shared" si="90"/>
        <v>0.18796738699021026</v>
      </c>
      <c r="D663" t="str">
        <f t="shared" si="93"/>
        <v/>
      </c>
      <c r="E663">
        <f t="shared" si="91"/>
        <v>0.57545823739450908</v>
      </c>
      <c r="F663" t="str">
        <f t="shared" si="94"/>
        <v/>
      </c>
      <c r="G663">
        <f t="shared" si="95"/>
        <v>19.810887027488342</v>
      </c>
      <c r="H663" t="str">
        <f t="shared" si="96"/>
        <v/>
      </c>
      <c r="J663" s="10"/>
      <c r="L663">
        <f t="shared" si="92"/>
        <v>57.74</v>
      </c>
      <c r="N663">
        <f t="shared" si="97"/>
        <v>62.64</v>
      </c>
      <c r="P663">
        <f t="shared" si="98"/>
        <v>1939</v>
      </c>
    </row>
    <row r="664" spans="1:16" x14ac:dyDescent="0.25">
      <c r="A664" s="8" t="s">
        <v>671</v>
      </c>
      <c r="B664" s="10">
        <f>VIXproxies_monthly!C664</f>
        <v>5.5158268630594254</v>
      </c>
      <c r="C664" s="10">
        <f t="shared" si="90"/>
        <v>0.17476187524938214</v>
      </c>
      <c r="D664" t="str">
        <f t="shared" si="93"/>
        <v/>
      </c>
      <c r="E664">
        <f t="shared" si="91"/>
        <v>0.57545823739450908</v>
      </c>
      <c r="F664" t="str">
        <f t="shared" si="94"/>
        <v/>
      </c>
      <c r="G664">
        <f t="shared" si="95"/>
        <v>19.810887027488342</v>
      </c>
      <c r="H664" t="str">
        <f t="shared" si="96"/>
        <v/>
      </c>
      <c r="J664" s="10"/>
      <c r="L664">
        <f t="shared" si="92"/>
        <v>57.74</v>
      </c>
      <c r="N664">
        <f t="shared" si="97"/>
        <v>62.64</v>
      </c>
      <c r="P664">
        <f t="shared" si="98"/>
        <v>1939</v>
      </c>
    </row>
    <row r="665" spans="1:16" x14ac:dyDescent="0.25">
      <c r="A665" s="8" t="s">
        <v>672</v>
      </c>
      <c r="B665" s="10">
        <f>VIXproxies_monthly!C665</f>
        <v>6.1466269255021757</v>
      </c>
      <c r="C665" s="10">
        <f t="shared" si="90"/>
        <v>0.19833030302692164</v>
      </c>
      <c r="D665" t="str">
        <f t="shared" si="93"/>
        <v/>
      </c>
      <c r="E665">
        <f t="shared" si="91"/>
        <v>0.57545823739450908</v>
      </c>
      <c r="F665" t="str">
        <f t="shared" si="94"/>
        <v/>
      </c>
      <c r="G665">
        <f t="shared" si="95"/>
        <v>19.810887027488342</v>
      </c>
      <c r="H665" t="str">
        <f t="shared" si="96"/>
        <v/>
      </c>
      <c r="J665" s="10"/>
      <c r="L665">
        <f t="shared" si="92"/>
        <v>57.74</v>
      </c>
      <c r="N665">
        <f t="shared" si="97"/>
        <v>62.64</v>
      </c>
      <c r="P665">
        <f t="shared" si="98"/>
        <v>1939</v>
      </c>
    </row>
    <row r="666" spans="1:16" x14ac:dyDescent="0.25">
      <c r="A666" s="8" t="s">
        <v>673</v>
      </c>
      <c r="B666" s="10">
        <f>VIXproxies_monthly!C666</f>
        <v>8.3550960392054243</v>
      </c>
      <c r="C666" s="10">
        <f t="shared" si="90"/>
        <v>0.28084479201362111</v>
      </c>
      <c r="D666" t="str">
        <f t="shared" si="93"/>
        <v/>
      </c>
      <c r="E666">
        <f t="shared" si="91"/>
        <v>0.57545823739450908</v>
      </c>
      <c r="F666" t="str">
        <f t="shared" si="94"/>
        <v/>
      </c>
      <c r="G666">
        <f t="shared" si="95"/>
        <v>19.810887027488342</v>
      </c>
      <c r="H666" t="str">
        <f t="shared" si="96"/>
        <v/>
      </c>
      <c r="J666" s="10"/>
      <c r="L666">
        <f t="shared" si="92"/>
        <v>57.74</v>
      </c>
      <c r="N666">
        <f t="shared" si="97"/>
        <v>62.64</v>
      </c>
      <c r="P666">
        <f t="shared" si="98"/>
        <v>1939</v>
      </c>
    </row>
    <row r="667" spans="1:16" x14ac:dyDescent="0.25">
      <c r="A667" s="8" t="s">
        <v>674</v>
      </c>
      <c r="B667" s="10">
        <f>VIXproxies_monthly!C667</f>
        <v>11.945903456090086</v>
      </c>
      <c r="C667" s="10">
        <f t="shared" si="90"/>
        <v>0.41500724745183704</v>
      </c>
      <c r="D667" t="str">
        <f t="shared" si="93"/>
        <v/>
      </c>
      <c r="E667">
        <f t="shared" si="91"/>
        <v>0.57545823739450908</v>
      </c>
      <c r="F667" t="str">
        <f t="shared" si="94"/>
        <v/>
      </c>
      <c r="G667">
        <f t="shared" si="95"/>
        <v>19.810887027488342</v>
      </c>
      <c r="H667" t="str">
        <f t="shared" si="96"/>
        <v/>
      </c>
      <c r="J667" s="10"/>
      <c r="L667">
        <f t="shared" si="92"/>
        <v>57.74</v>
      </c>
      <c r="N667">
        <f t="shared" si="97"/>
        <v>62.64</v>
      </c>
      <c r="P667">
        <f t="shared" si="98"/>
        <v>1939</v>
      </c>
    </row>
    <row r="668" spans="1:16" x14ac:dyDescent="0.25">
      <c r="A668" s="8" t="s">
        <v>675</v>
      </c>
      <c r="B668" s="10">
        <f>VIXproxies_monthly!C668</f>
        <v>4.216004450946417</v>
      </c>
      <c r="C668" s="10">
        <f t="shared" si="90"/>
        <v>0.12619692976589478</v>
      </c>
      <c r="D668" t="str">
        <f t="shared" si="93"/>
        <v/>
      </c>
      <c r="E668">
        <f t="shared" si="91"/>
        <v>0.57545823739450908</v>
      </c>
      <c r="F668" t="str">
        <f t="shared" si="94"/>
        <v/>
      </c>
      <c r="G668">
        <f t="shared" si="95"/>
        <v>19.810887027488342</v>
      </c>
      <c r="H668" t="str">
        <f t="shared" si="96"/>
        <v/>
      </c>
      <c r="J668" s="10"/>
      <c r="L668">
        <f t="shared" si="92"/>
        <v>57.74</v>
      </c>
      <c r="N668">
        <f t="shared" si="97"/>
        <v>62.64</v>
      </c>
      <c r="P668">
        <f t="shared" si="98"/>
        <v>1939</v>
      </c>
    </row>
    <row r="669" spans="1:16" x14ac:dyDescent="0.25">
      <c r="A669" s="8" t="s">
        <v>676</v>
      </c>
      <c r="B669" s="10">
        <f>VIXproxies_monthly!C669</f>
        <v>3.4078868561617472</v>
      </c>
      <c r="C669" s="10">
        <f t="shared" si="90"/>
        <v>9.6003430585368019E-2</v>
      </c>
      <c r="D669" t="str">
        <f t="shared" si="93"/>
        <v/>
      </c>
      <c r="E669">
        <f t="shared" si="91"/>
        <v>0.57545823739450908</v>
      </c>
      <c r="F669" t="str">
        <f t="shared" si="94"/>
        <v/>
      </c>
      <c r="G669">
        <f t="shared" si="95"/>
        <v>19.810887027488342</v>
      </c>
      <c r="H669" t="str">
        <f t="shared" si="96"/>
        <v/>
      </c>
      <c r="J669" s="10"/>
      <c r="L669">
        <f t="shared" si="92"/>
        <v>57.74</v>
      </c>
      <c r="N669">
        <f t="shared" si="97"/>
        <v>62.64</v>
      </c>
      <c r="P669">
        <f t="shared" si="98"/>
        <v>1939</v>
      </c>
    </row>
    <row r="670" spans="1:16" x14ac:dyDescent="0.25">
      <c r="A670" s="8" t="s">
        <v>677</v>
      </c>
      <c r="B670" s="10">
        <f>VIXproxies_monthly!C670</f>
        <v>3.1123437419946614</v>
      </c>
      <c r="C670" s="10">
        <f t="shared" si="90"/>
        <v>8.4961125810662577E-2</v>
      </c>
      <c r="D670" t="str">
        <f t="shared" si="93"/>
        <v/>
      </c>
      <c r="E670">
        <f t="shared" si="91"/>
        <v>0.57545823739450908</v>
      </c>
      <c r="F670" t="str">
        <f t="shared" si="94"/>
        <v/>
      </c>
      <c r="G670">
        <f t="shared" si="95"/>
        <v>19.810887027488342</v>
      </c>
      <c r="H670" t="str">
        <f t="shared" si="96"/>
        <v/>
      </c>
      <c r="J670" s="10"/>
      <c r="L670">
        <f t="shared" si="92"/>
        <v>57.74</v>
      </c>
      <c r="N670">
        <f t="shared" si="97"/>
        <v>62.64</v>
      </c>
      <c r="P670">
        <f t="shared" si="98"/>
        <v>1939</v>
      </c>
    </row>
    <row r="671" spans="1:16" x14ac:dyDescent="0.25">
      <c r="A671" s="8" t="s">
        <v>678</v>
      </c>
      <c r="B671" s="10">
        <f>VIXproxies_monthly!C671</f>
        <v>3.7677536395767701</v>
      </c>
      <c r="C671" s="10">
        <f t="shared" si="90"/>
        <v>0.10944904481312845</v>
      </c>
      <c r="D671" t="str">
        <f t="shared" si="93"/>
        <v/>
      </c>
      <c r="E671">
        <f t="shared" si="91"/>
        <v>0.57545823739450908</v>
      </c>
      <c r="F671" t="str">
        <f t="shared" si="94"/>
        <v/>
      </c>
      <c r="G671">
        <f t="shared" si="95"/>
        <v>19.810887027488342</v>
      </c>
      <c r="H671" t="str">
        <f t="shared" si="96"/>
        <v/>
      </c>
      <c r="J671" s="10"/>
      <c r="L671">
        <f t="shared" si="92"/>
        <v>57.74</v>
      </c>
      <c r="N671">
        <f t="shared" si="97"/>
        <v>62.64</v>
      </c>
      <c r="P671">
        <f t="shared" si="98"/>
        <v>1940</v>
      </c>
    </row>
    <row r="672" spans="1:16" x14ac:dyDescent="0.25">
      <c r="A672" s="8" t="s">
        <v>679</v>
      </c>
      <c r="B672" s="10">
        <f>VIXproxies_monthly!C672</f>
        <v>2.1274963627957368</v>
      </c>
      <c r="C672" s="10">
        <f t="shared" si="90"/>
        <v>4.8164515108590086E-2</v>
      </c>
      <c r="D672" t="str">
        <f t="shared" si="93"/>
        <v/>
      </c>
      <c r="E672">
        <f t="shared" si="91"/>
        <v>0.57545823739450908</v>
      </c>
      <c r="F672" t="str">
        <f t="shared" si="94"/>
        <v/>
      </c>
      <c r="G672">
        <f t="shared" si="95"/>
        <v>19.810887027488342</v>
      </c>
      <c r="H672" t="str">
        <f t="shared" si="96"/>
        <v/>
      </c>
      <c r="J672" s="10"/>
      <c r="L672">
        <f t="shared" si="92"/>
        <v>57.74</v>
      </c>
      <c r="N672">
        <f t="shared" si="97"/>
        <v>62.64</v>
      </c>
      <c r="P672">
        <f t="shared" si="98"/>
        <v>1940</v>
      </c>
    </row>
    <row r="673" spans="1:16" x14ac:dyDescent="0.25">
      <c r="A673" s="8" t="s">
        <v>680</v>
      </c>
      <c r="B673" s="10">
        <f>VIXproxies_monthly!C673</f>
        <v>2.6644983319535651</v>
      </c>
      <c r="C673" s="10">
        <f t="shared" si="90"/>
        <v>6.822838776814838E-2</v>
      </c>
      <c r="D673" t="str">
        <f t="shared" si="93"/>
        <v/>
      </c>
      <c r="E673">
        <f t="shared" si="91"/>
        <v>0.57545823739450908</v>
      </c>
      <c r="F673" t="str">
        <f t="shared" si="94"/>
        <v/>
      </c>
      <c r="G673">
        <f t="shared" si="95"/>
        <v>19.810887027488342</v>
      </c>
      <c r="H673" t="str">
        <f t="shared" si="96"/>
        <v/>
      </c>
      <c r="J673" s="10"/>
      <c r="L673">
        <f t="shared" si="92"/>
        <v>57.74</v>
      </c>
      <c r="N673">
        <f t="shared" si="97"/>
        <v>62.64</v>
      </c>
      <c r="P673">
        <f t="shared" si="98"/>
        <v>1940</v>
      </c>
    </row>
    <row r="674" spans="1:16" x14ac:dyDescent="0.25">
      <c r="A674" s="8" t="s">
        <v>681</v>
      </c>
      <c r="B674" s="10">
        <f>VIXproxies_monthly!C674</f>
        <v>3.401334511559249</v>
      </c>
      <c r="C674" s="10">
        <f t="shared" si="90"/>
        <v>9.5758616943562858E-2</v>
      </c>
      <c r="D674" t="str">
        <f t="shared" si="93"/>
        <v/>
      </c>
      <c r="E674">
        <f t="shared" si="91"/>
        <v>0.57545823739450908</v>
      </c>
      <c r="F674" t="str">
        <f t="shared" si="94"/>
        <v/>
      </c>
      <c r="G674">
        <f t="shared" si="95"/>
        <v>19.810887027488342</v>
      </c>
      <c r="H674" t="str">
        <f t="shared" si="96"/>
        <v/>
      </c>
      <c r="J674" s="10"/>
      <c r="L674">
        <f t="shared" si="92"/>
        <v>57.74</v>
      </c>
      <c r="N674">
        <f t="shared" si="97"/>
        <v>62.64</v>
      </c>
      <c r="P674">
        <f t="shared" si="98"/>
        <v>1940</v>
      </c>
    </row>
    <row r="675" spans="1:16" x14ac:dyDescent="0.25">
      <c r="A675" s="8" t="s">
        <v>682</v>
      </c>
      <c r="B675" s="10">
        <f>VIXproxies_monthly!C675</f>
        <v>12.822300391632851</v>
      </c>
      <c r="C675" s="10">
        <f t="shared" si="90"/>
        <v>0.4477518508683454</v>
      </c>
      <c r="D675" t="str">
        <f t="shared" si="93"/>
        <v/>
      </c>
      <c r="E675">
        <f t="shared" si="91"/>
        <v>0.57545823739450908</v>
      </c>
      <c r="F675" t="str">
        <f t="shared" si="94"/>
        <v/>
      </c>
      <c r="G675">
        <f t="shared" si="95"/>
        <v>19.810887027488342</v>
      </c>
      <c r="H675" t="str">
        <f t="shared" si="96"/>
        <v/>
      </c>
      <c r="J675" s="10"/>
      <c r="L675">
        <f t="shared" si="92"/>
        <v>57.74</v>
      </c>
      <c r="N675">
        <f t="shared" si="97"/>
        <v>62.64</v>
      </c>
      <c r="P675">
        <f t="shared" si="98"/>
        <v>1940</v>
      </c>
    </row>
    <row r="676" spans="1:16" x14ac:dyDescent="0.25">
      <c r="A676" s="8" t="s">
        <v>683</v>
      </c>
      <c r="B676" s="10">
        <f>VIXproxies_monthly!C676</f>
        <v>9.862753984139017</v>
      </c>
      <c r="C676" s="10">
        <f t="shared" si="90"/>
        <v>0.33717504545525878</v>
      </c>
      <c r="D676" t="str">
        <f t="shared" si="93"/>
        <v/>
      </c>
      <c r="E676">
        <f t="shared" si="91"/>
        <v>0.57545823739450908</v>
      </c>
      <c r="F676" t="str">
        <f t="shared" si="94"/>
        <v/>
      </c>
      <c r="G676">
        <f t="shared" si="95"/>
        <v>19.810887027488342</v>
      </c>
      <c r="H676" t="str">
        <f t="shared" si="96"/>
        <v/>
      </c>
      <c r="J676" s="10"/>
      <c r="L676">
        <f t="shared" si="92"/>
        <v>57.74</v>
      </c>
      <c r="N676">
        <f t="shared" si="97"/>
        <v>62.64</v>
      </c>
      <c r="P676">
        <f t="shared" si="98"/>
        <v>1940</v>
      </c>
    </row>
    <row r="677" spans="1:16" x14ac:dyDescent="0.25">
      <c r="A677" s="8" t="s">
        <v>684</v>
      </c>
      <c r="B677" s="10">
        <f>VIXproxies_monthly!C677</f>
        <v>3.5600529377165162</v>
      </c>
      <c r="C677" s="10">
        <f t="shared" si="90"/>
        <v>0.10168877451102788</v>
      </c>
      <c r="D677" t="str">
        <f t="shared" si="93"/>
        <v/>
      </c>
      <c r="E677">
        <f t="shared" si="91"/>
        <v>0.57545823739450908</v>
      </c>
      <c r="F677" t="str">
        <f t="shared" si="94"/>
        <v/>
      </c>
      <c r="G677">
        <f t="shared" si="95"/>
        <v>19.810887027488342</v>
      </c>
      <c r="H677" t="str">
        <f t="shared" si="96"/>
        <v/>
      </c>
      <c r="J677" s="10"/>
      <c r="L677">
        <f t="shared" si="92"/>
        <v>57.74</v>
      </c>
      <c r="N677">
        <f t="shared" si="97"/>
        <v>62.64</v>
      </c>
      <c r="P677">
        <f t="shared" si="98"/>
        <v>1940</v>
      </c>
    </row>
    <row r="678" spans="1:16" x14ac:dyDescent="0.25">
      <c r="A678" s="8" t="s">
        <v>685</v>
      </c>
      <c r="B678" s="10">
        <f>VIXproxies_monthly!C678</f>
        <v>5.9658970455285383</v>
      </c>
      <c r="C678" s="10">
        <f t="shared" si="90"/>
        <v>0.19157773691761082</v>
      </c>
      <c r="D678" t="str">
        <f t="shared" si="93"/>
        <v/>
      </c>
      <c r="E678">
        <f t="shared" si="91"/>
        <v>0.57545823739450908</v>
      </c>
      <c r="F678" t="str">
        <f t="shared" si="94"/>
        <v/>
      </c>
      <c r="G678">
        <f t="shared" si="95"/>
        <v>19.810887027488342</v>
      </c>
      <c r="H678" t="str">
        <f t="shared" si="96"/>
        <v/>
      </c>
      <c r="J678" s="10"/>
      <c r="L678">
        <f t="shared" si="92"/>
        <v>57.74</v>
      </c>
      <c r="N678">
        <f t="shared" si="97"/>
        <v>62.64</v>
      </c>
      <c r="P678">
        <f t="shared" si="98"/>
        <v>1940</v>
      </c>
    </row>
    <row r="679" spans="1:16" x14ac:dyDescent="0.25">
      <c r="A679" s="8" t="s">
        <v>686</v>
      </c>
      <c r="B679" s="10">
        <f>VIXproxies_monthly!C679</f>
        <v>5.4482219175768902</v>
      </c>
      <c r="C679" s="10">
        <f t="shared" si="90"/>
        <v>0.17223596827841664</v>
      </c>
      <c r="D679" t="str">
        <f t="shared" si="93"/>
        <v/>
      </c>
      <c r="E679">
        <f t="shared" si="91"/>
        <v>0.57545823739450908</v>
      </c>
      <c r="F679" t="str">
        <f t="shared" si="94"/>
        <v/>
      </c>
      <c r="G679">
        <f t="shared" si="95"/>
        <v>19.810887027488342</v>
      </c>
      <c r="H679" t="str">
        <f t="shared" si="96"/>
        <v/>
      </c>
      <c r="J679" s="10"/>
      <c r="L679">
        <f t="shared" si="92"/>
        <v>57.74</v>
      </c>
      <c r="N679">
        <f t="shared" si="97"/>
        <v>62.64</v>
      </c>
      <c r="P679">
        <f t="shared" si="98"/>
        <v>1940</v>
      </c>
    </row>
    <row r="680" spans="1:16" x14ac:dyDescent="0.25">
      <c r="A680" s="8" t="s">
        <v>687</v>
      </c>
      <c r="B680" s="10">
        <f>VIXproxies_monthly!C680</f>
        <v>3.8921557613805744</v>
      </c>
      <c r="C680" s="10">
        <f t="shared" si="90"/>
        <v>0.11409705073080656</v>
      </c>
      <c r="D680" t="str">
        <f t="shared" si="93"/>
        <v/>
      </c>
      <c r="E680">
        <f t="shared" si="91"/>
        <v>0.57545823739450908</v>
      </c>
      <c r="F680" t="str">
        <f t="shared" si="94"/>
        <v/>
      </c>
      <c r="G680">
        <f t="shared" si="95"/>
        <v>19.810887027488342</v>
      </c>
      <c r="H680" t="str">
        <f t="shared" si="96"/>
        <v/>
      </c>
      <c r="J680" s="10"/>
      <c r="L680">
        <f t="shared" si="92"/>
        <v>57.74</v>
      </c>
      <c r="N680">
        <f t="shared" si="97"/>
        <v>62.64</v>
      </c>
      <c r="P680">
        <f t="shared" si="98"/>
        <v>1940</v>
      </c>
    </row>
    <row r="681" spans="1:16" x14ac:dyDescent="0.25">
      <c r="A681" s="8" t="s">
        <v>688</v>
      </c>
      <c r="B681" s="10">
        <f>VIXproxies_monthly!C681</f>
        <v>7.7919150941484316</v>
      </c>
      <c r="C681" s="10">
        <f t="shared" si="90"/>
        <v>0.25980280070838591</v>
      </c>
      <c r="D681" t="str">
        <f t="shared" si="93"/>
        <v/>
      </c>
      <c r="E681">
        <f t="shared" si="91"/>
        <v>0.57545823739450908</v>
      </c>
      <c r="F681" t="str">
        <f t="shared" si="94"/>
        <v/>
      </c>
      <c r="G681">
        <f t="shared" si="95"/>
        <v>19.810887027488342</v>
      </c>
      <c r="H681" t="str">
        <f t="shared" si="96"/>
        <v/>
      </c>
      <c r="J681" s="10"/>
      <c r="L681">
        <f t="shared" si="92"/>
        <v>57.74</v>
      </c>
      <c r="N681">
        <f t="shared" si="97"/>
        <v>62.64</v>
      </c>
      <c r="P681">
        <f t="shared" si="98"/>
        <v>1940</v>
      </c>
    </row>
    <row r="682" spans="1:16" x14ac:dyDescent="0.25">
      <c r="A682" s="8" t="s">
        <v>689</v>
      </c>
      <c r="B682" s="10">
        <f>VIXproxies_monthly!C682</f>
        <v>2.2121993612654651</v>
      </c>
      <c r="C682" s="10">
        <f t="shared" si="90"/>
        <v>5.1329252433193646E-2</v>
      </c>
      <c r="D682" t="str">
        <f t="shared" si="93"/>
        <v/>
      </c>
      <c r="E682">
        <f t="shared" si="91"/>
        <v>0.57545823739450908</v>
      </c>
      <c r="F682" t="str">
        <f t="shared" si="94"/>
        <v/>
      </c>
      <c r="G682">
        <f t="shared" si="95"/>
        <v>19.810887027488342</v>
      </c>
      <c r="H682" t="str">
        <f t="shared" si="96"/>
        <v/>
      </c>
      <c r="J682" s="10"/>
      <c r="L682">
        <f t="shared" si="92"/>
        <v>57.74</v>
      </c>
      <c r="N682">
        <f t="shared" si="97"/>
        <v>62.64</v>
      </c>
      <c r="P682">
        <f t="shared" si="98"/>
        <v>1940</v>
      </c>
    </row>
    <row r="683" spans="1:16" x14ac:dyDescent="0.25">
      <c r="A683" s="8" t="s">
        <v>690</v>
      </c>
      <c r="B683" s="10">
        <f>VIXproxies_monthly!C683</f>
        <v>4.2645728234396456</v>
      </c>
      <c r="C683" s="10">
        <f t="shared" si="90"/>
        <v>0.12801157793657911</v>
      </c>
      <c r="D683" t="str">
        <f t="shared" si="93"/>
        <v/>
      </c>
      <c r="E683">
        <f t="shared" si="91"/>
        <v>0.57545823739450908</v>
      </c>
      <c r="F683" t="str">
        <f t="shared" si="94"/>
        <v/>
      </c>
      <c r="G683">
        <f t="shared" si="95"/>
        <v>19.810887027488342</v>
      </c>
      <c r="H683" t="str">
        <f t="shared" si="96"/>
        <v/>
      </c>
      <c r="J683" s="10"/>
      <c r="L683">
        <f t="shared" si="92"/>
        <v>57.74</v>
      </c>
      <c r="N683">
        <f t="shared" si="97"/>
        <v>62.64</v>
      </c>
      <c r="P683">
        <f t="shared" si="98"/>
        <v>1941</v>
      </c>
    </row>
    <row r="684" spans="1:16" x14ac:dyDescent="0.25">
      <c r="A684" s="8" t="s">
        <v>691</v>
      </c>
      <c r="B684" s="10">
        <f>VIXproxies_monthly!C684</f>
        <v>5.2443433256341825</v>
      </c>
      <c r="C684" s="10">
        <f t="shared" si="90"/>
        <v>0.16461850253026722</v>
      </c>
      <c r="D684" t="str">
        <f t="shared" si="93"/>
        <v/>
      </c>
      <c r="E684">
        <f t="shared" si="91"/>
        <v>0.57545823739450908</v>
      </c>
      <c r="F684" t="str">
        <f t="shared" si="94"/>
        <v/>
      </c>
      <c r="G684">
        <f t="shared" si="95"/>
        <v>19.810887027488342</v>
      </c>
      <c r="H684" t="str">
        <f t="shared" si="96"/>
        <v/>
      </c>
      <c r="J684" s="10"/>
      <c r="L684">
        <f t="shared" si="92"/>
        <v>57.74</v>
      </c>
      <c r="N684">
        <f t="shared" si="97"/>
        <v>62.64</v>
      </c>
      <c r="P684">
        <f t="shared" si="98"/>
        <v>1941</v>
      </c>
    </row>
    <row r="685" spans="1:16" x14ac:dyDescent="0.25">
      <c r="A685" s="8" t="s">
        <v>692</v>
      </c>
      <c r="B685" s="10">
        <f>VIXproxies_monthly!C685</f>
        <v>3.8960241636334847</v>
      </c>
      <c r="C685" s="10">
        <f t="shared" si="90"/>
        <v>0.11424158489391227</v>
      </c>
      <c r="D685" t="str">
        <f t="shared" si="93"/>
        <v/>
      </c>
      <c r="E685">
        <f t="shared" si="91"/>
        <v>0.57545823739450908</v>
      </c>
      <c r="F685" t="str">
        <f t="shared" si="94"/>
        <v/>
      </c>
      <c r="G685">
        <f t="shared" si="95"/>
        <v>19.810887027488342</v>
      </c>
      <c r="H685" t="str">
        <f t="shared" si="96"/>
        <v/>
      </c>
      <c r="J685" s="10"/>
      <c r="L685">
        <f t="shared" si="92"/>
        <v>57.74</v>
      </c>
      <c r="N685">
        <f t="shared" si="97"/>
        <v>62.64</v>
      </c>
      <c r="P685">
        <f t="shared" si="98"/>
        <v>1941</v>
      </c>
    </row>
    <row r="686" spans="1:16" x14ac:dyDescent="0.25">
      <c r="A686" s="8" t="s">
        <v>693</v>
      </c>
      <c r="B686" s="10">
        <f>VIXproxies_monthly!C686</f>
        <v>4.0136667647115409</v>
      </c>
      <c r="C686" s="10">
        <f t="shared" si="90"/>
        <v>0.11863703649918489</v>
      </c>
      <c r="D686" t="str">
        <f t="shared" si="93"/>
        <v/>
      </c>
      <c r="E686">
        <f t="shared" si="91"/>
        <v>0.57545823739450908</v>
      </c>
      <c r="F686" t="str">
        <f t="shared" si="94"/>
        <v/>
      </c>
      <c r="G686">
        <f t="shared" si="95"/>
        <v>19.810887027488342</v>
      </c>
      <c r="H686" t="str">
        <f t="shared" si="96"/>
        <v/>
      </c>
      <c r="J686" s="10"/>
      <c r="L686">
        <f t="shared" si="92"/>
        <v>57.74</v>
      </c>
      <c r="N686">
        <f t="shared" si="97"/>
        <v>62.64</v>
      </c>
      <c r="P686">
        <f t="shared" si="98"/>
        <v>1941</v>
      </c>
    </row>
    <row r="687" spans="1:16" x14ac:dyDescent="0.25">
      <c r="A687" s="8" t="s">
        <v>694</v>
      </c>
      <c r="B687" s="10">
        <f>VIXproxies_monthly!C687</f>
        <v>4.0141381426577736</v>
      </c>
      <c r="C687" s="10">
        <f t="shared" si="90"/>
        <v>0.11865464847759638</v>
      </c>
      <c r="D687" t="str">
        <f t="shared" si="93"/>
        <v/>
      </c>
      <c r="E687">
        <f t="shared" si="91"/>
        <v>0.57545823739450908</v>
      </c>
      <c r="F687" t="str">
        <f t="shared" si="94"/>
        <v/>
      </c>
      <c r="G687">
        <f t="shared" si="95"/>
        <v>19.810887027488342</v>
      </c>
      <c r="H687" t="str">
        <f t="shared" si="96"/>
        <v/>
      </c>
      <c r="J687" s="10"/>
      <c r="L687">
        <f t="shared" si="92"/>
        <v>57.74</v>
      </c>
      <c r="N687">
        <f t="shared" si="97"/>
        <v>62.64</v>
      </c>
      <c r="P687">
        <f t="shared" si="98"/>
        <v>1941</v>
      </c>
    </row>
    <row r="688" spans="1:16" x14ac:dyDescent="0.25">
      <c r="A688" s="8" t="s">
        <v>695</v>
      </c>
      <c r="B688" s="10">
        <f>VIXproxies_monthly!C688</f>
        <v>3.4179396115179292</v>
      </c>
      <c r="C688" s="10">
        <f t="shared" si="90"/>
        <v>9.6379029214290077E-2</v>
      </c>
      <c r="D688" t="str">
        <f t="shared" si="93"/>
        <v/>
      </c>
      <c r="E688">
        <f t="shared" si="91"/>
        <v>0.57545823739450908</v>
      </c>
      <c r="F688" t="str">
        <f t="shared" si="94"/>
        <v/>
      </c>
      <c r="G688">
        <f t="shared" si="95"/>
        <v>19.810887027488342</v>
      </c>
      <c r="H688" t="str">
        <f t="shared" si="96"/>
        <v/>
      </c>
      <c r="J688" s="10"/>
      <c r="L688">
        <f t="shared" si="92"/>
        <v>57.74</v>
      </c>
      <c r="N688">
        <f t="shared" si="97"/>
        <v>62.64</v>
      </c>
      <c r="P688">
        <f t="shared" si="98"/>
        <v>1941</v>
      </c>
    </row>
    <row r="689" spans="1:16" x14ac:dyDescent="0.25">
      <c r="A689" s="8" t="s">
        <v>696</v>
      </c>
      <c r="B689" s="10">
        <f>VIXproxies_monthly!C689</f>
        <v>3.4068199334581797</v>
      </c>
      <c r="C689" s="10">
        <f t="shared" si="90"/>
        <v>9.5963567414483295E-2</v>
      </c>
      <c r="D689" t="str">
        <f t="shared" si="93"/>
        <v/>
      </c>
      <c r="E689">
        <f t="shared" si="91"/>
        <v>0.57545823739450908</v>
      </c>
      <c r="F689" t="str">
        <f t="shared" si="94"/>
        <v/>
      </c>
      <c r="G689">
        <f t="shared" si="95"/>
        <v>19.810887027488342</v>
      </c>
      <c r="H689" t="str">
        <f t="shared" si="96"/>
        <v/>
      </c>
      <c r="J689" s="10"/>
      <c r="L689">
        <f t="shared" si="92"/>
        <v>57.74</v>
      </c>
      <c r="N689">
        <f t="shared" si="97"/>
        <v>62.64</v>
      </c>
      <c r="P689">
        <f t="shared" si="98"/>
        <v>1941</v>
      </c>
    </row>
    <row r="690" spans="1:16" x14ac:dyDescent="0.25">
      <c r="A690" s="8" t="s">
        <v>697</v>
      </c>
      <c r="B690" s="10">
        <f>VIXproxies_monthly!C690</f>
        <v>2.2951452022641181</v>
      </c>
      <c r="C690" s="10">
        <f t="shared" ref="C690:C753" si="99">(B690-MIN($B$12:$B$1636))/(MAX($B$12:$B$1636)-MIN($B$12:$B$1636))</f>
        <v>5.4428337514849691E-2</v>
      </c>
      <c r="D690" t="str">
        <f t="shared" si="93"/>
        <v/>
      </c>
      <c r="E690">
        <f t="shared" si="91"/>
        <v>0.57545823739450908</v>
      </c>
      <c r="F690" t="str">
        <f t="shared" si="94"/>
        <v/>
      </c>
      <c r="G690">
        <f t="shared" si="95"/>
        <v>19.810887027488342</v>
      </c>
      <c r="H690" t="str">
        <f t="shared" si="96"/>
        <v/>
      </c>
      <c r="J690" s="10"/>
      <c r="L690">
        <f t="shared" si="92"/>
        <v>57.74</v>
      </c>
      <c r="N690">
        <f t="shared" si="97"/>
        <v>62.64</v>
      </c>
      <c r="P690">
        <f t="shared" si="98"/>
        <v>1941</v>
      </c>
    </row>
    <row r="691" spans="1:16" x14ac:dyDescent="0.25">
      <c r="A691" s="8" t="s">
        <v>698</v>
      </c>
      <c r="B691" s="10">
        <f>VIXproxies_monthly!C691</f>
        <v>3.3359907729938341</v>
      </c>
      <c r="C691" s="10">
        <f t="shared" si="99"/>
        <v>9.331719489117811E-2</v>
      </c>
      <c r="D691" t="str">
        <f t="shared" si="93"/>
        <v/>
      </c>
      <c r="E691">
        <f t="shared" si="91"/>
        <v>0.57545823739450908</v>
      </c>
      <c r="F691" t="str">
        <f t="shared" si="94"/>
        <v/>
      </c>
      <c r="G691">
        <f t="shared" si="95"/>
        <v>19.810887027488342</v>
      </c>
      <c r="H691" t="str">
        <f t="shared" si="96"/>
        <v/>
      </c>
      <c r="J691" s="10"/>
      <c r="L691">
        <f t="shared" si="92"/>
        <v>57.74</v>
      </c>
      <c r="N691">
        <f t="shared" si="97"/>
        <v>62.64</v>
      </c>
      <c r="P691">
        <f t="shared" si="98"/>
        <v>1941</v>
      </c>
    </row>
    <row r="692" spans="1:16" x14ac:dyDescent="0.25">
      <c r="A692" s="8" t="s">
        <v>699</v>
      </c>
      <c r="B692" s="10">
        <f>VIXproxies_monthly!C692</f>
        <v>3.2571883407945572</v>
      </c>
      <c r="C692" s="10">
        <f t="shared" si="99"/>
        <v>9.0372918974668245E-2</v>
      </c>
      <c r="D692" t="str">
        <f t="shared" si="93"/>
        <v/>
      </c>
      <c r="E692">
        <f t="shared" si="91"/>
        <v>0.57545823739450908</v>
      </c>
      <c r="F692" t="str">
        <f t="shared" si="94"/>
        <v/>
      </c>
      <c r="G692">
        <f t="shared" si="95"/>
        <v>19.810887027488342</v>
      </c>
      <c r="H692" t="str">
        <f t="shared" si="96"/>
        <v/>
      </c>
      <c r="J692" s="10"/>
      <c r="L692">
        <f t="shared" si="92"/>
        <v>57.74</v>
      </c>
      <c r="N692">
        <f t="shared" si="97"/>
        <v>62.64</v>
      </c>
      <c r="P692">
        <f t="shared" si="98"/>
        <v>1941</v>
      </c>
    </row>
    <row r="693" spans="1:16" x14ac:dyDescent="0.25">
      <c r="A693" s="8" t="s">
        <v>700</v>
      </c>
      <c r="B693" s="10">
        <f>VIXproxies_monthly!C693</f>
        <v>3.4969109963291349</v>
      </c>
      <c r="C693" s="10">
        <f t="shared" si="99"/>
        <v>9.9329617665736364E-2</v>
      </c>
      <c r="D693" t="str">
        <f t="shared" si="93"/>
        <v/>
      </c>
      <c r="E693">
        <f t="shared" si="91"/>
        <v>0.57545823739450908</v>
      </c>
      <c r="F693" t="str">
        <f t="shared" si="94"/>
        <v/>
      </c>
      <c r="G693">
        <f t="shared" si="95"/>
        <v>19.810887027488342</v>
      </c>
      <c r="H693" t="str">
        <f t="shared" si="96"/>
        <v/>
      </c>
      <c r="J693" s="10"/>
      <c r="L693">
        <f t="shared" si="92"/>
        <v>57.74</v>
      </c>
      <c r="N693">
        <f t="shared" si="97"/>
        <v>62.64</v>
      </c>
      <c r="P693">
        <f t="shared" si="98"/>
        <v>1941</v>
      </c>
    </row>
    <row r="694" spans="1:16" x14ac:dyDescent="0.25">
      <c r="A694" s="8" t="s">
        <v>701</v>
      </c>
      <c r="B694" s="10">
        <f>VIXproxies_monthly!C694</f>
        <v>8.1937787145106622</v>
      </c>
      <c r="C694" s="10">
        <f t="shared" si="99"/>
        <v>0.27481753243851692</v>
      </c>
      <c r="D694" t="str">
        <f t="shared" si="93"/>
        <v/>
      </c>
      <c r="E694">
        <f t="shared" si="91"/>
        <v>0.57545823739450908</v>
      </c>
      <c r="F694" t="str">
        <f t="shared" si="94"/>
        <v/>
      </c>
      <c r="G694">
        <f t="shared" si="95"/>
        <v>19.810887027488342</v>
      </c>
      <c r="H694" t="str">
        <f t="shared" si="96"/>
        <v/>
      </c>
      <c r="J694" s="10"/>
      <c r="L694">
        <f t="shared" si="92"/>
        <v>57.74</v>
      </c>
      <c r="N694">
        <f t="shared" si="97"/>
        <v>62.64</v>
      </c>
      <c r="P694">
        <f t="shared" si="98"/>
        <v>1941</v>
      </c>
    </row>
    <row r="695" spans="1:16" x14ac:dyDescent="0.25">
      <c r="A695" s="8" t="s">
        <v>702</v>
      </c>
      <c r="B695" s="10">
        <f>VIXproxies_monthly!C695</f>
        <v>4.6822930250756407</v>
      </c>
      <c r="C695" s="10">
        <f t="shared" si="99"/>
        <v>0.1436187552176858</v>
      </c>
      <c r="D695" t="str">
        <f t="shared" si="93"/>
        <v/>
      </c>
      <c r="E695">
        <f t="shared" si="91"/>
        <v>0.57545823739450908</v>
      </c>
      <c r="F695" t="str">
        <f t="shared" si="94"/>
        <v/>
      </c>
      <c r="G695">
        <f t="shared" si="95"/>
        <v>19.810887027488342</v>
      </c>
      <c r="H695" t="str">
        <f t="shared" si="96"/>
        <v/>
      </c>
      <c r="J695" s="10"/>
      <c r="L695">
        <f t="shared" si="92"/>
        <v>57.74</v>
      </c>
      <c r="N695">
        <f t="shared" si="97"/>
        <v>62.64</v>
      </c>
      <c r="P695">
        <f t="shared" si="98"/>
        <v>1942</v>
      </c>
    </row>
    <row r="696" spans="1:16" x14ac:dyDescent="0.25">
      <c r="A696" s="8" t="s">
        <v>703</v>
      </c>
      <c r="B696" s="10">
        <f>VIXproxies_monthly!C696</f>
        <v>3.5649613808560732</v>
      </c>
      <c r="C696" s="10">
        <f t="shared" si="99"/>
        <v>0.10187216746629618</v>
      </c>
      <c r="D696" t="str">
        <f t="shared" si="93"/>
        <v/>
      </c>
      <c r="E696">
        <f t="shared" si="91"/>
        <v>0.57545823739450908</v>
      </c>
      <c r="F696" t="str">
        <f t="shared" si="94"/>
        <v/>
      </c>
      <c r="G696">
        <f t="shared" si="95"/>
        <v>19.810887027488342</v>
      </c>
      <c r="H696" t="str">
        <f t="shared" si="96"/>
        <v/>
      </c>
      <c r="J696" s="10"/>
      <c r="L696">
        <f t="shared" si="92"/>
        <v>57.74</v>
      </c>
      <c r="N696">
        <f t="shared" si="97"/>
        <v>62.64</v>
      </c>
      <c r="P696">
        <f t="shared" si="98"/>
        <v>1942</v>
      </c>
    </row>
    <row r="697" spans="1:16" x14ac:dyDescent="0.25">
      <c r="A697" s="8" t="s">
        <v>704</v>
      </c>
      <c r="B697" s="10">
        <f>VIXproxies_monthly!C697</f>
        <v>5.5410706761163047</v>
      </c>
      <c r="C697" s="10">
        <f t="shared" si="99"/>
        <v>0.1757050536355047</v>
      </c>
      <c r="D697" t="str">
        <f t="shared" si="93"/>
        <v/>
      </c>
      <c r="E697">
        <f t="shared" si="91"/>
        <v>0.57545823739450908</v>
      </c>
      <c r="F697" t="str">
        <f t="shared" si="94"/>
        <v/>
      </c>
      <c r="G697">
        <f t="shared" si="95"/>
        <v>19.810887027488342</v>
      </c>
      <c r="H697" t="str">
        <f t="shared" si="96"/>
        <v/>
      </c>
      <c r="J697" s="10"/>
      <c r="L697">
        <f t="shared" si="92"/>
        <v>57.74</v>
      </c>
      <c r="N697">
        <f t="shared" si="97"/>
        <v>62.64</v>
      </c>
      <c r="P697">
        <f t="shared" si="98"/>
        <v>1942</v>
      </c>
    </row>
    <row r="698" spans="1:16" x14ac:dyDescent="0.25">
      <c r="A698" s="8" t="s">
        <v>705</v>
      </c>
      <c r="B698" s="10">
        <f>VIXproxies_monthly!C698</f>
        <v>4.8189158752842607</v>
      </c>
      <c r="C698" s="10">
        <f t="shared" si="99"/>
        <v>0.14872336120874133</v>
      </c>
      <c r="D698" t="str">
        <f t="shared" si="93"/>
        <v/>
      </c>
      <c r="E698">
        <f t="shared" si="91"/>
        <v>0.57545823739450908</v>
      </c>
      <c r="F698" t="str">
        <f t="shared" si="94"/>
        <v/>
      </c>
      <c r="G698">
        <f t="shared" si="95"/>
        <v>19.810887027488342</v>
      </c>
      <c r="H698" t="str">
        <f t="shared" si="96"/>
        <v/>
      </c>
      <c r="J698" s="10"/>
      <c r="L698">
        <f t="shared" si="92"/>
        <v>57.74</v>
      </c>
      <c r="N698">
        <f t="shared" si="97"/>
        <v>62.64</v>
      </c>
      <c r="P698">
        <f t="shared" si="98"/>
        <v>1942</v>
      </c>
    </row>
    <row r="699" spans="1:16" x14ac:dyDescent="0.25">
      <c r="A699" s="8" t="s">
        <v>706</v>
      </c>
      <c r="B699" s="10">
        <f>VIXproxies_monthly!C699</f>
        <v>3.9118584571711779</v>
      </c>
      <c r="C699" s="10">
        <f t="shared" si="99"/>
        <v>0.1148331977136801</v>
      </c>
      <c r="D699" t="str">
        <f t="shared" si="93"/>
        <v/>
      </c>
      <c r="E699">
        <f t="shared" si="91"/>
        <v>0.57545823739450908</v>
      </c>
      <c r="F699" t="str">
        <f t="shared" si="94"/>
        <v/>
      </c>
      <c r="G699">
        <f t="shared" si="95"/>
        <v>19.810887027488342</v>
      </c>
      <c r="H699" t="str">
        <f t="shared" si="96"/>
        <v/>
      </c>
      <c r="J699" s="10"/>
      <c r="L699">
        <f t="shared" si="92"/>
        <v>57.74</v>
      </c>
      <c r="N699">
        <f t="shared" si="97"/>
        <v>62.64</v>
      </c>
      <c r="P699">
        <f t="shared" si="98"/>
        <v>1942</v>
      </c>
    </row>
    <row r="700" spans="1:16" x14ac:dyDescent="0.25">
      <c r="A700" s="8" t="s">
        <v>707</v>
      </c>
      <c r="B700" s="10">
        <f>VIXproxies_monthly!C700</f>
        <v>3.5592456809930946</v>
      </c>
      <c r="C700" s="10">
        <f t="shared" si="99"/>
        <v>0.10165861317637262</v>
      </c>
      <c r="D700" t="str">
        <f t="shared" si="93"/>
        <v/>
      </c>
      <c r="E700">
        <f t="shared" si="91"/>
        <v>0.57545823739450908</v>
      </c>
      <c r="F700" t="str">
        <f t="shared" si="94"/>
        <v/>
      </c>
      <c r="G700">
        <f t="shared" si="95"/>
        <v>19.810887027488342</v>
      </c>
      <c r="H700" t="str">
        <f t="shared" si="96"/>
        <v/>
      </c>
      <c r="J700" s="10"/>
      <c r="L700">
        <f t="shared" si="92"/>
        <v>57.74</v>
      </c>
      <c r="N700">
        <f t="shared" si="97"/>
        <v>62.64</v>
      </c>
      <c r="P700">
        <f t="shared" si="98"/>
        <v>1942</v>
      </c>
    </row>
    <row r="701" spans="1:16" x14ac:dyDescent="0.25">
      <c r="A701" s="8" t="s">
        <v>708</v>
      </c>
      <c r="B701" s="10">
        <f>VIXproxies_monthly!C701</f>
        <v>4.6349941467065516</v>
      </c>
      <c r="C701" s="10">
        <f t="shared" si="99"/>
        <v>0.14185153884411153</v>
      </c>
      <c r="D701" t="str">
        <f t="shared" si="93"/>
        <v/>
      </c>
      <c r="E701">
        <f t="shared" si="91"/>
        <v>0.57545823739450908</v>
      </c>
      <c r="F701" t="str">
        <f t="shared" si="94"/>
        <v/>
      </c>
      <c r="G701">
        <f t="shared" si="95"/>
        <v>19.810887027488342</v>
      </c>
      <c r="H701" t="str">
        <f t="shared" si="96"/>
        <v/>
      </c>
      <c r="J701" s="10"/>
      <c r="L701">
        <f t="shared" si="92"/>
        <v>57.74</v>
      </c>
      <c r="N701">
        <f t="shared" si="97"/>
        <v>62.64</v>
      </c>
      <c r="P701">
        <f t="shared" si="98"/>
        <v>1942</v>
      </c>
    </row>
    <row r="702" spans="1:16" x14ac:dyDescent="0.25">
      <c r="A702" s="8" t="s">
        <v>709</v>
      </c>
      <c r="B702" s="10">
        <f>VIXproxies_monthly!C702</f>
        <v>2.4652319559992728</v>
      </c>
      <c r="C702" s="10">
        <f t="shared" si="99"/>
        <v>6.0783247112987146E-2</v>
      </c>
      <c r="D702" t="str">
        <f t="shared" si="93"/>
        <v/>
      </c>
      <c r="E702">
        <f t="shared" si="91"/>
        <v>0.57545823739450908</v>
      </c>
      <c r="F702" t="str">
        <f t="shared" si="94"/>
        <v/>
      </c>
      <c r="G702">
        <f t="shared" si="95"/>
        <v>19.810887027488342</v>
      </c>
      <c r="H702" t="str">
        <f t="shared" si="96"/>
        <v/>
      </c>
      <c r="J702" s="10"/>
      <c r="L702">
        <f t="shared" si="92"/>
        <v>57.74</v>
      </c>
      <c r="N702">
        <f t="shared" si="97"/>
        <v>62.64</v>
      </c>
      <c r="P702">
        <f t="shared" si="98"/>
        <v>1942</v>
      </c>
    </row>
    <row r="703" spans="1:16" x14ac:dyDescent="0.25">
      <c r="A703" s="8" t="s">
        <v>710</v>
      </c>
      <c r="B703" s="10">
        <f>VIXproxies_monthly!C703</f>
        <v>2.2649928226192388</v>
      </c>
      <c r="C703" s="10">
        <f t="shared" si="99"/>
        <v>5.3301761561084966E-2</v>
      </c>
      <c r="D703" t="str">
        <f t="shared" si="93"/>
        <v/>
      </c>
      <c r="E703">
        <f t="shared" si="91"/>
        <v>0.57545823739450908</v>
      </c>
      <c r="F703" t="str">
        <f t="shared" si="94"/>
        <v/>
      </c>
      <c r="G703">
        <f t="shared" si="95"/>
        <v>19.810887027488342</v>
      </c>
      <c r="H703" t="str">
        <f t="shared" si="96"/>
        <v/>
      </c>
      <c r="J703" s="10"/>
      <c r="L703">
        <f t="shared" si="92"/>
        <v>57.74</v>
      </c>
      <c r="N703">
        <f t="shared" si="97"/>
        <v>62.64</v>
      </c>
      <c r="P703">
        <f t="shared" si="98"/>
        <v>1942</v>
      </c>
    </row>
    <row r="704" spans="1:16" x14ac:dyDescent="0.25">
      <c r="A704" s="8" t="s">
        <v>711</v>
      </c>
      <c r="B704" s="10">
        <f>VIXproxies_monthly!C704</f>
        <v>3.3900318385360335</v>
      </c>
      <c r="C704" s="10">
        <f t="shared" si="99"/>
        <v>9.5336317947888646E-2</v>
      </c>
      <c r="D704" t="str">
        <f t="shared" si="93"/>
        <v/>
      </c>
      <c r="E704">
        <f t="shared" si="91"/>
        <v>0.57545823739450908</v>
      </c>
      <c r="F704" t="str">
        <f t="shared" si="94"/>
        <v/>
      </c>
      <c r="G704">
        <f t="shared" si="95"/>
        <v>19.810887027488342</v>
      </c>
      <c r="H704" t="str">
        <f t="shared" si="96"/>
        <v/>
      </c>
      <c r="J704" s="10"/>
      <c r="L704">
        <f t="shared" si="92"/>
        <v>57.74</v>
      </c>
      <c r="N704">
        <f t="shared" si="97"/>
        <v>62.64</v>
      </c>
      <c r="P704">
        <f t="shared" si="98"/>
        <v>1942</v>
      </c>
    </row>
    <row r="705" spans="1:16" x14ac:dyDescent="0.25">
      <c r="A705" s="8" t="s">
        <v>712</v>
      </c>
      <c r="B705" s="10">
        <f>VIXproxies_monthly!C705</f>
        <v>3.1762418363943739</v>
      </c>
      <c r="C705" s="10">
        <f t="shared" si="99"/>
        <v>8.7348534615205461E-2</v>
      </c>
      <c r="D705" t="str">
        <f t="shared" si="93"/>
        <v/>
      </c>
      <c r="E705">
        <f t="shared" si="91"/>
        <v>0.57545823739450908</v>
      </c>
      <c r="F705" t="str">
        <f t="shared" si="94"/>
        <v/>
      </c>
      <c r="G705">
        <f t="shared" si="95"/>
        <v>19.810887027488342</v>
      </c>
      <c r="H705" t="str">
        <f t="shared" si="96"/>
        <v/>
      </c>
      <c r="J705" s="10"/>
      <c r="L705">
        <f t="shared" si="92"/>
        <v>57.74</v>
      </c>
      <c r="N705">
        <f t="shared" si="97"/>
        <v>62.64</v>
      </c>
      <c r="P705">
        <f t="shared" si="98"/>
        <v>1942</v>
      </c>
    </row>
    <row r="706" spans="1:16" x14ac:dyDescent="0.25">
      <c r="A706" s="8" t="s">
        <v>713</v>
      </c>
      <c r="B706" s="10">
        <f>VIXproxies_monthly!C706</f>
        <v>2.7074262494206556</v>
      </c>
      <c r="C706" s="10">
        <f t="shared" si="99"/>
        <v>6.9832293003264184E-2</v>
      </c>
      <c r="D706" t="str">
        <f t="shared" si="93"/>
        <v/>
      </c>
      <c r="E706">
        <f t="shared" si="91"/>
        <v>0.57545823739450908</v>
      </c>
      <c r="F706" t="str">
        <f t="shared" si="94"/>
        <v/>
      </c>
      <c r="G706">
        <f t="shared" si="95"/>
        <v>19.810887027488342</v>
      </c>
      <c r="H706" t="str">
        <f t="shared" si="96"/>
        <v/>
      </c>
      <c r="J706" s="10"/>
      <c r="L706">
        <f t="shared" si="92"/>
        <v>57.74</v>
      </c>
      <c r="N706">
        <f t="shared" si="97"/>
        <v>62.64</v>
      </c>
      <c r="P706">
        <f t="shared" si="98"/>
        <v>1942</v>
      </c>
    </row>
    <row r="707" spans="1:16" x14ac:dyDescent="0.25">
      <c r="A707" s="8" t="s">
        <v>714</v>
      </c>
      <c r="B707" s="10">
        <f>VIXproxies_monthly!C707</f>
        <v>2.4707779892222206</v>
      </c>
      <c r="C707" s="10">
        <f t="shared" si="99"/>
        <v>6.0990462189917709E-2</v>
      </c>
      <c r="D707" t="str">
        <f t="shared" si="93"/>
        <v/>
      </c>
      <c r="E707">
        <f t="shared" si="91"/>
        <v>0.57545823739450908</v>
      </c>
      <c r="F707" t="str">
        <f t="shared" si="94"/>
        <v/>
      </c>
      <c r="G707">
        <f t="shared" si="95"/>
        <v>19.810887027488342</v>
      </c>
      <c r="H707" t="str">
        <f t="shared" si="96"/>
        <v/>
      </c>
      <c r="J707" s="10"/>
      <c r="L707">
        <f t="shared" si="92"/>
        <v>57.74</v>
      </c>
      <c r="N707">
        <f t="shared" si="97"/>
        <v>62.64</v>
      </c>
      <c r="P707">
        <f t="shared" si="98"/>
        <v>1943</v>
      </c>
    </row>
    <row r="708" spans="1:16" x14ac:dyDescent="0.25">
      <c r="A708" s="8" t="s">
        <v>715</v>
      </c>
      <c r="B708" s="10">
        <f>VIXproxies_monthly!C708</f>
        <v>2.7084331514944737</v>
      </c>
      <c r="C708" s="10">
        <f t="shared" si="99"/>
        <v>6.986991363810359E-2</v>
      </c>
      <c r="D708" t="str">
        <f t="shared" si="93"/>
        <v/>
      </c>
      <c r="E708">
        <f t="shared" si="91"/>
        <v>0.57545823739450908</v>
      </c>
      <c r="F708" t="str">
        <f t="shared" si="94"/>
        <v/>
      </c>
      <c r="G708">
        <f t="shared" si="95"/>
        <v>19.810887027488342</v>
      </c>
      <c r="H708" t="str">
        <f t="shared" si="96"/>
        <v/>
      </c>
      <c r="J708" s="10"/>
      <c r="L708">
        <f t="shared" si="92"/>
        <v>57.74</v>
      </c>
      <c r="N708">
        <f t="shared" si="97"/>
        <v>62.64</v>
      </c>
      <c r="P708">
        <f t="shared" si="98"/>
        <v>1943</v>
      </c>
    </row>
    <row r="709" spans="1:16" x14ac:dyDescent="0.25">
      <c r="A709" s="8" t="s">
        <v>716</v>
      </c>
      <c r="B709" s="10">
        <f>VIXproxies_monthly!C709</f>
        <v>3.6651567209927682</v>
      </c>
      <c r="C709" s="10">
        <f t="shared" si="99"/>
        <v>0.10561574134692182</v>
      </c>
      <c r="D709" t="str">
        <f t="shared" si="93"/>
        <v/>
      </c>
      <c r="E709">
        <f t="shared" si="91"/>
        <v>0.57545823739450908</v>
      </c>
      <c r="F709" t="str">
        <f t="shared" si="94"/>
        <v/>
      </c>
      <c r="G709">
        <f t="shared" si="95"/>
        <v>19.810887027488342</v>
      </c>
      <c r="H709" t="str">
        <f t="shared" si="96"/>
        <v/>
      </c>
      <c r="J709" s="10"/>
      <c r="L709">
        <f t="shared" si="92"/>
        <v>57.74</v>
      </c>
      <c r="N709">
        <f t="shared" si="97"/>
        <v>62.64</v>
      </c>
      <c r="P709">
        <f t="shared" si="98"/>
        <v>1943</v>
      </c>
    </row>
    <row r="710" spans="1:16" x14ac:dyDescent="0.25">
      <c r="A710" s="8" t="s">
        <v>717</v>
      </c>
      <c r="B710" s="10">
        <f>VIXproxies_monthly!C710</f>
        <v>4.9798053392343231</v>
      </c>
      <c r="C710" s="10">
        <f t="shared" si="99"/>
        <v>0.15473463472794491</v>
      </c>
      <c r="D710" t="str">
        <f t="shared" si="93"/>
        <v/>
      </c>
      <c r="E710">
        <f t="shared" si="91"/>
        <v>0.57545823739450908</v>
      </c>
      <c r="F710" t="str">
        <f t="shared" si="94"/>
        <v/>
      </c>
      <c r="G710">
        <f t="shared" si="95"/>
        <v>19.810887027488342</v>
      </c>
      <c r="H710" t="str">
        <f t="shared" si="96"/>
        <v/>
      </c>
      <c r="J710" s="10"/>
      <c r="L710">
        <f t="shared" si="92"/>
        <v>57.74</v>
      </c>
      <c r="N710">
        <f t="shared" si="97"/>
        <v>62.64</v>
      </c>
      <c r="P710">
        <f t="shared" si="98"/>
        <v>1943</v>
      </c>
    </row>
    <row r="711" spans="1:16" x14ac:dyDescent="0.25">
      <c r="A711" s="8" t="s">
        <v>718</v>
      </c>
      <c r="B711" s="10">
        <f>VIXproxies_monthly!C711</f>
        <v>3.4942063214126322</v>
      </c>
      <c r="C711" s="10">
        <f t="shared" si="99"/>
        <v>9.9228563561232219E-2</v>
      </c>
      <c r="D711" t="str">
        <f t="shared" si="93"/>
        <v/>
      </c>
      <c r="E711">
        <f t="shared" si="91"/>
        <v>0.57545823739450908</v>
      </c>
      <c r="F711" t="str">
        <f t="shared" si="94"/>
        <v/>
      </c>
      <c r="G711">
        <f t="shared" si="95"/>
        <v>19.810887027488342</v>
      </c>
      <c r="H711" t="str">
        <f t="shared" si="96"/>
        <v/>
      </c>
      <c r="J711" s="10"/>
      <c r="L711">
        <f t="shared" si="92"/>
        <v>57.74</v>
      </c>
      <c r="N711">
        <f t="shared" si="97"/>
        <v>62.64</v>
      </c>
      <c r="P711">
        <f t="shared" si="98"/>
        <v>1943</v>
      </c>
    </row>
    <row r="712" spans="1:16" x14ac:dyDescent="0.25">
      <c r="A712" s="8" t="s">
        <v>719</v>
      </c>
      <c r="B712" s="10">
        <f>VIXproxies_monthly!C712</f>
        <v>3.6721025594021741</v>
      </c>
      <c r="C712" s="10">
        <f t="shared" si="99"/>
        <v>0.10587525700117305</v>
      </c>
      <c r="D712" t="str">
        <f t="shared" si="93"/>
        <v/>
      </c>
      <c r="E712">
        <f t="shared" si="91"/>
        <v>0.57545823739450908</v>
      </c>
      <c r="F712" t="str">
        <f t="shared" si="94"/>
        <v/>
      </c>
      <c r="G712">
        <f t="shared" si="95"/>
        <v>19.810887027488342</v>
      </c>
      <c r="H712" t="str">
        <f t="shared" si="96"/>
        <v/>
      </c>
      <c r="J712" s="10"/>
      <c r="L712">
        <f t="shared" si="92"/>
        <v>57.74</v>
      </c>
      <c r="N712">
        <f t="shared" si="97"/>
        <v>62.64</v>
      </c>
      <c r="P712">
        <f t="shared" si="98"/>
        <v>1943</v>
      </c>
    </row>
    <row r="713" spans="1:16" x14ac:dyDescent="0.25">
      <c r="A713" s="8" t="s">
        <v>720</v>
      </c>
      <c r="B713" s="10">
        <f>VIXproxies_monthly!C713</f>
        <v>4.7580726599546583</v>
      </c>
      <c r="C713" s="10">
        <f t="shared" si="99"/>
        <v>0.14645009110046647</v>
      </c>
      <c r="D713" t="str">
        <f t="shared" si="93"/>
        <v/>
      </c>
      <c r="E713">
        <f t="shared" si="91"/>
        <v>0.57545823739450908</v>
      </c>
      <c r="F713" t="str">
        <f t="shared" si="94"/>
        <v/>
      </c>
      <c r="G713">
        <f t="shared" si="95"/>
        <v>19.810887027488342</v>
      </c>
      <c r="H713" t="str">
        <f t="shared" si="96"/>
        <v/>
      </c>
      <c r="J713" s="10"/>
      <c r="L713">
        <f t="shared" si="92"/>
        <v>57.74</v>
      </c>
      <c r="N713">
        <f t="shared" si="97"/>
        <v>62.64</v>
      </c>
      <c r="P713">
        <f t="shared" si="98"/>
        <v>1943</v>
      </c>
    </row>
    <row r="714" spans="1:16" x14ac:dyDescent="0.25">
      <c r="A714" s="8" t="s">
        <v>721</v>
      </c>
      <c r="B714" s="10">
        <f>VIXproxies_monthly!C714</f>
        <v>4.2717575337371381</v>
      </c>
      <c r="C714" s="10">
        <f t="shared" si="99"/>
        <v>0.12828001850250623</v>
      </c>
      <c r="D714" t="str">
        <f t="shared" si="93"/>
        <v/>
      </c>
      <c r="E714">
        <f t="shared" si="91"/>
        <v>0.57545823739450908</v>
      </c>
      <c r="F714" t="str">
        <f t="shared" si="94"/>
        <v/>
      </c>
      <c r="G714">
        <f t="shared" si="95"/>
        <v>19.810887027488342</v>
      </c>
      <c r="H714" t="str">
        <f t="shared" si="96"/>
        <v/>
      </c>
      <c r="J714" s="10"/>
      <c r="L714">
        <f t="shared" si="92"/>
        <v>57.74</v>
      </c>
      <c r="N714">
        <f t="shared" si="97"/>
        <v>62.64</v>
      </c>
      <c r="P714">
        <f t="shared" si="98"/>
        <v>1943</v>
      </c>
    </row>
    <row r="715" spans="1:16" x14ac:dyDescent="0.25">
      <c r="A715" s="8" t="s">
        <v>722</v>
      </c>
      <c r="B715" s="10">
        <f>VIXproxies_monthly!C715</f>
        <v>2.4347411967411108</v>
      </c>
      <c r="C715" s="10">
        <f t="shared" si="99"/>
        <v>5.9644028364854003E-2</v>
      </c>
      <c r="D715" t="str">
        <f t="shared" si="93"/>
        <v/>
      </c>
      <c r="E715">
        <f t="shared" si="91"/>
        <v>0.57545823739450908</v>
      </c>
      <c r="F715" t="str">
        <f t="shared" si="94"/>
        <v/>
      </c>
      <c r="G715">
        <f t="shared" si="95"/>
        <v>19.810887027488342</v>
      </c>
      <c r="H715" t="str">
        <f t="shared" si="96"/>
        <v/>
      </c>
      <c r="J715" s="10"/>
      <c r="L715">
        <f t="shared" si="92"/>
        <v>57.74</v>
      </c>
      <c r="N715">
        <f t="shared" si="97"/>
        <v>62.64</v>
      </c>
      <c r="P715">
        <f t="shared" si="98"/>
        <v>1943</v>
      </c>
    </row>
    <row r="716" spans="1:16" x14ac:dyDescent="0.25">
      <c r="A716" s="8" t="s">
        <v>723</v>
      </c>
      <c r="B716" s="10">
        <f>VIXproxies_monthly!C716</f>
        <v>2.8099507464055313</v>
      </c>
      <c r="C716" s="10">
        <f t="shared" si="99"/>
        <v>7.3662890599052955E-2</v>
      </c>
      <c r="D716" t="str">
        <f t="shared" si="93"/>
        <v/>
      </c>
      <c r="E716">
        <f t="shared" ref="E716:E779" si="100">MIN($D$12:$D$1635)</f>
        <v>0.57545823739450908</v>
      </c>
      <c r="F716" t="str">
        <f t="shared" si="94"/>
        <v/>
      </c>
      <c r="G716">
        <f t="shared" si="95"/>
        <v>19.810887027488342</v>
      </c>
      <c r="H716" t="str">
        <f t="shared" si="96"/>
        <v/>
      </c>
      <c r="J716" s="10"/>
      <c r="L716">
        <f t="shared" ref="L716:L779" si="101">MIN($K$12:$K$1636)</f>
        <v>57.74</v>
      </c>
      <c r="N716">
        <f t="shared" si="97"/>
        <v>62.64</v>
      </c>
      <c r="P716">
        <f t="shared" si="98"/>
        <v>1943</v>
      </c>
    </row>
    <row r="717" spans="1:16" x14ac:dyDescent="0.25">
      <c r="A717" s="8" t="s">
        <v>724</v>
      </c>
      <c r="B717" s="10">
        <f>VIXproxies_monthly!C717</f>
        <v>4.0874606668466162</v>
      </c>
      <c r="C717" s="10">
        <f t="shared" si="99"/>
        <v>0.12139417993724723</v>
      </c>
      <c r="D717" t="str">
        <f t="shared" ref="D717:D780" si="102">IF(C717&gt;_xlfn.PERCENTILE.EXC($C$12:$C$1636,0.99),C717,"")</f>
        <v/>
      </c>
      <c r="E717">
        <f t="shared" si="100"/>
        <v>0.57545823739450908</v>
      </c>
      <c r="F717" t="str">
        <f t="shared" ref="F717:F780" si="103">IF(B717&gt;_xlfn.PERCENTILE.EXC($B$12:$B$1636,0.995),B717,"")</f>
        <v/>
      </c>
      <c r="G717">
        <f t="shared" ref="G717:G780" si="104">MIN($F$12:$F$1636)</f>
        <v>19.810887027488342</v>
      </c>
      <c r="H717" t="str">
        <f t="shared" ref="H717:H780" si="105">IF(B717&gt;G717,1,"")</f>
        <v/>
      </c>
      <c r="J717" s="10"/>
      <c r="L717">
        <f t="shared" si="101"/>
        <v>57.74</v>
      </c>
      <c r="N717">
        <f t="shared" ref="N717:N780" si="106">MIN($M$12:$M$1636)</f>
        <v>62.64</v>
      </c>
      <c r="P717">
        <f t="shared" ref="P717:P780" si="107">VALUE(RIGHT(A717,4))</f>
        <v>1943</v>
      </c>
    </row>
    <row r="718" spans="1:16" x14ac:dyDescent="0.25">
      <c r="A718" s="8" t="s">
        <v>725</v>
      </c>
      <c r="B718" s="10">
        <f>VIXproxies_monthly!C718</f>
        <v>2.9792682471130387</v>
      </c>
      <c r="C718" s="10">
        <f t="shared" si="99"/>
        <v>7.9989058785284783E-2</v>
      </c>
      <c r="D718" t="str">
        <f t="shared" si="102"/>
        <v/>
      </c>
      <c r="E718">
        <f t="shared" si="100"/>
        <v>0.57545823739450908</v>
      </c>
      <c r="F718" t="str">
        <f t="shared" si="103"/>
        <v/>
      </c>
      <c r="G718">
        <f t="shared" si="104"/>
        <v>19.810887027488342</v>
      </c>
      <c r="H718" t="str">
        <f t="shared" si="105"/>
        <v/>
      </c>
      <c r="J718" s="10"/>
      <c r="L718">
        <f t="shared" si="101"/>
        <v>57.74</v>
      </c>
      <c r="N718">
        <f t="shared" si="106"/>
        <v>62.64</v>
      </c>
      <c r="P718">
        <f t="shared" si="107"/>
        <v>1943</v>
      </c>
    </row>
    <row r="719" spans="1:16" x14ac:dyDescent="0.25">
      <c r="A719" s="8" t="s">
        <v>726</v>
      </c>
      <c r="B719" s="10">
        <f>VIXproxies_monthly!C719</f>
        <v>2.5342732134562107</v>
      </c>
      <c r="C719" s="10">
        <f t="shared" si="99"/>
        <v>6.3362818655423425E-2</v>
      </c>
      <c r="D719" t="str">
        <f t="shared" si="102"/>
        <v/>
      </c>
      <c r="E719">
        <f t="shared" si="100"/>
        <v>0.57545823739450908</v>
      </c>
      <c r="F719" t="str">
        <f t="shared" si="103"/>
        <v/>
      </c>
      <c r="G719">
        <f t="shared" si="104"/>
        <v>19.810887027488342</v>
      </c>
      <c r="H719" t="str">
        <f t="shared" si="105"/>
        <v/>
      </c>
      <c r="J719" s="10"/>
      <c r="L719">
        <f t="shared" si="101"/>
        <v>57.74</v>
      </c>
      <c r="N719">
        <f t="shared" si="106"/>
        <v>62.64</v>
      </c>
      <c r="P719">
        <f t="shared" si="107"/>
        <v>1944</v>
      </c>
    </row>
    <row r="720" spans="1:16" x14ac:dyDescent="0.25">
      <c r="A720" s="8" t="s">
        <v>727</v>
      </c>
      <c r="B720" s="10">
        <f>VIXproxies_monthly!C720</f>
        <v>2.5147943985651282</v>
      </c>
      <c r="C720" s="10">
        <f t="shared" si="99"/>
        <v>6.2635036479602543E-2</v>
      </c>
      <c r="D720" t="str">
        <f t="shared" si="102"/>
        <v/>
      </c>
      <c r="E720">
        <f t="shared" si="100"/>
        <v>0.57545823739450908</v>
      </c>
      <c r="F720" t="str">
        <f t="shared" si="103"/>
        <v/>
      </c>
      <c r="G720">
        <f t="shared" si="104"/>
        <v>19.810887027488342</v>
      </c>
      <c r="H720" t="str">
        <f t="shared" si="105"/>
        <v/>
      </c>
      <c r="J720" s="10"/>
      <c r="L720">
        <f t="shared" si="101"/>
        <v>57.74</v>
      </c>
      <c r="N720">
        <f t="shared" si="106"/>
        <v>62.64</v>
      </c>
      <c r="P720">
        <f t="shared" si="107"/>
        <v>1944</v>
      </c>
    </row>
    <row r="721" spans="1:16" x14ac:dyDescent="0.25">
      <c r="A721" s="8" t="s">
        <v>728</v>
      </c>
      <c r="B721" s="10">
        <f>VIXproxies_monthly!C721</f>
        <v>2.4575528366602666</v>
      </c>
      <c r="C721" s="10">
        <f t="shared" si="99"/>
        <v>6.0496334063493112E-2</v>
      </c>
      <c r="D721" t="str">
        <f t="shared" si="102"/>
        <v/>
      </c>
      <c r="E721">
        <f t="shared" si="100"/>
        <v>0.57545823739450908</v>
      </c>
      <c r="F721" t="str">
        <f t="shared" si="103"/>
        <v/>
      </c>
      <c r="G721">
        <f t="shared" si="104"/>
        <v>19.810887027488342</v>
      </c>
      <c r="H721" t="str">
        <f t="shared" si="105"/>
        <v/>
      </c>
      <c r="J721" s="10"/>
      <c r="L721">
        <f t="shared" si="101"/>
        <v>57.74</v>
      </c>
      <c r="N721">
        <f t="shared" si="106"/>
        <v>62.64</v>
      </c>
      <c r="P721">
        <f t="shared" si="107"/>
        <v>1944</v>
      </c>
    </row>
    <row r="722" spans="1:16" x14ac:dyDescent="0.25">
      <c r="A722" s="8" t="s">
        <v>729</v>
      </c>
      <c r="B722" s="10">
        <f>VIXproxies_monthly!C722</f>
        <v>2.7255909602386748</v>
      </c>
      <c r="C722" s="10">
        <f t="shared" si="99"/>
        <v>7.0510976631411773E-2</v>
      </c>
      <c r="D722" t="str">
        <f t="shared" si="102"/>
        <v/>
      </c>
      <c r="E722">
        <f t="shared" si="100"/>
        <v>0.57545823739450908</v>
      </c>
      <c r="F722" t="str">
        <f t="shared" si="103"/>
        <v/>
      </c>
      <c r="G722">
        <f t="shared" si="104"/>
        <v>19.810887027488342</v>
      </c>
      <c r="H722" t="str">
        <f t="shared" si="105"/>
        <v/>
      </c>
      <c r="J722" s="10"/>
      <c r="L722">
        <f t="shared" si="101"/>
        <v>57.74</v>
      </c>
      <c r="N722">
        <f t="shared" si="106"/>
        <v>62.64</v>
      </c>
      <c r="P722">
        <f t="shared" si="107"/>
        <v>1944</v>
      </c>
    </row>
    <row r="723" spans="1:16" x14ac:dyDescent="0.25">
      <c r="A723" s="8" t="s">
        <v>730</v>
      </c>
      <c r="B723" s="10">
        <f>VIXproxies_monthly!C723</f>
        <v>1.7006082589850018</v>
      </c>
      <c r="C723" s="10">
        <f t="shared" si="99"/>
        <v>3.2214799750616092E-2</v>
      </c>
      <c r="D723" t="str">
        <f t="shared" si="102"/>
        <v/>
      </c>
      <c r="E723">
        <f t="shared" si="100"/>
        <v>0.57545823739450908</v>
      </c>
      <c r="F723" t="str">
        <f t="shared" si="103"/>
        <v/>
      </c>
      <c r="G723">
        <f t="shared" si="104"/>
        <v>19.810887027488342</v>
      </c>
      <c r="H723" t="str">
        <f t="shared" si="105"/>
        <v/>
      </c>
      <c r="J723" s="10"/>
      <c r="L723">
        <f t="shared" si="101"/>
        <v>57.74</v>
      </c>
      <c r="N723">
        <f t="shared" si="106"/>
        <v>62.64</v>
      </c>
      <c r="P723">
        <f t="shared" si="107"/>
        <v>1944</v>
      </c>
    </row>
    <row r="724" spans="1:16" x14ac:dyDescent="0.25">
      <c r="A724" s="8" t="s">
        <v>731</v>
      </c>
      <c r="B724" s="10">
        <f>VIXproxies_monthly!C724</f>
        <v>2.5931990934689142</v>
      </c>
      <c r="C724" s="10">
        <f t="shared" si="99"/>
        <v>6.5564451835244814E-2</v>
      </c>
      <c r="D724" t="str">
        <f t="shared" si="102"/>
        <v/>
      </c>
      <c r="E724">
        <f t="shared" si="100"/>
        <v>0.57545823739450908</v>
      </c>
      <c r="F724" t="str">
        <f t="shared" si="103"/>
        <v/>
      </c>
      <c r="G724">
        <f t="shared" si="104"/>
        <v>19.810887027488342</v>
      </c>
      <c r="H724" t="str">
        <f t="shared" si="105"/>
        <v/>
      </c>
      <c r="J724" s="10"/>
      <c r="L724">
        <f t="shared" si="101"/>
        <v>57.74</v>
      </c>
      <c r="N724">
        <f t="shared" si="106"/>
        <v>62.64</v>
      </c>
      <c r="P724">
        <f t="shared" si="107"/>
        <v>1944</v>
      </c>
    </row>
    <row r="725" spans="1:16" x14ac:dyDescent="0.25">
      <c r="A725" s="8" t="s">
        <v>732</v>
      </c>
      <c r="B725" s="10">
        <f>VIXproxies_monthly!C725</f>
        <v>3.024709095706561</v>
      </c>
      <c r="C725" s="10">
        <f t="shared" si="99"/>
        <v>8.1686854048778013E-2</v>
      </c>
      <c r="D725" t="str">
        <f t="shared" si="102"/>
        <v/>
      </c>
      <c r="E725">
        <f t="shared" si="100"/>
        <v>0.57545823739450908</v>
      </c>
      <c r="F725" t="str">
        <f t="shared" si="103"/>
        <v/>
      </c>
      <c r="G725">
        <f t="shared" si="104"/>
        <v>19.810887027488342</v>
      </c>
      <c r="H725" t="str">
        <f t="shared" si="105"/>
        <v/>
      </c>
      <c r="J725" s="10"/>
      <c r="L725">
        <f t="shared" si="101"/>
        <v>57.74</v>
      </c>
      <c r="N725">
        <f t="shared" si="106"/>
        <v>62.64</v>
      </c>
      <c r="P725">
        <f t="shared" si="107"/>
        <v>1944</v>
      </c>
    </row>
    <row r="726" spans="1:16" x14ac:dyDescent="0.25">
      <c r="A726" s="8" t="s">
        <v>733</v>
      </c>
      <c r="B726" s="10">
        <f>VIXproxies_monthly!C726</f>
        <v>2.3230339147115355</v>
      </c>
      <c r="C726" s="10">
        <f t="shared" si="99"/>
        <v>5.5470336627183606E-2</v>
      </c>
      <c r="D726" t="str">
        <f t="shared" si="102"/>
        <v/>
      </c>
      <c r="E726">
        <f t="shared" si="100"/>
        <v>0.57545823739450908</v>
      </c>
      <c r="F726" t="str">
        <f t="shared" si="103"/>
        <v/>
      </c>
      <c r="G726">
        <f t="shared" si="104"/>
        <v>19.810887027488342</v>
      </c>
      <c r="H726" t="str">
        <f t="shared" si="105"/>
        <v/>
      </c>
      <c r="J726" s="10"/>
      <c r="L726">
        <f t="shared" si="101"/>
        <v>57.74</v>
      </c>
      <c r="N726">
        <f t="shared" si="106"/>
        <v>62.64</v>
      </c>
      <c r="P726">
        <f t="shared" si="107"/>
        <v>1944</v>
      </c>
    </row>
    <row r="727" spans="1:16" x14ac:dyDescent="0.25">
      <c r="A727" s="8" t="s">
        <v>734</v>
      </c>
      <c r="B727" s="10">
        <f>VIXproxies_monthly!C727</f>
        <v>3.3809538042849225</v>
      </c>
      <c r="C727" s="10">
        <f t="shared" si="99"/>
        <v>9.4997137584175939E-2</v>
      </c>
      <c r="D727" t="str">
        <f t="shared" si="102"/>
        <v/>
      </c>
      <c r="E727">
        <f t="shared" si="100"/>
        <v>0.57545823739450908</v>
      </c>
      <c r="F727" t="str">
        <f t="shared" si="103"/>
        <v/>
      </c>
      <c r="G727">
        <f t="shared" si="104"/>
        <v>19.810887027488342</v>
      </c>
      <c r="H727" t="str">
        <f t="shared" si="105"/>
        <v/>
      </c>
      <c r="J727" s="10"/>
      <c r="L727">
        <f t="shared" si="101"/>
        <v>57.74</v>
      </c>
      <c r="N727">
        <f t="shared" si="106"/>
        <v>62.64</v>
      </c>
      <c r="P727">
        <f t="shared" si="107"/>
        <v>1944</v>
      </c>
    </row>
    <row r="728" spans="1:16" x14ac:dyDescent="0.25">
      <c r="A728" s="8" t="s">
        <v>735</v>
      </c>
      <c r="B728" s="10">
        <f>VIXproxies_monthly!C728</f>
        <v>2.6435557148658702</v>
      </c>
      <c r="C728" s="10">
        <f t="shared" si="99"/>
        <v>6.744591391043725E-2</v>
      </c>
      <c r="D728" t="str">
        <f t="shared" si="102"/>
        <v/>
      </c>
      <c r="E728">
        <f t="shared" si="100"/>
        <v>0.57545823739450908</v>
      </c>
      <c r="F728" t="str">
        <f t="shared" si="103"/>
        <v/>
      </c>
      <c r="G728">
        <f t="shared" si="104"/>
        <v>19.810887027488342</v>
      </c>
      <c r="H728" t="str">
        <f t="shared" si="105"/>
        <v/>
      </c>
      <c r="J728" s="10"/>
      <c r="L728">
        <f t="shared" si="101"/>
        <v>57.74</v>
      </c>
      <c r="N728">
        <f t="shared" si="106"/>
        <v>62.64</v>
      </c>
      <c r="P728">
        <f t="shared" si="107"/>
        <v>1944</v>
      </c>
    </row>
    <row r="729" spans="1:16" x14ac:dyDescent="0.25">
      <c r="A729" s="8" t="s">
        <v>736</v>
      </c>
      <c r="B729" s="10">
        <f>VIXproxies_monthly!C729</f>
        <v>2.1229341020068508</v>
      </c>
      <c r="C729" s="10">
        <f t="shared" si="99"/>
        <v>4.7994056479450493E-2</v>
      </c>
      <c r="D729" t="str">
        <f t="shared" si="102"/>
        <v/>
      </c>
      <c r="E729">
        <f t="shared" si="100"/>
        <v>0.57545823739450908</v>
      </c>
      <c r="F729" t="str">
        <f t="shared" si="103"/>
        <v/>
      </c>
      <c r="G729">
        <f t="shared" si="104"/>
        <v>19.810887027488342</v>
      </c>
      <c r="H729" t="str">
        <f t="shared" si="105"/>
        <v/>
      </c>
      <c r="J729" s="10"/>
      <c r="L729">
        <f t="shared" si="101"/>
        <v>57.74</v>
      </c>
      <c r="N729">
        <f t="shared" si="106"/>
        <v>62.64</v>
      </c>
      <c r="P729">
        <f t="shared" si="107"/>
        <v>1944</v>
      </c>
    </row>
    <row r="730" spans="1:16" x14ac:dyDescent="0.25">
      <c r="A730" s="8" t="s">
        <v>737</v>
      </c>
      <c r="B730" s="10">
        <f>VIXproxies_monthly!C730</f>
        <v>2.785642724234989</v>
      </c>
      <c r="C730" s="10">
        <f t="shared" si="99"/>
        <v>7.2754675937940341E-2</v>
      </c>
      <c r="D730" t="str">
        <f t="shared" si="102"/>
        <v/>
      </c>
      <c r="E730">
        <f t="shared" si="100"/>
        <v>0.57545823739450908</v>
      </c>
      <c r="F730" t="str">
        <f t="shared" si="103"/>
        <v/>
      </c>
      <c r="G730">
        <f t="shared" si="104"/>
        <v>19.810887027488342</v>
      </c>
      <c r="H730" t="str">
        <f t="shared" si="105"/>
        <v/>
      </c>
      <c r="J730" s="10"/>
      <c r="L730">
        <f t="shared" si="101"/>
        <v>57.74</v>
      </c>
      <c r="N730">
        <f t="shared" si="106"/>
        <v>62.64</v>
      </c>
      <c r="P730">
        <f t="shared" si="107"/>
        <v>1944</v>
      </c>
    </row>
    <row r="731" spans="1:16" x14ac:dyDescent="0.25">
      <c r="A731" s="8" t="s">
        <v>738</v>
      </c>
      <c r="B731" s="10">
        <f>VIXproxies_monthly!C731</f>
        <v>2.9040346360971654</v>
      </c>
      <c r="C731" s="10">
        <f t="shared" si="99"/>
        <v>7.7178123857972486E-2</v>
      </c>
      <c r="D731" t="str">
        <f t="shared" si="102"/>
        <v/>
      </c>
      <c r="E731">
        <f t="shared" si="100"/>
        <v>0.57545823739450908</v>
      </c>
      <c r="F731" t="str">
        <f t="shared" si="103"/>
        <v/>
      </c>
      <c r="G731">
        <f t="shared" si="104"/>
        <v>19.810887027488342</v>
      </c>
      <c r="H731" t="str">
        <f t="shared" si="105"/>
        <v/>
      </c>
      <c r="J731" s="10"/>
      <c r="L731">
        <f t="shared" si="101"/>
        <v>57.74</v>
      </c>
      <c r="N731">
        <f t="shared" si="106"/>
        <v>62.64</v>
      </c>
      <c r="P731">
        <f t="shared" si="107"/>
        <v>1945</v>
      </c>
    </row>
    <row r="732" spans="1:16" x14ac:dyDescent="0.25">
      <c r="A732" s="8" t="s">
        <v>739</v>
      </c>
      <c r="B732" s="10">
        <f>VIXproxies_monthly!C732</f>
        <v>2.1585215027266544</v>
      </c>
      <c r="C732" s="10">
        <f t="shared" si="99"/>
        <v>4.9323699790529224E-2</v>
      </c>
      <c r="D732" t="str">
        <f t="shared" si="102"/>
        <v/>
      </c>
      <c r="E732">
        <f t="shared" si="100"/>
        <v>0.57545823739450908</v>
      </c>
      <c r="F732" t="str">
        <f t="shared" si="103"/>
        <v/>
      </c>
      <c r="G732">
        <f t="shared" si="104"/>
        <v>19.810887027488342</v>
      </c>
      <c r="H732" t="str">
        <f t="shared" si="105"/>
        <v/>
      </c>
      <c r="J732" s="10"/>
      <c r="L732">
        <f t="shared" si="101"/>
        <v>57.74</v>
      </c>
      <c r="N732">
        <f t="shared" si="106"/>
        <v>62.64</v>
      </c>
      <c r="P732">
        <f t="shared" si="107"/>
        <v>1945</v>
      </c>
    </row>
    <row r="733" spans="1:16" x14ac:dyDescent="0.25">
      <c r="A733" s="8" t="s">
        <v>740</v>
      </c>
      <c r="B733" s="10">
        <f>VIXproxies_monthly!C733</f>
        <v>4.1846628331429523</v>
      </c>
      <c r="C733" s="10">
        <f t="shared" si="99"/>
        <v>0.12502592059894618</v>
      </c>
      <c r="D733" t="str">
        <f t="shared" si="102"/>
        <v/>
      </c>
      <c r="E733">
        <f t="shared" si="100"/>
        <v>0.57545823739450908</v>
      </c>
      <c r="F733" t="str">
        <f t="shared" si="103"/>
        <v/>
      </c>
      <c r="G733">
        <f t="shared" si="104"/>
        <v>19.810887027488342</v>
      </c>
      <c r="H733" t="str">
        <f t="shared" si="105"/>
        <v/>
      </c>
      <c r="J733" s="10"/>
      <c r="L733">
        <f t="shared" si="101"/>
        <v>57.74</v>
      </c>
      <c r="N733">
        <f t="shared" si="106"/>
        <v>62.64</v>
      </c>
      <c r="P733">
        <f t="shared" si="107"/>
        <v>1945</v>
      </c>
    </row>
    <row r="734" spans="1:16" x14ac:dyDescent="0.25">
      <c r="A734" s="8" t="s">
        <v>741</v>
      </c>
      <c r="B734" s="10">
        <f>VIXproxies_monthly!C734</f>
        <v>3.2567302688272566</v>
      </c>
      <c r="C734" s="10">
        <f t="shared" si="99"/>
        <v>9.0355804144278989E-2</v>
      </c>
      <c r="D734" t="str">
        <f t="shared" si="102"/>
        <v/>
      </c>
      <c r="E734">
        <f t="shared" si="100"/>
        <v>0.57545823739450908</v>
      </c>
      <c r="F734" t="str">
        <f t="shared" si="103"/>
        <v/>
      </c>
      <c r="G734">
        <f t="shared" si="104"/>
        <v>19.810887027488342</v>
      </c>
      <c r="H734" t="str">
        <f t="shared" si="105"/>
        <v/>
      </c>
      <c r="J734" s="10"/>
      <c r="L734">
        <f t="shared" si="101"/>
        <v>57.74</v>
      </c>
      <c r="N734">
        <f t="shared" si="106"/>
        <v>62.64</v>
      </c>
      <c r="P734">
        <f t="shared" si="107"/>
        <v>1945</v>
      </c>
    </row>
    <row r="735" spans="1:16" x14ac:dyDescent="0.25">
      <c r="A735" s="8" t="s">
        <v>742</v>
      </c>
      <c r="B735" s="10">
        <f>VIXproxies_monthly!C735</f>
        <v>2.9983975223395576</v>
      </c>
      <c r="C735" s="10">
        <f t="shared" si="99"/>
        <v>8.0703781196482707E-2</v>
      </c>
      <c r="D735" t="str">
        <f t="shared" si="102"/>
        <v/>
      </c>
      <c r="E735">
        <f t="shared" si="100"/>
        <v>0.57545823739450908</v>
      </c>
      <c r="F735" t="str">
        <f t="shared" si="103"/>
        <v/>
      </c>
      <c r="G735">
        <f t="shared" si="104"/>
        <v>19.810887027488342</v>
      </c>
      <c r="H735" t="str">
        <f t="shared" si="105"/>
        <v/>
      </c>
      <c r="J735" s="10"/>
      <c r="L735">
        <f t="shared" si="101"/>
        <v>57.74</v>
      </c>
      <c r="N735">
        <f t="shared" si="106"/>
        <v>62.64</v>
      </c>
      <c r="P735">
        <f t="shared" si="107"/>
        <v>1945</v>
      </c>
    </row>
    <row r="736" spans="1:16" x14ac:dyDescent="0.25">
      <c r="A736" s="8" t="s">
        <v>743</v>
      </c>
      <c r="B736" s="10">
        <f>VIXproxies_monthly!C736</f>
        <v>2.7991113446149289</v>
      </c>
      <c r="C736" s="10">
        <f t="shared" si="99"/>
        <v>7.3257900692640682E-2</v>
      </c>
      <c r="D736" t="str">
        <f t="shared" si="102"/>
        <v/>
      </c>
      <c r="E736">
        <f t="shared" si="100"/>
        <v>0.57545823739450908</v>
      </c>
      <c r="F736" t="str">
        <f t="shared" si="103"/>
        <v/>
      </c>
      <c r="G736">
        <f t="shared" si="104"/>
        <v>19.810887027488342</v>
      </c>
      <c r="H736" t="str">
        <f t="shared" si="105"/>
        <v/>
      </c>
      <c r="J736" s="10"/>
      <c r="L736">
        <f t="shared" si="101"/>
        <v>57.74</v>
      </c>
      <c r="N736">
        <f t="shared" si="106"/>
        <v>62.64</v>
      </c>
      <c r="P736">
        <f t="shared" si="107"/>
        <v>1945</v>
      </c>
    </row>
    <row r="737" spans="1:16" x14ac:dyDescent="0.25">
      <c r="A737" s="8" t="s">
        <v>744</v>
      </c>
      <c r="B737" s="10">
        <f>VIXproxies_monthly!C737</f>
        <v>4.1345083825117586</v>
      </c>
      <c r="C737" s="10">
        <f t="shared" si="99"/>
        <v>0.12315201218041184</v>
      </c>
      <c r="D737" t="str">
        <f t="shared" si="102"/>
        <v/>
      </c>
      <c r="E737">
        <f t="shared" si="100"/>
        <v>0.57545823739450908</v>
      </c>
      <c r="F737" t="str">
        <f t="shared" si="103"/>
        <v/>
      </c>
      <c r="G737">
        <f t="shared" si="104"/>
        <v>19.810887027488342</v>
      </c>
      <c r="H737" t="str">
        <f t="shared" si="105"/>
        <v/>
      </c>
      <c r="J737" s="10"/>
      <c r="L737">
        <f t="shared" si="101"/>
        <v>57.74</v>
      </c>
      <c r="N737">
        <f t="shared" si="106"/>
        <v>62.64</v>
      </c>
      <c r="P737">
        <f t="shared" si="107"/>
        <v>1945</v>
      </c>
    </row>
    <row r="738" spans="1:16" x14ac:dyDescent="0.25">
      <c r="A738" s="8" t="s">
        <v>745</v>
      </c>
      <c r="B738" s="10">
        <f>VIXproxies_monthly!C738</f>
        <v>4.4967303557918612</v>
      </c>
      <c r="C738" s="10">
        <f t="shared" si="99"/>
        <v>0.13668562278855081</v>
      </c>
      <c r="D738" t="str">
        <f t="shared" si="102"/>
        <v/>
      </c>
      <c r="E738">
        <f t="shared" si="100"/>
        <v>0.57545823739450908</v>
      </c>
      <c r="F738" t="str">
        <f t="shared" si="103"/>
        <v/>
      </c>
      <c r="G738">
        <f t="shared" si="104"/>
        <v>19.810887027488342</v>
      </c>
      <c r="H738" t="str">
        <f t="shared" si="105"/>
        <v/>
      </c>
      <c r="J738" s="10"/>
      <c r="L738">
        <f t="shared" si="101"/>
        <v>57.74</v>
      </c>
      <c r="N738">
        <f t="shared" si="106"/>
        <v>62.64</v>
      </c>
      <c r="P738">
        <f t="shared" si="107"/>
        <v>1945</v>
      </c>
    </row>
    <row r="739" spans="1:16" x14ac:dyDescent="0.25">
      <c r="A739" s="8" t="s">
        <v>746</v>
      </c>
      <c r="B739" s="10">
        <f>VIXproxies_monthly!C739</f>
        <v>4.2977878916399863</v>
      </c>
      <c r="C739" s="10">
        <f t="shared" si="99"/>
        <v>0.12925258437049464</v>
      </c>
      <c r="D739" t="str">
        <f t="shared" si="102"/>
        <v/>
      </c>
      <c r="E739">
        <f t="shared" si="100"/>
        <v>0.57545823739450908</v>
      </c>
      <c r="F739" t="str">
        <f t="shared" si="103"/>
        <v/>
      </c>
      <c r="G739">
        <f t="shared" si="104"/>
        <v>19.810887027488342</v>
      </c>
      <c r="H739" t="str">
        <f t="shared" si="105"/>
        <v/>
      </c>
      <c r="J739" s="10"/>
      <c r="L739">
        <f t="shared" si="101"/>
        <v>57.74</v>
      </c>
      <c r="N739">
        <f t="shared" si="106"/>
        <v>62.64</v>
      </c>
      <c r="P739">
        <f t="shared" si="107"/>
        <v>1945</v>
      </c>
    </row>
    <row r="740" spans="1:16" x14ac:dyDescent="0.25">
      <c r="A740" s="8" t="s">
        <v>747</v>
      </c>
      <c r="B740" s="10">
        <f>VIXproxies_monthly!C740</f>
        <v>3.1296002824023779</v>
      </c>
      <c r="C740" s="10">
        <f t="shared" si="99"/>
        <v>8.5605877690861337E-2</v>
      </c>
      <c r="D740" t="str">
        <f t="shared" si="102"/>
        <v/>
      </c>
      <c r="E740">
        <f t="shared" si="100"/>
        <v>0.57545823739450908</v>
      </c>
      <c r="F740" t="str">
        <f t="shared" si="103"/>
        <v/>
      </c>
      <c r="G740">
        <f t="shared" si="104"/>
        <v>19.810887027488342</v>
      </c>
      <c r="H740" t="str">
        <f t="shared" si="105"/>
        <v/>
      </c>
      <c r="J740" s="10"/>
      <c r="L740">
        <f t="shared" si="101"/>
        <v>57.74</v>
      </c>
      <c r="N740">
        <f t="shared" si="106"/>
        <v>62.64</v>
      </c>
      <c r="P740">
        <f t="shared" si="107"/>
        <v>1945</v>
      </c>
    </row>
    <row r="741" spans="1:16" x14ac:dyDescent="0.25">
      <c r="A741" s="8" t="s">
        <v>748</v>
      </c>
      <c r="B741" s="10">
        <f>VIXproxies_monthly!C741</f>
        <v>3.6593109636278895</v>
      </c>
      <c r="C741" s="10">
        <f t="shared" si="99"/>
        <v>0.10539732775050328</v>
      </c>
      <c r="D741" t="str">
        <f t="shared" si="102"/>
        <v/>
      </c>
      <c r="E741">
        <f t="shared" si="100"/>
        <v>0.57545823739450908</v>
      </c>
      <c r="F741" t="str">
        <f t="shared" si="103"/>
        <v/>
      </c>
      <c r="G741">
        <f t="shared" si="104"/>
        <v>19.810887027488342</v>
      </c>
      <c r="H741" t="str">
        <f t="shared" si="105"/>
        <v/>
      </c>
      <c r="J741" s="10"/>
      <c r="L741">
        <f t="shared" si="101"/>
        <v>57.74</v>
      </c>
      <c r="N741">
        <f t="shared" si="106"/>
        <v>62.64</v>
      </c>
      <c r="P741">
        <f t="shared" si="107"/>
        <v>1945</v>
      </c>
    </row>
    <row r="742" spans="1:16" x14ac:dyDescent="0.25">
      <c r="A742" s="8" t="s">
        <v>749</v>
      </c>
      <c r="B742" s="10">
        <f>VIXproxies_monthly!C742</f>
        <v>3.9509562162419449</v>
      </c>
      <c r="C742" s="10">
        <f t="shared" si="99"/>
        <v>0.11629399768150928</v>
      </c>
      <c r="D742" t="str">
        <f t="shared" si="102"/>
        <v/>
      </c>
      <c r="E742">
        <f t="shared" si="100"/>
        <v>0.57545823739450908</v>
      </c>
      <c r="F742" t="str">
        <f t="shared" si="103"/>
        <v/>
      </c>
      <c r="G742">
        <f t="shared" si="104"/>
        <v>19.810887027488342</v>
      </c>
      <c r="H742" t="str">
        <f t="shared" si="105"/>
        <v/>
      </c>
      <c r="J742" s="10"/>
      <c r="L742">
        <f t="shared" si="101"/>
        <v>57.74</v>
      </c>
      <c r="N742">
        <f t="shared" si="106"/>
        <v>62.64</v>
      </c>
      <c r="P742">
        <f t="shared" si="107"/>
        <v>1945</v>
      </c>
    </row>
    <row r="743" spans="1:16" x14ac:dyDescent="0.25">
      <c r="A743" s="8" t="s">
        <v>750</v>
      </c>
      <c r="B743" s="10">
        <f>VIXproxies_monthly!C743</f>
        <v>5.0631822195753529</v>
      </c>
      <c r="C743" s="10">
        <f t="shared" si="99"/>
        <v>0.15784982462666572</v>
      </c>
      <c r="D743" t="str">
        <f t="shared" si="102"/>
        <v/>
      </c>
      <c r="E743">
        <f t="shared" si="100"/>
        <v>0.57545823739450908</v>
      </c>
      <c r="F743" t="str">
        <f t="shared" si="103"/>
        <v/>
      </c>
      <c r="G743">
        <f t="shared" si="104"/>
        <v>19.810887027488342</v>
      </c>
      <c r="H743" t="str">
        <f t="shared" si="105"/>
        <v/>
      </c>
      <c r="J743" s="10"/>
      <c r="L743">
        <f t="shared" si="101"/>
        <v>57.74</v>
      </c>
      <c r="N743">
        <f t="shared" si="106"/>
        <v>62.64</v>
      </c>
      <c r="P743">
        <f t="shared" si="107"/>
        <v>1946</v>
      </c>
    </row>
    <row r="744" spans="1:16" x14ac:dyDescent="0.25">
      <c r="A744" s="8" t="s">
        <v>751</v>
      </c>
      <c r="B744" s="10">
        <f>VIXproxies_monthly!C744</f>
        <v>7.719454587254206</v>
      </c>
      <c r="C744" s="10">
        <f t="shared" si="99"/>
        <v>0.25709547658915999</v>
      </c>
      <c r="D744" t="str">
        <f t="shared" si="102"/>
        <v/>
      </c>
      <c r="E744">
        <f t="shared" si="100"/>
        <v>0.57545823739450908</v>
      </c>
      <c r="F744" t="str">
        <f t="shared" si="103"/>
        <v/>
      </c>
      <c r="G744">
        <f t="shared" si="104"/>
        <v>19.810887027488342</v>
      </c>
      <c r="H744" t="str">
        <f t="shared" si="105"/>
        <v/>
      </c>
      <c r="J744" s="10"/>
      <c r="L744">
        <f t="shared" si="101"/>
        <v>57.74</v>
      </c>
      <c r="N744">
        <f t="shared" si="106"/>
        <v>62.64</v>
      </c>
      <c r="P744">
        <f t="shared" si="107"/>
        <v>1946</v>
      </c>
    </row>
    <row r="745" spans="1:16" x14ac:dyDescent="0.25">
      <c r="A745" s="8" t="s">
        <v>752</v>
      </c>
      <c r="B745" s="10">
        <f>VIXproxies_monthly!C745</f>
        <v>3.7487142511111724</v>
      </c>
      <c r="C745" s="10">
        <f t="shared" si="99"/>
        <v>0.1087376808188982</v>
      </c>
      <c r="D745" t="str">
        <f t="shared" si="102"/>
        <v/>
      </c>
      <c r="E745">
        <f t="shared" si="100"/>
        <v>0.57545823739450908</v>
      </c>
      <c r="F745" t="str">
        <f t="shared" si="103"/>
        <v/>
      </c>
      <c r="G745">
        <f t="shared" si="104"/>
        <v>19.810887027488342</v>
      </c>
      <c r="H745" t="str">
        <f t="shared" si="105"/>
        <v/>
      </c>
      <c r="J745" s="10"/>
      <c r="L745">
        <f t="shared" si="101"/>
        <v>57.74</v>
      </c>
      <c r="N745">
        <f t="shared" si="106"/>
        <v>62.64</v>
      </c>
      <c r="P745">
        <f t="shared" si="107"/>
        <v>1946</v>
      </c>
    </row>
    <row r="746" spans="1:16" x14ac:dyDescent="0.25">
      <c r="A746" s="8" t="s">
        <v>753</v>
      </c>
      <c r="B746" s="10">
        <f>VIXproxies_monthly!C746</f>
        <v>3.3279770958684498</v>
      </c>
      <c r="C746" s="10">
        <f t="shared" si="99"/>
        <v>9.3017781841295485E-2</v>
      </c>
      <c r="D746" t="str">
        <f t="shared" si="102"/>
        <v/>
      </c>
      <c r="E746">
        <f t="shared" si="100"/>
        <v>0.57545823739450908</v>
      </c>
      <c r="F746" t="str">
        <f t="shared" si="103"/>
        <v/>
      </c>
      <c r="G746">
        <f t="shared" si="104"/>
        <v>19.810887027488342</v>
      </c>
      <c r="H746" t="str">
        <f t="shared" si="105"/>
        <v/>
      </c>
      <c r="J746" s="10"/>
      <c r="L746">
        <f t="shared" si="101"/>
        <v>57.74</v>
      </c>
      <c r="N746">
        <f t="shared" si="106"/>
        <v>62.64</v>
      </c>
      <c r="P746">
        <f t="shared" si="107"/>
        <v>1946</v>
      </c>
    </row>
    <row r="747" spans="1:16" x14ac:dyDescent="0.25">
      <c r="A747" s="8" t="s">
        <v>754</v>
      </c>
      <c r="B747" s="10">
        <f>VIXproxies_monthly!C747</f>
        <v>3.535631194558241</v>
      </c>
      <c r="C747" s="10">
        <f t="shared" si="99"/>
        <v>0.10077631092058607</v>
      </c>
      <c r="D747" t="str">
        <f t="shared" si="102"/>
        <v/>
      </c>
      <c r="E747">
        <f t="shared" si="100"/>
        <v>0.57545823739450908</v>
      </c>
      <c r="F747" t="str">
        <f t="shared" si="103"/>
        <v/>
      </c>
      <c r="G747">
        <f t="shared" si="104"/>
        <v>19.810887027488342</v>
      </c>
      <c r="H747" t="str">
        <f t="shared" si="105"/>
        <v/>
      </c>
      <c r="J747" s="10"/>
      <c r="L747">
        <f t="shared" si="101"/>
        <v>57.74</v>
      </c>
      <c r="N747">
        <f t="shared" si="106"/>
        <v>62.64</v>
      </c>
      <c r="P747">
        <f t="shared" si="107"/>
        <v>1946</v>
      </c>
    </row>
    <row r="748" spans="1:16" x14ac:dyDescent="0.25">
      <c r="A748" s="8" t="s">
        <v>755</v>
      </c>
      <c r="B748" s="10">
        <f>VIXproxies_monthly!C748</f>
        <v>3.7621112114420407</v>
      </c>
      <c r="C748" s="10">
        <f t="shared" si="99"/>
        <v>0.10923822815678831</v>
      </c>
      <c r="D748" t="str">
        <f t="shared" si="102"/>
        <v/>
      </c>
      <c r="E748">
        <f t="shared" si="100"/>
        <v>0.57545823739450908</v>
      </c>
      <c r="F748" t="str">
        <f t="shared" si="103"/>
        <v/>
      </c>
      <c r="G748">
        <f t="shared" si="104"/>
        <v>19.810887027488342</v>
      </c>
      <c r="H748" t="str">
        <f t="shared" si="105"/>
        <v/>
      </c>
      <c r="J748" s="10"/>
      <c r="L748">
        <f t="shared" si="101"/>
        <v>57.74</v>
      </c>
      <c r="N748">
        <f t="shared" si="106"/>
        <v>62.64</v>
      </c>
      <c r="P748">
        <f t="shared" si="107"/>
        <v>1946</v>
      </c>
    </row>
    <row r="749" spans="1:16" x14ac:dyDescent="0.25">
      <c r="A749" s="8" t="s">
        <v>756</v>
      </c>
      <c r="B749" s="10">
        <f>VIXproxies_monthly!C749</f>
        <v>4.1450711169084391</v>
      </c>
      <c r="C749" s="10">
        <f t="shared" si="99"/>
        <v>0.12354666503094812</v>
      </c>
      <c r="D749" t="str">
        <f t="shared" si="102"/>
        <v/>
      </c>
      <c r="E749">
        <f t="shared" si="100"/>
        <v>0.57545823739450908</v>
      </c>
      <c r="F749" t="str">
        <f t="shared" si="103"/>
        <v/>
      </c>
      <c r="G749">
        <f t="shared" si="104"/>
        <v>19.810887027488342</v>
      </c>
      <c r="H749" t="str">
        <f t="shared" si="105"/>
        <v/>
      </c>
      <c r="J749" s="10"/>
      <c r="L749">
        <f t="shared" si="101"/>
        <v>57.74</v>
      </c>
      <c r="N749">
        <f t="shared" si="106"/>
        <v>62.64</v>
      </c>
      <c r="P749">
        <f t="shared" si="107"/>
        <v>1946</v>
      </c>
    </row>
    <row r="750" spans="1:16" x14ac:dyDescent="0.25">
      <c r="A750" s="8" t="s">
        <v>757</v>
      </c>
      <c r="B750" s="10">
        <f>VIXproxies_monthly!C750</f>
        <v>4.130463624481143</v>
      </c>
      <c r="C750" s="10">
        <f t="shared" si="99"/>
        <v>0.12300088887970538</v>
      </c>
      <c r="D750" t="str">
        <f t="shared" si="102"/>
        <v/>
      </c>
      <c r="E750">
        <f t="shared" si="100"/>
        <v>0.57545823739450908</v>
      </c>
      <c r="F750" t="str">
        <f t="shared" si="103"/>
        <v/>
      </c>
      <c r="G750">
        <f t="shared" si="104"/>
        <v>19.810887027488342</v>
      </c>
      <c r="H750" t="str">
        <f t="shared" si="105"/>
        <v/>
      </c>
      <c r="J750" s="10"/>
      <c r="L750">
        <f t="shared" si="101"/>
        <v>57.74</v>
      </c>
      <c r="N750">
        <f t="shared" si="106"/>
        <v>62.64</v>
      </c>
      <c r="P750">
        <f t="shared" si="107"/>
        <v>1946</v>
      </c>
    </row>
    <row r="751" spans="1:16" x14ac:dyDescent="0.25">
      <c r="A751" s="8" t="s">
        <v>758</v>
      </c>
      <c r="B751" s="10">
        <f>VIXproxies_monthly!C751</f>
        <v>12.466644368406063</v>
      </c>
      <c r="C751" s="10">
        <f t="shared" si="99"/>
        <v>0.4344635622391283</v>
      </c>
      <c r="D751" t="str">
        <f t="shared" si="102"/>
        <v/>
      </c>
      <c r="E751">
        <f t="shared" si="100"/>
        <v>0.57545823739450908</v>
      </c>
      <c r="F751" t="str">
        <f t="shared" si="103"/>
        <v/>
      </c>
      <c r="G751">
        <f t="shared" si="104"/>
        <v>19.810887027488342</v>
      </c>
      <c r="H751" t="str">
        <f t="shared" si="105"/>
        <v/>
      </c>
      <c r="J751" s="10"/>
      <c r="L751">
        <f t="shared" si="101"/>
        <v>57.74</v>
      </c>
      <c r="N751">
        <f t="shared" si="106"/>
        <v>62.64</v>
      </c>
      <c r="P751">
        <f t="shared" si="107"/>
        <v>1946</v>
      </c>
    </row>
    <row r="752" spans="1:16" x14ac:dyDescent="0.25">
      <c r="A752" s="8" t="s">
        <v>759</v>
      </c>
      <c r="B752" s="10">
        <f>VIXproxies_monthly!C752</f>
        <v>7.7410822852541736</v>
      </c>
      <c r="C752" s="10">
        <f t="shared" si="99"/>
        <v>0.25790354695670686</v>
      </c>
      <c r="D752" t="str">
        <f t="shared" si="102"/>
        <v/>
      </c>
      <c r="E752">
        <f t="shared" si="100"/>
        <v>0.57545823739450908</v>
      </c>
      <c r="F752" t="str">
        <f t="shared" si="103"/>
        <v/>
      </c>
      <c r="G752">
        <f t="shared" si="104"/>
        <v>19.810887027488342</v>
      </c>
      <c r="H752" t="str">
        <f t="shared" si="105"/>
        <v/>
      </c>
      <c r="J752" s="10"/>
      <c r="L752">
        <f t="shared" si="101"/>
        <v>57.74</v>
      </c>
      <c r="N752">
        <f t="shared" si="106"/>
        <v>62.64</v>
      </c>
      <c r="P752">
        <f t="shared" si="107"/>
        <v>1946</v>
      </c>
    </row>
    <row r="753" spans="1:16" x14ac:dyDescent="0.25">
      <c r="A753" s="8" t="s">
        <v>760</v>
      </c>
      <c r="B753" s="10">
        <f>VIXproxies_monthly!C753</f>
        <v>6.1623102845457387</v>
      </c>
      <c r="C753" s="10">
        <f t="shared" si="99"/>
        <v>0.19891627651826221</v>
      </c>
      <c r="D753" t="str">
        <f t="shared" si="102"/>
        <v/>
      </c>
      <c r="E753">
        <f t="shared" si="100"/>
        <v>0.57545823739450908</v>
      </c>
      <c r="F753" t="str">
        <f t="shared" si="103"/>
        <v/>
      </c>
      <c r="G753">
        <f t="shared" si="104"/>
        <v>19.810887027488342</v>
      </c>
      <c r="H753" t="str">
        <f t="shared" si="105"/>
        <v/>
      </c>
      <c r="J753" s="10"/>
      <c r="L753">
        <f t="shared" si="101"/>
        <v>57.74</v>
      </c>
      <c r="N753">
        <f t="shared" si="106"/>
        <v>62.64</v>
      </c>
      <c r="P753">
        <f t="shared" si="107"/>
        <v>1946</v>
      </c>
    </row>
    <row r="754" spans="1:16" x14ac:dyDescent="0.25">
      <c r="A754" s="8" t="s">
        <v>761</v>
      </c>
      <c r="B754" s="10">
        <f>VIXproxies_monthly!C754</f>
        <v>5.1102744054363978</v>
      </c>
      <c r="C754" s="10">
        <f t="shared" ref="C754:C817" si="108">(B754-MIN($B$12:$B$1636))/(MAX($B$12:$B$1636)-MIN($B$12:$B$1636))</f>
        <v>0.15960931839883577</v>
      </c>
      <c r="D754" t="str">
        <f t="shared" si="102"/>
        <v/>
      </c>
      <c r="E754">
        <f t="shared" si="100"/>
        <v>0.57545823739450908</v>
      </c>
      <c r="F754" t="str">
        <f t="shared" si="103"/>
        <v/>
      </c>
      <c r="G754">
        <f t="shared" si="104"/>
        <v>19.810887027488342</v>
      </c>
      <c r="H754" t="str">
        <f t="shared" si="105"/>
        <v/>
      </c>
      <c r="J754" s="10"/>
      <c r="L754">
        <f t="shared" si="101"/>
        <v>57.74</v>
      </c>
      <c r="N754">
        <f t="shared" si="106"/>
        <v>62.64</v>
      </c>
      <c r="P754">
        <f t="shared" si="107"/>
        <v>1946</v>
      </c>
    </row>
    <row r="755" spans="1:16" x14ac:dyDescent="0.25">
      <c r="A755" s="8" t="s">
        <v>762</v>
      </c>
      <c r="B755" s="10">
        <f>VIXproxies_monthly!C755</f>
        <v>4.5854654632763285</v>
      </c>
      <c r="C755" s="10">
        <f t="shared" si="108"/>
        <v>0.14000101081178787</v>
      </c>
      <c r="D755" t="str">
        <f t="shared" si="102"/>
        <v/>
      </c>
      <c r="E755">
        <f t="shared" si="100"/>
        <v>0.57545823739450908</v>
      </c>
      <c r="F755" t="str">
        <f t="shared" si="103"/>
        <v/>
      </c>
      <c r="G755">
        <f t="shared" si="104"/>
        <v>19.810887027488342</v>
      </c>
      <c r="H755" t="str">
        <f t="shared" si="105"/>
        <v/>
      </c>
      <c r="J755" s="10"/>
      <c r="L755">
        <f t="shared" si="101"/>
        <v>57.74</v>
      </c>
      <c r="N755">
        <f t="shared" si="106"/>
        <v>62.64</v>
      </c>
      <c r="P755">
        <f t="shared" si="107"/>
        <v>1947</v>
      </c>
    </row>
    <row r="756" spans="1:16" x14ac:dyDescent="0.25">
      <c r="A756" s="8" t="s">
        <v>763</v>
      </c>
      <c r="B756" s="10">
        <f>VIXproxies_monthly!C756</f>
        <v>3.7714707735823318</v>
      </c>
      <c r="C756" s="10">
        <f t="shared" si="108"/>
        <v>0.10958792717786738</v>
      </c>
      <c r="D756" t="str">
        <f t="shared" si="102"/>
        <v/>
      </c>
      <c r="E756">
        <f t="shared" si="100"/>
        <v>0.57545823739450908</v>
      </c>
      <c r="F756" t="str">
        <f t="shared" si="103"/>
        <v/>
      </c>
      <c r="G756">
        <f t="shared" si="104"/>
        <v>19.810887027488342</v>
      </c>
      <c r="H756" t="str">
        <f t="shared" si="105"/>
        <v/>
      </c>
      <c r="J756" s="10"/>
      <c r="L756">
        <f t="shared" si="101"/>
        <v>57.74</v>
      </c>
      <c r="N756">
        <f t="shared" si="106"/>
        <v>62.64</v>
      </c>
      <c r="P756">
        <f t="shared" si="107"/>
        <v>1947</v>
      </c>
    </row>
    <row r="757" spans="1:16" x14ac:dyDescent="0.25">
      <c r="A757" s="8" t="s">
        <v>764</v>
      </c>
      <c r="B757" s="10">
        <f>VIXproxies_monthly!C757</f>
        <v>4.8873004340621415</v>
      </c>
      <c r="C757" s="10">
        <f t="shared" si="108"/>
        <v>0.15127839667974946</v>
      </c>
      <c r="D757" t="str">
        <f t="shared" si="102"/>
        <v/>
      </c>
      <c r="E757">
        <f t="shared" si="100"/>
        <v>0.57545823739450908</v>
      </c>
      <c r="F757" t="str">
        <f t="shared" si="103"/>
        <v/>
      </c>
      <c r="G757">
        <f t="shared" si="104"/>
        <v>19.810887027488342</v>
      </c>
      <c r="H757" t="str">
        <f t="shared" si="105"/>
        <v/>
      </c>
      <c r="J757" s="10"/>
      <c r="L757">
        <f t="shared" si="101"/>
        <v>57.74</v>
      </c>
      <c r="N757">
        <f t="shared" si="106"/>
        <v>62.64</v>
      </c>
      <c r="P757">
        <f t="shared" si="107"/>
        <v>1947</v>
      </c>
    </row>
    <row r="758" spans="1:16" x14ac:dyDescent="0.25">
      <c r="A758" s="8" t="s">
        <v>765</v>
      </c>
      <c r="B758" s="10">
        <f>VIXproxies_monthly!C758</f>
        <v>4.7768649817619222</v>
      </c>
      <c r="C758" s="10">
        <f t="shared" si="108"/>
        <v>0.1471522240038331</v>
      </c>
      <c r="D758" t="str">
        <f t="shared" si="102"/>
        <v/>
      </c>
      <c r="E758">
        <f t="shared" si="100"/>
        <v>0.57545823739450908</v>
      </c>
      <c r="F758" t="str">
        <f t="shared" si="103"/>
        <v/>
      </c>
      <c r="G758">
        <f t="shared" si="104"/>
        <v>19.810887027488342</v>
      </c>
      <c r="H758" t="str">
        <f t="shared" si="105"/>
        <v/>
      </c>
      <c r="J758" s="10"/>
      <c r="L758">
        <f t="shared" si="101"/>
        <v>57.74</v>
      </c>
      <c r="N758">
        <f t="shared" si="106"/>
        <v>62.64</v>
      </c>
      <c r="P758">
        <f t="shared" si="107"/>
        <v>1947</v>
      </c>
    </row>
    <row r="759" spans="1:16" x14ac:dyDescent="0.25">
      <c r="A759" s="8" t="s">
        <v>766</v>
      </c>
      <c r="B759" s="10">
        <f>VIXproxies_monthly!C759</f>
        <v>5.0869379471061302</v>
      </c>
      <c r="C759" s="10">
        <f t="shared" si="108"/>
        <v>0.1587374040388235</v>
      </c>
      <c r="D759" t="str">
        <f t="shared" si="102"/>
        <v/>
      </c>
      <c r="E759">
        <f t="shared" si="100"/>
        <v>0.57545823739450908</v>
      </c>
      <c r="F759" t="str">
        <f t="shared" si="103"/>
        <v/>
      </c>
      <c r="G759">
        <f t="shared" si="104"/>
        <v>19.810887027488342</v>
      </c>
      <c r="H759" t="str">
        <f t="shared" si="105"/>
        <v/>
      </c>
      <c r="J759" s="10"/>
      <c r="L759">
        <f t="shared" si="101"/>
        <v>57.74</v>
      </c>
      <c r="N759">
        <f t="shared" si="106"/>
        <v>62.64</v>
      </c>
      <c r="P759">
        <f t="shared" si="107"/>
        <v>1947</v>
      </c>
    </row>
    <row r="760" spans="1:16" x14ac:dyDescent="0.25">
      <c r="A760" s="8" t="s">
        <v>767</v>
      </c>
      <c r="B760" s="10">
        <f>VIXproxies_monthly!C760</f>
        <v>4.3427610442194489</v>
      </c>
      <c r="C760" s="10">
        <f t="shared" si="108"/>
        <v>0.1309329052227037</v>
      </c>
      <c r="D760" t="str">
        <f t="shared" si="102"/>
        <v/>
      </c>
      <c r="E760">
        <f t="shared" si="100"/>
        <v>0.57545823739450908</v>
      </c>
      <c r="F760" t="str">
        <f t="shared" si="103"/>
        <v/>
      </c>
      <c r="G760">
        <f t="shared" si="104"/>
        <v>19.810887027488342</v>
      </c>
      <c r="H760" t="str">
        <f t="shared" si="105"/>
        <v/>
      </c>
      <c r="J760" s="10"/>
      <c r="L760">
        <f t="shared" si="101"/>
        <v>57.74</v>
      </c>
      <c r="N760">
        <f t="shared" si="106"/>
        <v>62.64</v>
      </c>
      <c r="P760">
        <f t="shared" si="107"/>
        <v>1947</v>
      </c>
    </row>
    <row r="761" spans="1:16" x14ac:dyDescent="0.25">
      <c r="A761" s="8" t="s">
        <v>768</v>
      </c>
      <c r="B761" s="10">
        <f>VIXproxies_monthly!C761</f>
        <v>4.4155023349822073</v>
      </c>
      <c r="C761" s="10">
        <f t="shared" si="108"/>
        <v>0.13365072020063526</v>
      </c>
      <c r="D761" t="str">
        <f t="shared" si="102"/>
        <v/>
      </c>
      <c r="E761">
        <f t="shared" si="100"/>
        <v>0.57545823739450908</v>
      </c>
      <c r="F761" t="str">
        <f t="shared" si="103"/>
        <v/>
      </c>
      <c r="G761">
        <f t="shared" si="104"/>
        <v>19.810887027488342</v>
      </c>
      <c r="H761" t="str">
        <f t="shared" si="105"/>
        <v/>
      </c>
      <c r="J761" s="10"/>
      <c r="L761">
        <f t="shared" si="101"/>
        <v>57.74</v>
      </c>
      <c r="N761">
        <f t="shared" si="106"/>
        <v>62.64</v>
      </c>
      <c r="P761">
        <f t="shared" si="107"/>
        <v>1947</v>
      </c>
    </row>
    <row r="762" spans="1:16" x14ac:dyDescent="0.25">
      <c r="A762" s="8" t="s">
        <v>769</v>
      </c>
      <c r="B762" s="10">
        <f>VIXproxies_monthly!C762</f>
        <v>2.8883381585766577</v>
      </c>
      <c r="C762" s="10">
        <f t="shared" si="108"/>
        <v>7.6591660224200359E-2</v>
      </c>
      <c r="D762" t="str">
        <f t="shared" si="102"/>
        <v/>
      </c>
      <c r="E762">
        <f t="shared" si="100"/>
        <v>0.57545823739450908</v>
      </c>
      <c r="F762" t="str">
        <f t="shared" si="103"/>
        <v/>
      </c>
      <c r="G762">
        <f t="shared" si="104"/>
        <v>19.810887027488342</v>
      </c>
      <c r="H762" t="str">
        <f t="shared" si="105"/>
        <v/>
      </c>
      <c r="J762" s="10"/>
      <c r="L762">
        <f t="shared" si="101"/>
        <v>57.74</v>
      </c>
      <c r="N762">
        <f t="shared" si="106"/>
        <v>62.64</v>
      </c>
      <c r="P762">
        <f t="shared" si="107"/>
        <v>1947</v>
      </c>
    </row>
    <row r="763" spans="1:16" x14ac:dyDescent="0.25">
      <c r="A763" s="8" t="s">
        <v>770</v>
      </c>
      <c r="B763" s="10">
        <f>VIXproxies_monthly!C763</f>
        <v>3.7299106187508029</v>
      </c>
      <c r="C763" s="10">
        <f t="shared" si="108"/>
        <v>0.10803512532211432</v>
      </c>
      <c r="D763" t="str">
        <f t="shared" si="102"/>
        <v/>
      </c>
      <c r="E763">
        <f t="shared" si="100"/>
        <v>0.57545823739450908</v>
      </c>
      <c r="F763" t="str">
        <f t="shared" si="103"/>
        <v/>
      </c>
      <c r="G763">
        <f t="shared" si="104"/>
        <v>19.810887027488342</v>
      </c>
      <c r="H763" t="str">
        <f t="shared" si="105"/>
        <v/>
      </c>
      <c r="J763" s="10"/>
      <c r="L763">
        <f t="shared" si="101"/>
        <v>57.74</v>
      </c>
      <c r="N763">
        <f t="shared" si="106"/>
        <v>62.64</v>
      </c>
      <c r="P763">
        <f t="shared" si="107"/>
        <v>1947</v>
      </c>
    </row>
    <row r="764" spans="1:16" x14ac:dyDescent="0.25">
      <c r="A764" s="8" t="s">
        <v>771</v>
      </c>
      <c r="B764" s="10">
        <f>VIXproxies_monthly!C764</f>
        <v>2.9243696349757156</v>
      </c>
      <c r="C764" s="10">
        <f t="shared" si="108"/>
        <v>7.7937895425796239E-2</v>
      </c>
      <c r="D764" t="str">
        <f t="shared" si="102"/>
        <v/>
      </c>
      <c r="E764">
        <f t="shared" si="100"/>
        <v>0.57545823739450908</v>
      </c>
      <c r="F764" t="str">
        <f t="shared" si="103"/>
        <v/>
      </c>
      <c r="G764">
        <f t="shared" si="104"/>
        <v>19.810887027488342</v>
      </c>
      <c r="H764" t="str">
        <f t="shared" si="105"/>
        <v/>
      </c>
      <c r="J764" s="10"/>
      <c r="L764">
        <f t="shared" si="101"/>
        <v>57.74</v>
      </c>
      <c r="N764">
        <f t="shared" si="106"/>
        <v>62.64</v>
      </c>
      <c r="P764">
        <f t="shared" si="107"/>
        <v>1947</v>
      </c>
    </row>
    <row r="765" spans="1:16" x14ac:dyDescent="0.25">
      <c r="A765" s="8" t="s">
        <v>772</v>
      </c>
      <c r="B765" s="10">
        <f>VIXproxies_monthly!C765</f>
        <v>2.1076870574264239</v>
      </c>
      <c r="C765" s="10">
        <f t="shared" si="108"/>
        <v>4.7424384898215786E-2</v>
      </c>
      <c r="D765" t="str">
        <f t="shared" si="102"/>
        <v/>
      </c>
      <c r="E765">
        <f t="shared" si="100"/>
        <v>0.57545823739450908</v>
      </c>
      <c r="F765" t="str">
        <f t="shared" si="103"/>
        <v/>
      </c>
      <c r="G765">
        <f t="shared" si="104"/>
        <v>19.810887027488342</v>
      </c>
      <c r="H765" t="str">
        <f t="shared" si="105"/>
        <v/>
      </c>
      <c r="J765" s="10"/>
      <c r="L765">
        <f t="shared" si="101"/>
        <v>57.74</v>
      </c>
      <c r="N765">
        <f t="shared" si="106"/>
        <v>62.64</v>
      </c>
      <c r="P765">
        <f t="shared" si="107"/>
        <v>1947</v>
      </c>
    </row>
    <row r="766" spans="1:16" x14ac:dyDescent="0.25">
      <c r="A766" s="8" t="s">
        <v>773</v>
      </c>
      <c r="B766" s="10">
        <f>VIXproxies_monthly!C766</f>
        <v>3.2857779919921546</v>
      </c>
      <c r="C766" s="10">
        <f t="shared" si="108"/>
        <v>9.1441107089340112E-2</v>
      </c>
      <c r="D766" t="str">
        <f t="shared" si="102"/>
        <v/>
      </c>
      <c r="E766">
        <f t="shared" si="100"/>
        <v>0.57545823739450908</v>
      </c>
      <c r="F766" t="str">
        <f t="shared" si="103"/>
        <v/>
      </c>
      <c r="G766">
        <f t="shared" si="104"/>
        <v>19.810887027488342</v>
      </c>
      <c r="H766" t="str">
        <f t="shared" si="105"/>
        <v/>
      </c>
      <c r="J766" s="10"/>
      <c r="L766">
        <f t="shared" si="101"/>
        <v>57.74</v>
      </c>
      <c r="N766">
        <f t="shared" si="106"/>
        <v>62.64</v>
      </c>
      <c r="P766">
        <f t="shared" si="107"/>
        <v>1947</v>
      </c>
    </row>
    <row r="767" spans="1:16" x14ac:dyDescent="0.25">
      <c r="A767" s="8" t="s">
        <v>774</v>
      </c>
      <c r="B767" s="10">
        <f>VIXproxies_monthly!C767</f>
        <v>3.193170209668859</v>
      </c>
      <c r="C767" s="10">
        <f t="shared" si="108"/>
        <v>8.7981025267419286E-2</v>
      </c>
      <c r="D767" t="str">
        <f t="shared" si="102"/>
        <v/>
      </c>
      <c r="E767">
        <f t="shared" si="100"/>
        <v>0.57545823739450908</v>
      </c>
      <c r="F767" t="str">
        <f t="shared" si="103"/>
        <v/>
      </c>
      <c r="G767">
        <f t="shared" si="104"/>
        <v>19.810887027488342</v>
      </c>
      <c r="H767" t="str">
        <f t="shared" si="105"/>
        <v/>
      </c>
      <c r="J767" s="10"/>
      <c r="L767">
        <f t="shared" si="101"/>
        <v>57.74</v>
      </c>
      <c r="N767">
        <f t="shared" si="106"/>
        <v>62.64</v>
      </c>
      <c r="P767">
        <f t="shared" si="107"/>
        <v>1948</v>
      </c>
    </row>
    <row r="768" spans="1:16" x14ac:dyDescent="0.25">
      <c r="A768" s="8" t="s">
        <v>775</v>
      </c>
      <c r="B768" s="10">
        <f>VIXproxies_monthly!C768</f>
        <v>4.1560941522270873</v>
      </c>
      <c r="C768" s="10">
        <f t="shared" si="108"/>
        <v>0.12395851599175935</v>
      </c>
      <c r="D768" t="str">
        <f t="shared" si="102"/>
        <v/>
      </c>
      <c r="E768">
        <f t="shared" si="100"/>
        <v>0.57545823739450908</v>
      </c>
      <c r="F768" t="str">
        <f t="shared" si="103"/>
        <v/>
      </c>
      <c r="G768">
        <f t="shared" si="104"/>
        <v>19.810887027488342</v>
      </c>
      <c r="H768" t="str">
        <f t="shared" si="105"/>
        <v/>
      </c>
      <c r="J768" s="10"/>
      <c r="L768">
        <f t="shared" si="101"/>
        <v>57.74</v>
      </c>
      <c r="N768">
        <f t="shared" si="106"/>
        <v>62.64</v>
      </c>
      <c r="P768">
        <f t="shared" si="107"/>
        <v>1948</v>
      </c>
    </row>
    <row r="769" spans="1:16" x14ac:dyDescent="0.25">
      <c r="A769" s="8" t="s">
        <v>776</v>
      </c>
      <c r="B769" s="10">
        <f>VIXproxies_monthly!C769</f>
        <v>4.3632538004768877</v>
      </c>
      <c r="C769" s="10">
        <f t="shared" si="108"/>
        <v>0.13169857104072191</v>
      </c>
      <c r="D769" t="str">
        <f t="shared" si="102"/>
        <v/>
      </c>
      <c r="E769">
        <f t="shared" si="100"/>
        <v>0.57545823739450908</v>
      </c>
      <c r="F769" t="str">
        <f t="shared" si="103"/>
        <v/>
      </c>
      <c r="G769">
        <f t="shared" si="104"/>
        <v>19.810887027488342</v>
      </c>
      <c r="H769" t="str">
        <f t="shared" si="105"/>
        <v/>
      </c>
      <c r="J769" s="10"/>
      <c r="L769">
        <f t="shared" si="101"/>
        <v>57.74</v>
      </c>
      <c r="N769">
        <f t="shared" si="106"/>
        <v>62.64</v>
      </c>
      <c r="P769">
        <f t="shared" si="107"/>
        <v>1948</v>
      </c>
    </row>
    <row r="770" spans="1:16" x14ac:dyDescent="0.25">
      <c r="A770" s="8" t="s">
        <v>777</v>
      </c>
      <c r="B770" s="10">
        <f>VIXproxies_monthly!C770</f>
        <v>2.2462303828129473</v>
      </c>
      <c r="C770" s="10">
        <f t="shared" si="108"/>
        <v>5.2600745131580182E-2</v>
      </c>
      <c r="D770" t="str">
        <f t="shared" si="102"/>
        <v/>
      </c>
      <c r="E770">
        <f t="shared" si="100"/>
        <v>0.57545823739450908</v>
      </c>
      <c r="F770" t="str">
        <f t="shared" si="103"/>
        <v/>
      </c>
      <c r="G770">
        <f t="shared" si="104"/>
        <v>19.810887027488342</v>
      </c>
      <c r="H770" t="str">
        <f t="shared" si="105"/>
        <v/>
      </c>
      <c r="J770" s="10"/>
      <c r="L770">
        <f t="shared" si="101"/>
        <v>57.74</v>
      </c>
      <c r="N770">
        <f t="shared" si="106"/>
        <v>62.64</v>
      </c>
      <c r="P770">
        <f t="shared" si="107"/>
        <v>1948</v>
      </c>
    </row>
    <row r="771" spans="1:16" x14ac:dyDescent="0.25">
      <c r="A771" s="8" t="s">
        <v>778</v>
      </c>
      <c r="B771" s="10">
        <f>VIXproxies_monthly!C771</f>
        <v>3.3884630617280824</v>
      </c>
      <c r="C771" s="10">
        <f t="shared" si="108"/>
        <v>9.527770412538189E-2</v>
      </c>
      <c r="D771" t="str">
        <f t="shared" si="102"/>
        <v/>
      </c>
      <c r="E771">
        <f t="shared" si="100"/>
        <v>0.57545823739450908</v>
      </c>
      <c r="F771" t="str">
        <f t="shared" si="103"/>
        <v/>
      </c>
      <c r="G771">
        <f t="shared" si="104"/>
        <v>19.810887027488342</v>
      </c>
      <c r="H771" t="str">
        <f t="shared" si="105"/>
        <v/>
      </c>
      <c r="J771" s="10"/>
      <c r="L771">
        <f t="shared" si="101"/>
        <v>57.74</v>
      </c>
      <c r="N771">
        <f t="shared" si="106"/>
        <v>62.64</v>
      </c>
      <c r="P771">
        <f t="shared" si="107"/>
        <v>1948</v>
      </c>
    </row>
    <row r="772" spans="1:16" x14ac:dyDescent="0.25">
      <c r="A772" s="8" t="s">
        <v>779</v>
      </c>
      <c r="B772" s="10">
        <f>VIXproxies_monthly!C772</f>
        <v>3.0164060987310557</v>
      </c>
      <c r="C772" s="10">
        <f t="shared" si="108"/>
        <v>8.1376631212406486E-2</v>
      </c>
      <c r="D772" t="str">
        <f t="shared" si="102"/>
        <v/>
      </c>
      <c r="E772">
        <f t="shared" si="100"/>
        <v>0.57545823739450908</v>
      </c>
      <c r="F772" t="str">
        <f t="shared" si="103"/>
        <v/>
      </c>
      <c r="G772">
        <f t="shared" si="104"/>
        <v>19.810887027488342</v>
      </c>
      <c r="H772" t="str">
        <f t="shared" si="105"/>
        <v/>
      </c>
      <c r="J772" s="10"/>
      <c r="L772">
        <f t="shared" si="101"/>
        <v>57.74</v>
      </c>
      <c r="N772">
        <f t="shared" si="106"/>
        <v>62.64</v>
      </c>
      <c r="P772">
        <f t="shared" si="107"/>
        <v>1948</v>
      </c>
    </row>
    <row r="773" spans="1:16" x14ac:dyDescent="0.25">
      <c r="A773" s="8" t="s">
        <v>780</v>
      </c>
      <c r="B773" s="10">
        <f>VIXproxies_monthly!C773</f>
        <v>5.1254123683729098</v>
      </c>
      <c r="C773" s="10">
        <f t="shared" si="108"/>
        <v>0.1601749143894047</v>
      </c>
      <c r="D773" t="str">
        <f t="shared" si="102"/>
        <v/>
      </c>
      <c r="E773">
        <f t="shared" si="100"/>
        <v>0.57545823739450908</v>
      </c>
      <c r="F773" t="str">
        <f t="shared" si="103"/>
        <v/>
      </c>
      <c r="G773">
        <f t="shared" si="104"/>
        <v>19.810887027488342</v>
      </c>
      <c r="H773" t="str">
        <f t="shared" si="105"/>
        <v/>
      </c>
      <c r="J773" s="10"/>
      <c r="L773">
        <f t="shared" si="101"/>
        <v>57.74</v>
      </c>
      <c r="N773">
        <f t="shared" si="106"/>
        <v>62.64</v>
      </c>
      <c r="P773">
        <f t="shared" si="107"/>
        <v>1948</v>
      </c>
    </row>
    <row r="774" spans="1:16" x14ac:dyDescent="0.25">
      <c r="A774" s="8" t="s">
        <v>781</v>
      </c>
      <c r="B774" s="10">
        <f>VIXproxies_monthly!C774</f>
        <v>3.4770331394403859</v>
      </c>
      <c r="C774" s="10">
        <f t="shared" si="108"/>
        <v>9.8586926181780998E-2</v>
      </c>
      <c r="D774" t="str">
        <f t="shared" si="102"/>
        <v/>
      </c>
      <c r="E774">
        <f t="shared" si="100"/>
        <v>0.57545823739450908</v>
      </c>
      <c r="F774" t="str">
        <f t="shared" si="103"/>
        <v/>
      </c>
      <c r="G774">
        <f t="shared" si="104"/>
        <v>19.810887027488342</v>
      </c>
      <c r="H774" t="str">
        <f t="shared" si="105"/>
        <v/>
      </c>
      <c r="J774" s="10"/>
      <c r="L774">
        <f t="shared" si="101"/>
        <v>57.74</v>
      </c>
      <c r="N774">
        <f t="shared" si="106"/>
        <v>62.64</v>
      </c>
      <c r="P774">
        <f t="shared" si="107"/>
        <v>1948</v>
      </c>
    </row>
    <row r="775" spans="1:16" x14ac:dyDescent="0.25">
      <c r="A775" s="8" t="s">
        <v>782</v>
      </c>
      <c r="B775" s="10">
        <f>VIXproxies_monthly!C775</f>
        <v>4.8581739103298887</v>
      </c>
      <c r="C775" s="10">
        <f t="shared" si="108"/>
        <v>0.15019014952844756</v>
      </c>
      <c r="D775" t="str">
        <f t="shared" si="102"/>
        <v/>
      </c>
      <c r="E775">
        <f t="shared" si="100"/>
        <v>0.57545823739450908</v>
      </c>
      <c r="F775" t="str">
        <f t="shared" si="103"/>
        <v/>
      </c>
      <c r="G775">
        <f t="shared" si="104"/>
        <v>19.810887027488342</v>
      </c>
      <c r="H775" t="str">
        <f t="shared" si="105"/>
        <v/>
      </c>
      <c r="J775" s="10"/>
      <c r="L775">
        <f t="shared" si="101"/>
        <v>57.74</v>
      </c>
      <c r="N775">
        <f t="shared" si="106"/>
        <v>62.64</v>
      </c>
      <c r="P775">
        <f t="shared" si="107"/>
        <v>1948</v>
      </c>
    </row>
    <row r="776" spans="1:16" x14ac:dyDescent="0.25">
      <c r="A776" s="8" t="s">
        <v>783</v>
      </c>
      <c r="B776" s="10">
        <f>VIXproxies_monthly!C776</f>
        <v>2.5264921683070125</v>
      </c>
      <c r="C776" s="10">
        <f t="shared" si="108"/>
        <v>6.3072097376921182E-2</v>
      </c>
      <c r="D776" t="str">
        <f t="shared" si="102"/>
        <v/>
      </c>
      <c r="E776">
        <f t="shared" si="100"/>
        <v>0.57545823739450908</v>
      </c>
      <c r="F776" t="str">
        <f t="shared" si="103"/>
        <v/>
      </c>
      <c r="G776">
        <f t="shared" si="104"/>
        <v>19.810887027488342</v>
      </c>
      <c r="H776" t="str">
        <f t="shared" si="105"/>
        <v/>
      </c>
      <c r="J776" s="10"/>
      <c r="L776">
        <f t="shared" si="101"/>
        <v>57.74</v>
      </c>
      <c r="N776">
        <f t="shared" si="106"/>
        <v>62.64</v>
      </c>
      <c r="P776">
        <f t="shared" si="107"/>
        <v>1948</v>
      </c>
    </row>
    <row r="777" spans="1:16" x14ac:dyDescent="0.25">
      <c r="A777" s="8" t="s">
        <v>784</v>
      </c>
      <c r="B777" s="10">
        <f>VIXproxies_monthly!C777</f>
        <v>7.5537071199751731</v>
      </c>
      <c r="C777" s="10">
        <f t="shared" si="108"/>
        <v>0.25090269468494053</v>
      </c>
      <c r="D777" t="str">
        <f t="shared" si="102"/>
        <v/>
      </c>
      <c r="E777">
        <f t="shared" si="100"/>
        <v>0.57545823739450908</v>
      </c>
      <c r="F777" t="str">
        <f t="shared" si="103"/>
        <v/>
      </c>
      <c r="G777">
        <f t="shared" si="104"/>
        <v>19.810887027488342</v>
      </c>
      <c r="H777" t="str">
        <f t="shared" si="105"/>
        <v/>
      </c>
      <c r="J777" s="10"/>
      <c r="L777">
        <f t="shared" si="101"/>
        <v>57.74</v>
      </c>
      <c r="N777">
        <f t="shared" si="106"/>
        <v>62.64</v>
      </c>
      <c r="P777">
        <f t="shared" si="107"/>
        <v>1948</v>
      </c>
    </row>
    <row r="778" spans="1:16" x14ac:dyDescent="0.25">
      <c r="A778" s="8" t="s">
        <v>785</v>
      </c>
      <c r="B778" s="10">
        <f>VIXproxies_monthly!C778</f>
        <v>3.0218985530298661</v>
      </c>
      <c r="C778" s="10">
        <f t="shared" si="108"/>
        <v>8.1581844433156123E-2</v>
      </c>
      <c r="D778" t="str">
        <f t="shared" si="102"/>
        <v/>
      </c>
      <c r="E778">
        <f t="shared" si="100"/>
        <v>0.57545823739450908</v>
      </c>
      <c r="F778" t="str">
        <f t="shared" si="103"/>
        <v/>
      </c>
      <c r="G778">
        <f t="shared" si="104"/>
        <v>19.810887027488342</v>
      </c>
      <c r="H778" t="str">
        <f t="shared" si="105"/>
        <v/>
      </c>
      <c r="J778" s="10"/>
      <c r="L778">
        <f t="shared" si="101"/>
        <v>57.74</v>
      </c>
      <c r="N778">
        <f t="shared" si="106"/>
        <v>62.64</v>
      </c>
      <c r="P778">
        <f t="shared" si="107"/>
        <v>1948</v>
      </c>
    </row>
    <row r="779" spans="1:16" x14ac:dyDescent="0.25">
      <c r="A779" s="8" t="s">
        <v>786</v>
      </c>
      <c r="B779" s="10">
        <f>VIXproxies_monthly!C779</f>
        <v>3.6644214928803338</v>
      </c>
      <c r="C779" s="10">
        <f t="shared" si="108"/>
        <v>0.10558827119956511</v>
      </c>
      <c r="D779" t="str">
        <f t="shared" si="102"/>
        <v/>
      </c>
      <c r="E779">
        <f t="shared" si="100"/>
        <v>0.57545823739450908</v>
      </c>
      <c r="F779" t="str">
        <f t="shared" si="103"/>
        <v/>
      </c>
      <c r="G779">
        <f t="shared" si="104"/>
        <v>19.810887027488342</v>
      </c>
      <c r="H779" t="str">
        <f t="shared" si="105"/>
        <v/>
      </c>
      <c r="J779" s="10"/>
      <c r="L779">
        <f t="shared" si="101"/>
        <v>57.74</v>
      </c>
      <c r="N779">
        <f t="shared" si="106"/>
        <v>62.64</v>
      </c>
      <c r="P779">
        <f t="shared" si="107"/>
        <v>1949</v>
      </c>
    </row>
    <row r="780" spans="1:16" x14ac:dyDescent="0.25">
      <c r="A780" s="8" t="s">
        <v>787</v>
      </c>
      <c r="B780" s="10">
        <f>VIXproxies_monthly!C780</f>
        <v>3.6360009186578806</v>
      </c>
      <c r="C780" s="10">
        <f t="shared" si="108"/>
        <v>0.10452640026638194</v>
      </c>
      <c r="D780" t="str">
        <f t="shared" si="102"/>
        <v/>
      </c>
      <c r="E780">
        <f t="shared" ref="E780:E843" si="109">MIN($D$12:$D$1635)</f>
        <v>0.57545823739450908</v>
      </c>
      <c r="F780" t="str">
        <f t="shared" si="103"/>
        <v/>
      </c>
      <c r="G780">
        <f t="shared" si="104"/>
        <v>19.810887027488342</v>
      </c>
      <c r="H780" t="str">
        <f t="shared" si="105"/>
        <v/>
      </c>
      <c r="J780" s="10"/>
      <c r="L780">
        <f t="shared" ref="L780:L843" si="110">MIN($K$12:$K$1636)</f>
        <v>57.74</v>
      </c>
      <c r="N780">
        <f t="shared" si="106"/>
        <v>62.64</v>
      </c>
      <c r="P780">
        <f t="shared" si="107"/>
        <v>1949</v>
      </c>
    </row>
    <row r="781" spans="1:16" x14ac:dyDescent="0.25">
      <c r="A781" s="8" t="s">
        <v>788</v>
      </c>
      <c r="B781" s="10">
        <f>VIXproxies_monthly!C781</f>
        <v>3.2547483873151815</v>
      </c>
      <c r="C781" s="10">
        <f t="shared" si="108"/>
        <v>9.0281755592190871E-2</v>
      </c>
      <c r="D781" t="str">
        <f t="shared" ref="D781:D844" si="111">IF(C781&gt;_xlfn.PERCENTILE.EXC($C$12:$C$1636,0.99),C781,"")</f>
        <v/>
      </c>
      <c r="E781">
        <f t="shared" si="109"/>
        <v>0.57545823739450908</v>
      </c>
      <c r="F781" t="str">
        <f t="shared" ref="F781:F844" si="112">IF(B781&gt;_xlfn.PERCENTILE.EXC($B$12:$B$1636,0.995),B781,"")</f>
        <v/>
      </c>
      <c r="G781">
        <f t="shared" ref="G781:G844" si="113">MIN($F$12:$F$1636)</f>
        <v>19.810887027488342</v>
      </c>
      <c r="H781" t="str">
        <f t="shared" ref="H781:H844" si="114">IF(B781&gt;G781,1,"")</f>
        <v/>
      </c>
      <c r="J781" s="10"/>
      <c r="L781">
        <f t="shared" si="110"/>
        <v>57.74</v>
      </c>
      <c r="N781">
        <f t="shared" ref="N781:N844" si="115">MIN($M$12:$M$1636)</f>
        <v>62.64</v>
      </c>
      <c r="P781">
        <f t="shared" ref="P781:P844" si="116">VALUE(RIGHT(A781,4))</f>
        <v>1949</v>
      </c>
    </row>
    <row r="782" spans="1:16" x14ac:dyDescent="0.25">
      <c r="A782" s="8" t="s">
        <v>789</v>
      </c>
      <c r="B782" s="10">
        <f>VIXproxies_monthly!C782</f>
        <v>2.2914652667689146</v>
      </c>
      <c r="C782" s="10">
        <f t="shared" si="108"/>
        <v>5.4290844988915489E-2</v>
      </c>
      <c r="D782" t="str">
        <f t="shared" si="111"/>
        <v/>
      </c>
      <c r="E782">
        <f t="shared" si="109"/>
        <v>0.57545823739450908</v>
      </c>
      <c r="F782" t="str">
        <f t="shared" si="112"/>
        <v/>
      </c>
      <c r="G782">
        <f t="shared" si="113"/>
        <v>19.810887027488342</v>
      </c>
      <c r="H782" t="str">
        <f t="shared" si="114"/>
        <v/>
      </c>
      <c r="J782" s="10"/>
      <c r="L782">
        <f t="shared" si="110"/>
        <v>57.74</v>
      </c>
      <c r="N782">
        <f t="shared" si="115"/>
        <v>62.64</v>
      </c>
      <c r="P782">
        <f t="shared" si="116"/>
        <v>1949</v>
      </c>
    </row>
    <row r="783" spans="1:16" x14ac:dyDescent="0.25">
      <c r="A783" s="8" t="s">
        <v>790</v>
      </c>
      <c r="B783" s="10">
        <f>VIXproxies_monthly!C783</f>
        <v>3.0542909762802481</v>
      </c>
      <c r="C783" s="10">
        <f t="shared" si="108"/>
        <v>8.2792114585888407E-2</v>
      </c>
      <c r="D783" t="str">
        <f t="shared" si="111"/>
        <v/>
      </c>
      <c r="E783">
        <f t="shared" si="109"/>
        <v>0.57545823739450908</v>
      </c>
      <c r="F783" t="str">
        <f t="shared" si="112"/>
        <v/>
      </c>
      <c r="G783">
        <f t="shared" si="113"/>
        <v>19.810887027488342</v>
      </c>
      <c r="H783" t="str">
        <f t="shared" si="114"/>
        <v/>
      </c>
      <c r="J783" s="10"/>
      <c r="L783">
        <f t="shared" si="110"/>
        <v>57.74</v>
      </c>
      <c r="N783">
        <f t="shared" si="115"/>
        <v>62.64</v>
      </c>
      <c r="P783">
        <f t="shared" si="116"/>
        <v>1949</v>
      </c>
    </row>
    <row r="784" spans="1:16" x14ac:dyDescent="0.25">
      <c r="A784" s="8" t="s">
        <v>791</v>
      </c>
      <c r="B784" s="10">
        <f>VIXproxies_monthly!C784</f>
        <v>4.0921638478816469</v>
      </c>
      <c r="C784" s="10">
        <f t="shared" si="108"/>
        <v>0.12156990373492657</v>
      </c>
      <c r="D784" t="str">
        <f t="shared" si="111"/>
        <v/>
      </c>
      <c r="E784">
        <f t="shared" si="109"/>
        <v>0.57545823739450908</v>
      </c>
      <c r="F784" t="str">
        <f t="shared" si="112"/>
        <v/>
      </c>
      <c r="G784">
        <f t="shared" si="113"/>
        <v>19.810887027488342</v>
      </c>
      <c r="H784" t="str">
        <f t="shared" si="114"/>
        <v/>
      </c>
      <c r="J784" s="10"/>
      <c r="L784">
        <f t="shared" si="110"/>
        <v>57.74</v>
      </c>
      <c r="N784">
        <f t="shared" si="115"/>
        <v>62.64</v>
      </c>
      <c r="P784">
        <f t="shared" si="116"/>
        <v>1949</v>
      </c>
    </row>
    <row r="785" spans="1:16" x14ac:dyDescent="0.25">
      <c r="A785" s="8" t="s">
        <v>792</v>
      </c>
      <c r="B785" s="10">
        <f>VIXproxies_monthly!C785</f>
        <v>2.1616973656389846</v>
      </c>
      <c r="C785" s="10">
        <f t="shared" si="108"/>
        <v>4.9442358776374547E-2</v>
      </c>
      <c r="D785" t="str">
        <f t="shared" si="111"/>
        <v/>
      </c>
      <c r="E785">
        <f t="shared" si="109"/>
        <v>0.57545823739450908</v>
      </c>
      <c r="F785" t="str">
        <f t="shared" si="112"/>
        <v/>
      </c>
      <c r="G785">
        <f t="shared" si="113"/>
        <v>19.810887027488342</v>
      </c>
      <c r="H785" t="str">
        <f t="shared" si="114"/>
        <v/>
      </c>
      <c r="J785" s="10"/>
      <c r="L785">
        <f t="shared" si="110"/>
        <v>57.74</v>
      </c>
      <c r="N785">
        <f t="shared" si="115"/>
        <v>62.64</v>
      </c>
      <c r="P785">
        <f t="shared" si="116"/>
        <v>1949</v>
      </c>
    </row>
    <row r="786" spans="1:16" x14ac:dyDescent="0.25">
      <c r="A786" s="8" t="s">
        <v>793</v>
      </c>
      <c r="B786" s="10">
        <f>VIXproxies_monthly!C786</f>
        <v>3.266351310305792</v>
      </c>
      <c r="C786" s="10">
        <f t="shared" si="108"/>
        <v>9.0715272753640691E-2</v>
      </c>
      <c r="D786" t="str">
        <f t="shared" si="111"/>
        <v/>
      </c>
      <c r="E786">
        <f t="shared" si="109"/>
        <v>0.57545823739450908</v>
      </c>
      <c r="F786" t="str">
        <f t="shared" si="112"/>
        <v/>
      </c>
      <c r="G786">
        <f t="shared" si="113"/>
        <v>19.810887027488342</v>
      </c>
      <c r="H786" t="str">
        <f t="shared" si="114"/>
        <v/>
      </c>
      <c r="J786" s="10"/>
      <c r="L786">
        <f t="shared" si="110"/>
        <v>57.74</v>
      </c>
      <c r="N786">
        <f t="shared" si="115"/>
        <v>62.64</v>
      </c>
      <c r="P786">
        <f t="shared" si="116"/>
        <v>1949</v>
      </c>
    </row>
    <row r="787" spans="1:16" x14ac:dyDescent="0.25">
      <c r="A787" s="8" t="s">
        <v>794</v>
      </c>
      <c r="B787" s="10">
        <f>VIXproxies_monthly!C787</f>
        <v>3.83912027267055</v>
      </c>
      <c r="C787" s="10">
        <f t="shared" si="108"/>
        <v>0.11211549879425747</v>
      </c>
      <c r="D787" t="str">
        <f t="shared" si="111"/>
        <v/>
      </c>
      <c r="E787">
        <f t="shared" si="109"/>
        <v>0.57545823739450908</v>
      </c>
      <c r="F787" t="str">
        <f t="shared" si="112"/>
        <v/>
      </c>
      <c r="G787">
        <f t="shared" si="113"/>
        <v>19.810887027488342</v>
      </c>
      <c r="H787" t="str">
        <f t="shared" si="114"/>
        <v/>
      </c>
      <c r="J787" s="10"/>
      <c r="L787">
        <f t="shared" si="110"/>
        <v>57.74</v>
      </c>
      <c r="N787">
        <f t="shared" si="115"/>
        <v>62.64</v>
      </c>
      <c r="P787">
        <f t="shared" si="116"/>
        <v>1949</v>
      </c>
    </row>
    <row r="788" spans="1:16" x14ac:dyDescent="0.25">
      <c r="A788" s="8" t="s">
        <v>795</v>
      </c>
      <c r="B788" s="10">
        <f>VIXproxies_monthly!C788</f>
        <v>2.450386707129101</v>
      </c>
      <c r="C788" s="10">
        <f t="shared" si="108"/>
        <v>6.0228587726173913E-2</v>
      </c>
      <c r="D788" t="str">
        <f t="shared" si="111"/>
        <v/>
      </c>
      <c r="E788">
        <f t="shared" si="109"/>
        <v>0.57545823739450908</v>
      </c>
      <c r="F788" t="str">
        <f t="shared" si="112"/>
        <v/>
      </c>
      <c r="G788">
        <f t="shared" si="113"/>
        <v>19.810887027488342</v>
      </c>
      <c r="H788" t="str">
        <f t="shared" si="114"/>
        <v/>
      </c>
      <c r="J788" s="10"/>
      <c r="L788">
        <f t="shared" si="110"/>
        <v>57.74</v>
      </c>
      <c r="N788">
        <f t="shared" si="115"/>
        <v>62.64</v>
      </c>
      <c r="P788">
        <f t="shared" si="116"/>
        <v>1949</v>
      </c>
    </row>
    <row r="789" spans="1:16" x14ac:dyDescent="0.25">
      <c r="A789" s="8" t="s">
        <v>796</v>
      </c>
      <c r="B789" s="10">
        <f>VIXproxies_monthly!C789</f>
        <v>3.1314073922802304</v>
      </c>
      <c r="C789" s="10">
        <f t="shared" si="108"/>
        <v>8.5673396293312498E-2</v>
      </c>
      <c r="D789" t="str">
        <f t="shared" si="111"/>
        <v/>
      </c>
      <c r="E789">
        <f t="shared" si="109"/>
        <v>0.57545823739450908</v>
      </c>
      <c r="F789" t="str">
        <f t="shared" si="112"/>
        <v/>
      </c>
      <c r="G789">
        <f t="shared" si="113"/>
        <v>19.810887027488342</v>
      </c>
      <c r="H789" t="str">
        <f t="shared" si="114"/>
        <v/>
      </c>
      <c r="J789" s="10"/>
      <c r="L789">
        <f t="shared" si="110"/>
        <v>57.74</v>
      </c>
      <c r="N789">
        <f t="shared" si="115"/>
        <v>62.64</v>
      </c>
      <c r="P789">
        <f t="shared" si="116"/>
        <v>1949</v>
      </c>
    </row>
    <row r="790" spans="1:16" x14ac:dyDescent="0.25">
      <c r="A790" s="8" t="s">
        <v>797</v>
      </c>
      <c r="B790" s="10">
        <f>VIXproxies_monthly!C790</f>
        <v>1.9637780743951183</v>
      </c>
      <c r="C790" s="10">
        <f t="shared" si="108"/>
        <v>4.204754891633871E-2</v>
      </c>
      <c r="D790" t="str">
        <f t="shared" si="111"/>
        <v/>
      </c>
      <c r="E790">
        <f t="shared" si="109"/>
        <v>0.57545823739450908</v>
      </c>
      <c r="F790" t="str">
        <f t="shared" si="112"/>
        <v/>
      </c>
      <c r="G790">
        <f t="shared" si="113"/>
        <v>19.810887027488342</v>
      </c>
      <c r="H790" t="str">
        <f t="shared" si="114"/>
        <v/>
      </c>
      <c r="J790" s="10"/>
      <c r="L790">
        <f t="shared" si="110"/>
        <v>57.74</v>
      </c>
      <c r="N790">
        <f t="shared" si="115"/>
        <v>62.64</v>
      </c>
      <c r="P790">
        <f t="shared" si="116"/>
        <v>1949</v>
      </c>
    </row>
    <row r="791" spans="1:16" x14ac:dyDescent="0.25">
      <c r="A791" s="8" t="s">
        <v>798</v>
      </c>
      <c r="B791" s="10">
        <f>VIXproxies_monthly!C791</f>
        <v>3.0945367672965212</v>
      </c>
      <c r="C791" s="10">
        <f t="shared" si="108"/>
        <v>8.4295808189284435E-2</v>
      </c>
      <c r="D791" t="str">
        <f t="shared" si="111"/>
        <v/>
      </c>
      <c r="E791">
        <f t="shared" si="109"/>
        <v>0.57545823739450908</v>
      </c>
      <c r="F791" t="str">
        <f t="shared" si="112"/>
        <v/>
      </c>
      <c r="G791">
        <f t="shared" si="113"/>
        <v>19.810887027488342</v>
      </c>
      <c r="H791" t="str">
        <f t="shared" si="114"/>
        <v/>
      </c>
      <c r="J791" s="10"/>
      <c r="L791">
        <f t="shared" si="110"/>
        <v>57.74</v>
      </c>
      <c r="N791">
        <f t="shared" si="115"/>
        <v>62.64</v>
      </c>
      <c r="P791">
        <f t="shared" si="116"/>
        <v>1950</v>
      </c>
    </row>
    <row r="792" spans="1:16" x14ac:dyDescent="0.25">
      <c r="A792" s="8" t="s">
        <v>799</v>
      </c>
      <c r="B792" s="10">
        <f>VIXproxies_monthly!C792</f>
        <v>2.1516798033928217</v>
      </c>
      <c r="C792" s="10">
        <f t="shared" si="108"/>
        <v>4.9068075058976965E-2</v>
      </c>
      <c r="D792" t="str">
        <f t="shared" si="111"/>
        <v/>
      </c>
      <c r="E792">
        <f t="shared" si="109"/>
        <v>0.57545823739450908</v>
      </c>
      <c r="F792" t="str">
        <f t="shared" si="112"/>
        <v/>
      </c>
      <c r="G792">
        <f t="shared" si="113"/>
        <v>19.810887027488342</v>
      </c>
      <c r="H792" t="str">
        <f t="shared" si="114"/>
        <v/>
      </c>
      <c r="J792" s="10"/>
      <c r="L792">
        <f t="shared" si="110"/>
        <v>57.74</v>
      </c>
      <c r="N792">
        <f t="shared" si="115"/>
        <v>62.64</v>
      </c>
      <c r="P792">
        <f t="shared" si="116"/>
        <v>1950</v>
      </c>
    </row>
    <row r="793" spans="1:16" x14ac:dyDescent="0.25">
      <c r="A793" s="8" t="s">
        <v>800</v>
      </c>
      <c r="B793" s="10">
        <f>VIXproxies_monthly!C793</f>
        <v>2.4212429005400065</v>
      </c>
      <c r="C793" s="10">
        <f t="shared" si="108"/>
        <v>5.9139694839737342E-2</v>
      </c>
      <c r="D793" t="str">
        <f t="shared" si="111"/>
        <v/>
      </c>
      <c r="E793">
        <f t="shared" si="109"/>
        <v>0.57545823739450908</v>
      </c>
      <c r="F793" t="str">
        <f t="shared" si="112"/>
        <v/>
      </c>
      <c r="G793">
        <f t="shared" si="113"/>
        <v>19.810887027488342</v>
      </c>
      <c r="H793" t="str">
        <f t="shared" si="114"/>
        <v/>
      </c>
      <c r="J793" s="10"/>
      <c r="L793">
        <f t="shared" si="110"/>
        <v>57.74</v>
      </c>
      <c r="N793">
        <f t="shared" si="115"/>
        <v>62.64</v>
      </c>
      <c r="P793">
        <f t="shared" si="116"/>
        <v>1950</v>
      </c>
    </row>
    <row r="794" spans="1:16" x14ac:dyDescent="0.25">
      <c r="A794" s="8" t="s">
        <v>801</v>
      </c>
      <c r="B794" s="10">
        <f>VIXproxies_monthly!C794</f>
        <v>2.5430892981773852</v>
      </c>
      <c r="C794" s="10">
        <f t="shared" si="108"/>
        <v>6.3692211863196818E-2</v>
      </c>
      <c r="D794" t="str">
        <f t="shared" si="111"/>
        <v/>
      </c>
      <c r="E794">
        <f t="shared" si="109"/>
        <v>0.57545823739450908</v>
      </c>
      <c r="F794" t="str">
        <f t="shared" si="112"/>
        <v/>
      </c>
      <c r="G794">
        <f t="shared" si="113"/>
        <v>19.810887027488342</v>
      </c>
      <c r="H794" t="str">
        <f t="shared" si="114"/>
        <v/>
      </c>
      <c r="J794" s="10"/>
      <c r="L794">
        <f t="shared" si="110"/>
        <v>57.74</v>
      </c>
      <c r="N794">
        <f t="shared" si="115"/>
        <v>62.64</v>
      </c>
      <c r="P794">
        <f t="shared" si="116"/>
        <v>1950</v>
      </c>
    </row>
    <row r="795" spans="1:16" x14ac:dyDescent="0.25">
      <c r="A795" s="8" t="s">
        <v>802</v>
      </c>
      <c r="B795" s="10">
        <f>VIXproxies_monthly!C795</f>
        <v>2.4785799772192139</v>
      </c>
      <c r="C795" s="10">
        <f t="shared" si="108"/>
        <v>6.1281965950897528E-2</v>
      </c>
      <c r="D795" t="str">
        <f t="shared" si="111"/>
        <v/>
      </c>
      <c r="E795">
        <f t="shared" si="109"/>
        <v>0.57545823739450908</v>
      </c>
      <c r="F795" t="str">
        <f t="shared" si="112"/>
        <v/>
      </c>
      <c r="G795">
        <f t="shared" si="113"/>
        <v>19.810887027488342</v>
      </c>
      <c r="H795" t="str">
        <f t="shared" si="114"/>
        <v/>
      </c>
      <c r="J795" s="10"/>
      <c r="L795">
        <f t="shared" si="110"/>
        <v>57.74</v>
      </c>
      <c r="N795">
        <f t="shared" si="115"/>
        <v>62.64</v>
      </c>
      <c r="P795">
        <f t="shared" si="116"/>
        <v>1950</v>
      </c>
    </row>
    <row r="796" spans="1:16" x14ac:dyDescent="0.25">
      <c r="A796" s="8" t="s">
        <v>803</v>
      </c>
      <c r="B796" s="10">
        <f>VIXproxies_monthly!C796</f>
        <v>7.6411684093521304</v>
      </c>
      <c r="C796" s="10">
        <f t="shared" si="108"/>
        <v>0.25417048935513903</v>
      </c>
      <c r="D796" t="str">
        <f t="shared" si="111"/>
        <v/>
      </c>
      <c r="E796">
        <f t="shared" si="109"/>
        <v>0.57545823739450908</v>
      </c>
      <c r="F796" t="str">
        <f t="shared" si="112"/>
        <v/>
      </c>
      <c r="G796">
        <f t="shared" si="113"/>
        <v>19.810887027488342</v>
      </c>
      <c r="H796" t="str">
        <f t="shared" si="114"/>
        <v/>
      </c>
      <c r="J796" s="10"/>
      <c r="L796">
        <f t="shared" si="110"/>
        <v>57.74</v>
      </c>
      <c r="N796">
        <f t="shared" si="115"/>
        <v>62.64</v>
      </c>
      <c r="P796">
        <f t="shared" si="116"/>
        <v>1950</v>
      </c>
    </row>
    <row r="797" spans="1:16" x14ac:dyDescent="0.25">
      <c r="A797" s="8" t="s">
        <v>804</v>
      </c>
      <c r="B797" s="10">
        <f>VIXproxies_monthly!C797</f>
        <v>5.8473084034154237</v>
      </c>
      <c r="C797" s="10">
        <f t="shared" si="108"/>
        <v>0.18714693861353951</v>
      </c>
      <c r="D797" t="str">
        <f t="shared" si="111"/>
        <v/>
      </c>
      <c r="E797">
        <f t="shared" si="109"/>
        <v>0.57545823739450908</v>
      </c>
      <c r="F797" t="str">
        <f t="shared" si="112"/>
        <v/>
      </c>
      <c r="G797">
        <f t="shared" si="113"/>
        <v>19.810887027488342</v>
      </c>
      <c r="H797" t="str">
        <f t="shared" si="114"/>
        <v/>
      </c>
      <c r="J797" s="10"/>
      <c r="L797">
        <f t="shared" si="110"/>
        <v>57.74</v>
      </c>
      <c r="N797">
        <f t="shared" si="115"/>
        <v>62.64</v>
      </c>
      <c r="P797">
        <f t="shared" si="116"/>
        <v>1950</v>
      </c>
    </row>
    <row r="798" spans="1:16" x14ac:dyDescent="0.25">
      <c r="A798" s="8" t="s">
        <v>805</v>
      </c>
      <c r="B798" s="10">
        <f>VIXproxies_monthly!C798</f>
        <v>3.3295869649170378</v>
      </c>
      <c r="C798" s="10">
        <f t="shared" si="108"/>
        <v>9.3077930983094886E-2</v>
      </c>
      <c r="D798" t="str">
        <f t="shared" si="111"/>
        <v/>
      </c>
      <c r="E798">
        <f t="shared" si="109"/>
        <v>0.57545823739450908</v>
      </c>
      <c r="F798" t="str">
        <f t="shared" si="112"/>
        <v/>
      </c>
      <c r="G798">
        <f t="shared" si="113"/>
        <v>19.810887027488342</v>
      </c>
      <c r="H798" t="str">
        <f t="shared" si="114"/>
        <v/>
      </c>
      <c r="J798" s="10"/>
      <c r="L798">
        <f t="shared" si="110"/>
        <v>57.74</v>
      </c>
      <c r="N798">
        <f t="shared" si="115"/>
        <v>62.64</v>
      </c>
      <c r="P798">
        <f t="shared" si="116"/>
        <v>1950</v>
      </c>
    </row>
    <row r="799" spans="1:16" x14ac:dyDescent="0.25">
      <c r="A799" s="8" t="s">
        <v>806</v>
      </c>
      <c r="B799" s="10">
        <f>VIXproxies_monthly!C799</f>
        <v>3.3618509637048395</v>
      </c>
      <c r="C799" s="10">
        <f t="shared" si="108"/>
        <v>9.4283402844179132E-2</v>
      </c>
      <c r="D799" t="str">
        <f t="shared" si="111"/>
        <v/>
      </c>
      <c r="E799">
        <f t="shared" si="109"/>
        <v>0.57545823739450908</v>
      </c>
      <c r="F799" t="str">
        <f t="shared" si="112"/>
        <v/>
      </c>
      <c r="G799">
        <f t="shared" si="113"/>
        <v>19.810887027488342</v>
      </c>
      <c r="H799" t="str">
        <f t="shared" si="114"/>
        <v/>
      </c>
      <c r="J799" s="10"/>
      <c r="L799">
        <f t="shared" si="110"/>
        <v>57.74</v>
      </c>
      <c r="N799">
        <f t="shared" si="115"/>
        <v>62.64</v>
      </c>
      <c r="P799">
        <f t="shared" si="116"/>
        <v>1950</v>
      </c>
    </row>
    <row r="800" spans="1:16" x14ac:dyDescent="0.25">
      <c r="A800" s="8" t="s">
        <v>807</v>
      </c>
      <c r="B800" s="10">
        <f>VIXproxies_monthly!C800</f>
        <v>4.1992408120228504</v>
      </c>
      <c r="C800" s="10">
        <f t="shared" si="108"/>
        <v>0.12557059404276746</v>
      </c>
      <c r="D800" t="str">
        <f t="shared" si="111"/>
        <v/>
      </c>
      <c r="E800">
        <f t="shared" si="109"/>
        <v>0.57545823739450908</v>
      </c>
      <c r="F800" t="str">
        <f t="shared" si="112"/>
        <v/>
      </c>
      <c r="G800">
        <f t="shared" si="113"/>
        <v>19.810887027488342</v>
      </c>
      <c r="H800" t="str">
        <f t="shared" si="114"/>
        <v/>
      </c>
      <c r="J800" s="10"/>
      <c r="L800">
        <f t="shared" si="110"/>
        <v>57.74</v>
      </c>
      <c r="N800">
        <f t="shared" si="115"/>
        <v>62.64</v>
      </c>
      <c r="P800">
        <f t="shared" si="116"/>
        <v>1950</v>
      </c>
    </row>
    <row r="801" spans="1:16" x14ac:dyDescent="0.25">
      <c r="A801" s="8" t="s">
        <v>808</v>
      </c>
      <c r="B801" s="10">
        <f>VIXproxies_monthly!C801</f>
        <v>5.0538031584378462</v>
      </c>
      <c r="C801" s="10">
        <f t="shared" si="108"/>
        <v>0.1574993970693436</v>
      </c>
      <c r="D801" t="str">
        <f t="shared" si="111"/>
        <v/>
      </c>
      <c r="E801">
        <f t="shared" si="109"/>
        <v>0.57545823739450908</v>
      </c>
      <c r="F801" t="str">
        <f t="shared" si="112"/>
        <v/>
      </c>
      <c r="G801">
        <f t="shared" si="113"/>
        <v>19.810887027488342</v>
      </c>
      <c r="H801" t="str">
        <f t="shared" si="114"/>
        <v/>
      </c>
      <c r="J801" s="10"/>
      <c r="L801">
        <f t="shared" si="110"/>
        <v>57.74</v>
      </c>
      <c r="N801">
        <f t="shared" si="115"/>
        <v>62.64</v>
      </c>
      <c r="P801">
        <f t="shared" si="116"/>
        <v>1950</v>
      </c>
    </row>
    <row r="802" spans="1:16" x14ac:dyDescent="0.25">
      <c r="A802" s="8" t="s">
        <v>809</v>
      </c>
      <c r="B802" s="10">
        <f>VIXproxies_monthly!C802</f>
        <v>4.8937219292281702</v>
      </c>
      <c r="C802" s="10">
        <f t="shared" si="108"/>
        <v>0.15151832142620286</v>
      </c>
      <c r="D802" t="str">
        <f t="shared" si="111"/>
        <v/>
      </c>
      <c r="E802">
        <f t="shared" si="109"/>
        <v>0.57545823739450908</v>
      </c>
      <c r="F802" t="str">
        <f t="shared" si="112"/>
        <v/>
      </c>
      <c r="G802">
        <f t="shared" si="113"/>
        <v>19.810887027488342</v>
      </c>
      <c r="H802" t="str">
        <f t="shared" si="114"/>
        <v/>
      </c>
      <c r="J802" s="10"/>
      <c r="L802">
        <f t="shared" si="110"/>
        <v>57.74</v>
      </c>
      <c r="N802">
        <f t="shared" si="115"/>
        <v>62.64</v>
      </c>
      <c r="P802">
        <f t="shared" si="116"/>
        <v>1950</v>
      </c>
    </row>
    <row r="803" spans="1:16" x14ac:dyDescent="0.25">
      <c r="A803" s="8" t="s">
        <v>810</v>
      </c>
      <c r="B803" s="10">
        <f>VIXproxies_monthly!C803</f>
        <v>3.9885126672723503</v>
      </c>
      <c r="C803" s="10">
        <f t="shared" si="108"/>
        <v>0.11769721013564746</v>
      </c>
      <c r="D803" t="str">
        <f t="shared" si="111"/>
        <v/>
      </c>
      <c r="E803">
        <f t="shared" si="109"/>
        <v>0.57545823739450908</v>
      </c>
      <c r="F803" t="str">
        <f t="shared" si="112"/>
        <v/>
      </c>
      <c r="G803">
        <f t="shared" si="113"/>
        <v>19.810887027488342</v>
      </c>
      <c r="H803" t="str">
        <f t="shared" si="114"/>
        <v/>
      </c>
      <c r="J803" s="10"/>
      <c r="L803">
        <f t="shared" si="110"/>
        <v>57.74</v>
      </c>
      <c r="N803">
        <f t="shared" si="115"/>
        <v>62.64</v>
      </c>
      <c r="P803">
        <f t="shared" si="116"/>
        <v>1951</v>
      </c>
    </row>
    <row r="804" spans="1:16" x14ac:dyDescent="0.25">
      <c r="A804" s="8" t="s">
        <v>811</v>
      </c>
      <c r="B804" s="10">
        <f>VIXproxies_monthly!C804</f>
        <v>2.5419138777850421</v>
      </c>
      <c r="C804" s="10">
        <f t="shared" si="108"/>
        <v>6.3648294919818743E-2</v>
      </c>
      <c r="D804" t="str">
        <f t="shared" si="111"/>
        <v/>
      </c>
      <c r="E804">
        <f t="shared" si="109"/>
        <v>0.57545823739450908</v>
      </c>
      <c r="F804" t="str">
        <f t="shared" si="112"/>
        <v/>
      </c>
      <c r="G804">
        <f t="shared" si="113"/>
        <v>19.810887027488342</v>
      </c>
      <c r="H804" t="str">
        <f t="shared" si="114"/>
        <v/>
      </c>
      <c r="J804" s="10"/>
      <c r="L804">
        <f t="shared" si="110"/>
        <v>57.74</v>
      </c>
      <c r="N804">
        <f t="shared" si="115"/>
        <v>62.64</v>
      </c>
      <c r="P804">
        <f t="shared" si="116"/>
        <v>1951</v>
      </c>
    </row>
    <row r="805" spans="1:16" x14ac:dyDescent="0.25">
      <c r="A805" s="8" t="s">
        <v>812</v>
      </c>
      <c r="B805" s="10">
        <f>VIXproxies_monthly!C805</f>
        <v>3.4198203929966846</v>
      </c>
      <c r="C805" s="10">
        <f t="shared" si="108"/>
        <v>9.6449300390668416E-2</v>
      </c>
      <c r="D805" t="str">
        <f t="shared" si="111"/>
        <v/>
      </c>
      <c r="E805">
        <f t="shared" si="109"/>
        <v>0.57545823739450908</v>
      </c>
      <c r="F805" t="str">
        <f t="shared" si="112"/>
        <v/>
      </c>
      <c r="G805">
        <f t="shared" si="113"/>
        <v>19.810887027488342</v>
      </c>
      <c r="H805" t="str">
        <f t="shared" si="114"/>
        <v/>
      </c>
      <c r="J805" s="10"/>
      <c r="L805">
        <f t="shared" si="110"/>
        <v>57.74</v>
      </c>
      <c r="N805">
        <f t="shared" si="115"/>
        <v>62.64</v>
      </c>
      <c r="P805">
        <f t="shared" si="116"/>
        <v>1951</v>
      </c>
    </row>
    <row r="806" spans="1:16" x14ac:dyDescent="0.25">
      <c r="A806" s="8" t="s">
        <v>813</v>
      </c>
      <c r="B806" s="10">
        <f>VIXproxies_monthly!C806</f>
        <v>2.6807652781000186</v>
      </c>
      <c r="C806" s="10">
        <f t="shared" si="108"/>
        <v>6.8836165681056577E-2</v>
      </c>
      <c r="D806" t="str">
        <f t="shared" si="111"/>
        <v/>
      </c>
      <c r="E806">
        <f t="shared" si="109"/>
        <v>0.57545823739450908</v>
      </c>
      <c r="F806" t="str">
        <f t="shared" si="112"/>
        <v/>
      </c>
      <c r="G806">
        <f t="shared" si="113"/>
        <v>19.810887027488342</v>
      </c>
      <c r="H806" t="str">
        <f t="shared" si="114"/>
        <v/>
      </c>
      <c r="J806" s="10"/>
      <c r="L806">
        <f t="shared" si="110"/>
        <v>57.74</v>
      </c>
      <c r="N806">
        <f t="shared" si="115"/>
        <v>62.64</v>
      </c>
      <c r="P806">
        <f t="shared" si="116"/>
        <v>1951</v>
      </c>
    </row>
    <row r="807" spans="1:16" x14ac:dyDescent="0.25">
      <c r="A807" s="8" t="s">
        <v>814</v>
      </c>
      <c r="B807" s="10">
        <f>VIXproxies_monthly!C807</f>
        <v>3.6853309100730693</v>
      </c>
      <c r="C807" s="10">
        <f t="shared" si="108"/>
        <v>0.10636950461775641</v>
      </c>
      <c r="D807" t="str">
        <f t="shared" si="111"/>
        <v/>
      </c>
      <c r="E807">
        <f t="shared" si="109"/>
        <v>0.57545823739450908</v>
      </c>
      <c r="F807" t="str">
        <f t="shared" si="112"/>
        <v/>
      </c>
      <c r="G807">
        <f t="shared" si="113"/>
        <v>19.810887027488342</v>
      </c>
      <c r="H807" t="str">
        <f t="shared" si="114"/>
        <v/>
      </c>
      <c r="J807" s="10"/>
      <c r="L807">
        <f t="shared" si="110"/>
        <v>57.74</v>
      </c>
      <c r="N807">
        <f t="shared" si="115"/>
        <v>62.64</v>
      </c>
      <c r="P807">
        <f t="shared" si="116"/>
        <v>1951</v>
      </c>
    </row>
    <row r="808" spans="1:16" x14ac:dyDescent="0.25">
      <c r="A808" s="8" t="s">
        <v>815</v>
      </c>
      <c r="B808" s="10">
        <f>VIXproxies_monthly!C808</f>
        <v>3.3009473976072381</v>
      </c>
      <c r="C808" s="10">
        <f t="shared" si="108"/>
        <v>9.2007877864984655E-2</v>
      </c>
      <c r="D808" t="str">
        <f t="shared" si="111"/>
        <v/>
      </c>
      <c r="E808">
        <f t="shared" si="109"/>
        <v>0.57545823739450908</v>
      </c>
      <c r="F808" t="str">
        <f t="shared" si="112"/>
        <v/>
      </c>
      <c r="G808">
        <f t="shared" si="113"/>
        <v>19.810887027488342</v>
      </c>
      <c r="H808" t="str">
        <f t="shared" si="114"/>
        <v/>
      </c>
      <c r="J808" s="10"/>
      <c r="L808">
        <f t="shared" si="110"/>
        <v>57.74</v>
      </c>
      <c r="N808">
        <f t="shared" si="115"/>
        <v>62.64</v>
      </c>
      <c r="P808">
        <f t="shared" si="116"/>
        <v>1951</v>
      </c>
    </row>
    <row r="809" spans="1:16" x14ac:dyDescent="0.25">
      <c r="A809" s="8" t="s">
        <v>816</v>
      </c>
      <c r="B809" s="10">
        <f>VIXproxies_monthly!C809</f>
        <v>3.4615394520588665</v>
      </c>
      <c r="C809" s="10">
        <f t="shared" si="108"/>
        <v>9.8008039346156664E-2</v>
      </c>
      <c r="D809" t="str">
        <f t="shared" si="111"/>
        <v/>
      </c>
      <c r="E809">
        <f t="shared" si="109"/>
        <v>0.57545823739450908</v>
      </c>
      <c r="F809" t="str">
        <f t="shared" si="112"/>
        <v/>
      </c>
      <c r="G809">
        <f t="shared" si="113"/>
        <v>19.810887027488342</v>
      </c>
      <c r="H809" t="str">
        <f t="shared" si="114"/>
        <v/>
      </c>
      <c r="J809" s="10"/>
      <c r="L809">
        <f t="shared" si="110"/>
        <v>57.74</v>
      </c>
      <c r="N809">
        <f t="shared" si="115"/>
        <v>62.64</v>
      </c>
      <c r="P809">
        <f t="shared" si="116"/>
        <v>1951</v>
      </c>
    </row>
    <row r="810" spans="1:16" x14ac:dyDescent="0.25">
      <c r="A810" s="8" t="s">
        <v>817</v>
      </c>
      <c r="B810" s="10">
        <f>VIXproxies_monthly!C810</f>
        <v>2.2650274234984438</v>
      </c>
      <c r="C810" s="10">
        <f t="shared" si="108"/>
        <v>5.3303054345235024E-2</v>
      </c>
      <c r="D810" t="str">
        <f t="shared" si="111"/>
        <v/>
      </c>
      <c r="E810">
        <f t="shared" si="109"/>
        <v>0.57545823739450908</v>
      </c>
      <c r="F810" t="str">
        <f t="shared" si="112"/>
        <v/>
      </c>
      <c r="G810">
        <f t="shared" si="113"/>
        <v>19.810887027488342</v>
      </c>
      <c r="H810" t="str">
        <f t="shared" si="114"/>
        <v/>
      </c>
      <c r="J810" s="10"/>
      <c r="L810">
        <f t="shared" si="110"/>
        <v>57.74</v>
      </c>
      <c r="N810">
        <f t="shared" si="115"/>
        <v>62.64</v>
      </c>
      <c r="P810">
        <f t="shared" si="116"/>
        <v>1951</v>
      </c>
    </row>
    <row r="811" spans="1:16" x14ac:dyDescent="0.25">
      <c r="A811" s="8" t="s">
        <v>818</v>
      </c>
      <c r="B811" s="10">
        <f>VIXproxies_monthly!C811</f>
        <v>1.6346073105285364</v>
      </c>
      <c r="C811" s="10">
        <f t="shared" si="108"/>
        <v>2.974882252651509E-2</v>
      </c>
      <c r="D811" t="str">
        <f t="shared" si="111"/>
        <v/>
      </c>
      <c r="E811">
        <f t="shared" si="109"/>
        <v>0.57545823739450908</v>
      </c>
      <c r="F811" t="str">
        <f t="shared" si="112"/>
        <v/>
      </c>
      <c r="G811">
        <f t="shared" si="113"/>
        <v>19.810887027488342</v>
      </c>
      <c r="H811" t="str">
        <f t="shared" si="114"/>
        <v/>
      </c>
      <c r="J811" s="10"/>
      <c r="L811">
        <f t="shared" si="110"/>
        <v>57.74</v>
      </c>
      <c r="N811">
        <f t="shared" si="115"/>
        <v>62.64</v>
      </c>
      <c r="P811">
        <f t="shared" si="116"/>
        <v>1951</v>
      </c>
    </row>
    <row r="812" spans="1:16" x14ac:dyDescent="0.25">
      <c r="A812" s="8" t="s">
        <v>819</v>
      </c>
      <c r="B812" s="10">
        <f>VIXproxies_monthly!C812</f>
        <v>3.9149180174547711</v>
      </c>
      <c r="C812" s="10">
        <f t="shared" si="108"/>
        <v>0.11494751131297756</v>
      </c>
      <c r="D812" t="str">
        <f t="shared" si="111"/>
        <v/>
      </c>
      <c r="E812">
        <f t="shared" si="109"/>
        <v>0.57545823739450908</v>
      </c>
      <c r="F812" t="str">
        <f t="shared" si="112"/>
        <v/>
      </c>
      <c r="G812">
        <f t="shared" si="113"/>
        <v>19.810887027488342</v>
      </c>
      <c r="H812" t="str">
        <f t="shared" si="114"/>
        <v/>
      </c>
      <c r="J812" s="10"/>
      <c r="L812">
        <f t="shared" si="110"/>
        <v>57.74</v>
      </c>
      <c r="N812">
        <f t="shared" si="115"/>
        <v>62.64</v>
      </c>
      <c r="P812">
        <f t="shared" si="116"/>
        <v>1951</v>
      </c>
    </row>
    <row r="813" spans="1:16" x14ac:dyDescent="0.25">
      <c r="A813" s="8" t="s">
        <v>820</v>
      </c>
      <c r="B813" s="10">
        <f>VIXproxies_monthly!C813</f>
        <v>3.25710707773157</v>
      </c>
      <c r="C813" s="10">
        <f t="shared" si="108"/>
        <v>9.0369882762808065E-2</v>
      </c>
      <c r="D813" t="str">
        <f t="shared" si="111"/>
        <v/>
      </c>
      <c r="E813">
        <f t="shared" si="109"/>
        <v>0.57545823739450908</v>
      </c>
      <c r="F813" t="str">
        <f t="shared" si="112"/>
        <v/>
      </c>
      <c r="G813">
        <f t="shared" si="113"/>
        <v>19.810887027488342</v>
      </c>
      <c r="H813" t="str">
        <f t="shared" si="114"/>
        <v/>
      </c>
      <c r="J813" s="10"/>
      <c r="L813">
        <f t="shared" si="110"/>
        <v>57.74</v>
      </c>
      <c r="N813">
        <f t="shared" si="115"/>
        <v>62.64</v>
      </c>
      <c r="P813">
        <f t="shared" si="116"/>
        <v>1951</v>
      </c>
    </row>
    <row r="814" spans="1:16" x14ac:dyDescent="0.25">
      <c r="A814" s="8" t="s">
        <v>821</v>
      </c>
      <c r="B814" s="10">
        <f>VIXproxies_monthly!C814</f>
        <v>1.8396787731376731</v>
      </c>
      <c r="C814" s="10">
        <f t="shared" si="108"/>
        <v>3.7410857208346596E-2</v>
      </c>
      <c r="D814" t="str">
        <f t="shared" si="111"/>
        <v/>
      </c>
      <c r="E814">
        <f t="shared" si="109"/>
        <v>0.57545823739450908</v>
      </c>
      <c r="F814" t="str">
        <f t="shared" si="112"/>
        <v/>
      </c>
      <c r="G814">
        <f t="shared" si="113"/>
        <v>19.810887027488342</v>
      </c>
      <c r="H814" t="str">
        <f t="shared" si="114"/>
        <v/>
      </c>
      <c r="J814" s="10"/>
      <c r="L814">
        <f t="shared" si="110"/>
        <v>57.74</v>
      </c>
      <c r="N814">
        <f t="shared" si="115"/>
        <v>62.64</v>
      </c>
      <c r="P814">
        <f t="shared" si="116"/>
        <v>1951</v>
      </c>
    </row>
    <row r="815" spans="1:16" x14ac:dyDescent="0.25">
      <c r="A815" s="8" t="s">
        <v>822</v>
      </c>
      <c r="B815" s="10">
        <f>VIXproxies_monthly!C815</f>
        <v>2.2781448759549949</v>
      </c>
      <c r="C815" s="10">
        <f t="shared" si="108"/>
        <v>5.3793158499077891E-2</v>
      </c>
      <c r="D815" t="str">
        <f t="shared" si="111"/>
        <v/>
      </c>
      <c r="E815">
        <f t="shared" si="109"/>
        <v>0.57545823739450908</v>
      </c>
      <c r="F815" t="str">
        <f t="shared" si="112"/>
        <v/>
      </c>
      <c r="G815">
        <f t="shared" si="113"/>
        <v>19.810887027488342</v>
      </c>
      <c r="H815" t="str">
        <f t="shared" si="114"/>
        <v/>
      </c>
      <c r="J815" s="10"/>
      <c r="L815">
        <f t="shared" si="110"/>
        <v>57.74</v>
      </c>
      <c r="N815">
        <f t="shared" si="115"/>
        <v>62.64</v>
      </c>
      <c r="P815">
        <f t="shared" si="116"/>
        <v>1952</v>
      </c>
    </row>
    <row r="816" spans="1:16" x14ac:dyDescent="0.25">
      <c r="A816" s="8" t="s">
        <v>823</v>
      </c>
      <c r="B816" s="10">
        <f>VIXproxies_monthly!C816</f>
        <v>2.9877261776520401</v>
      </c>
      <c r="C816" s="10">
        <f t="shared" si="108"/>
        <v>8.0305070366329917E-2</v>
      </c>
      <c r="D816" t="str">
        <f t="shared" si="111"/>
        <v/>
      </c>
      <c r="E816">
        <f t="shared" si="109"/>
        <v>0.57545823739450908</v>
      </c>
      <c r="F816" t="str">
        <f t="shared" si="112"/>
        <v/>
      </c>
      <c r="G816">
        <f t="shared" si="113"/>
        <v>19.810887027488342</v>
      </c>
      <c r="H816" t="str">
        <f t="shared" si="114"/>
        <v/>
      </c>
      <c r="J816" s="10"/>
      <c r="L816">
        <f t="shared" si="110"/>
        <v>57.74</v>
      </c>
      <c r="N816">
        <f t="shared" si="115"/>
        <v>62.64</v>
      </c>
      <c r="P816">
        <f t="shared" si="116"/>
        <v>1952</v>
      </c>
    </row>
    <row r="817" spans="1:16" x14ac:dyDescent="0.25">
      <c r="A817" s="8" t="s">
        <v>824</v>
      </c>
      <c r="B817" s="10">
        <f>VIXproxies_monthly!C817</f>
        <v>2.4692378661060581</v>
      </c>
      <c r="C817" s="10">
        <f t="shared" si="108"/>
        <v>6.0932918948258488E-2</v>
      </c>
      <c r="D817" t="str">
        <f t="shared" si="111"/>
        <v/>
      </c>
      <c r="E817">
        <f t="shared" si="109"/>
        <v>0.57545823739450908</v>
      </c>
      <c r="F817" t="str">
        <f t="shared" si="112"/>
        <v/>
      </c>
      <c r="G817">
        <f t="shared" si="113"/>
        <v>19.810887027488342</v>
      </c>
      <c r="H817" t="str">
        <f t="shared" si="114"/>
        <v/>
      </c>
      <c r="J817" s="10"/>
      <c r="L817">
        <f t="shared" si="110"/>
        <v>57.74</v>
      </c>
      <c r="N817">
        <f t="shared" si="115"/>
        <v>62.64</v>
      </c>
      <c r="P817">
        <f t="shared" si="116"/>
        <v>1952</v>
      </c>
    </row>
    <row r="818" spans="1:16" x14ac:dyDescent="0.25">
      <c r="A818" s="8" t="s">
        <v>825</v>
      </c>
      <c r="B818" s="10">
        <f>VIXproxies_monthly!C818</f>
        <v>2.5887617008137305</v>
      </c>
      <c r="C818" s="10">
        <f t="shared" ref="C818:C881" si="117">(B818-MIN($B$12:$B$1636))/(MAX($B$12:$B$1636)-MIN($B$12:$B$1636))</f>
        <v>6.5398658623510991E-2</v>
      </c>
      <c r="D818" t="str">
        <f t="shared" si="111"/>
        <v/>
      </c>
      <c r="E818">
        <f t="shared" si="109"/>
        <v>0.57545823739450908</v>
      </c>
      <c r="F818" t="str">
        <f t="shared" si="112"/>
        <v/>
      </c>
      <c r="G818">
        <f t="shared" si="113"/>
        <v>19.810887027488342</v>
      </c>
      <c r="H818" t="str">
        <f t="shared" si="114"/>
        <v/>
      </c>
      <c r="J818" s="10"/>
      <c r="L818">
        <f t="shared" si="110"/>
        <v>57.74</v>
      </c>
      <c r="N818">
        <f t="shared" si="115"/>
        <v>62.64</v>
      </c>
      <c r="P818">
        <f t="shared" si="116"/>
        <v>1952</v>
      </c>
    </row>
    <row r="819" spans="1:16" x14ac:dyDescent="0.25">
      <c r="A819" s="8" t="s">
        <v>826</v>
      </c>
      <c r="B819" s="10">
        <f>VIXproxies_monthly!C819</f>
        <v>2.2295070538835855</v>
      </c>
      <c r="C819" s="10">
        <f t="shared" si="117"/>
        <v>5.197591550086423E-2</v>
      </c>
      <c r="D819" t="str">
        <f t="shared" si="111"/>
        <v/>
      </c>
      <c r="E819">
        <f t="shared" si="109"/>
        <v>0.57545823739450908</v>
      </c>
      <c r="F819" t="str">
        <f t="shared" si="112"/>
        <v/>
      </c>
      <c r="G819">
        <f t="shared" si="113"/>
        <v>19.810887027488342</v>
      </c>
      <c r="H819" t="str">
        <f t="shared" si="114"/>
        <v/>
      </c>
      <c r="J819" s="10"/>
      <c r="L819">
        <f t="shared" si="110"/>
        <v>57.74</v>
      </c>
      <c r="N819">
        <f t="shared" si="115"/>
        <v>62.64</v>
      </c>
      <c r="P819">
        <f t="shared" si="116"/>
        <v>1952</v>
      </c>
    </row>
    <row r="820" spans="1:16" x14ac:dyDescent="0.25">
      <c r="A820" s="8" t="s">
        <v>827</v>
      </c>
      <c r="B820" s="10">
        <f>VIXproxies_monthly!C820</f>
        <v>1.5332271667238355</v>
      </c>
      <c r="C820" s="10">
        <f t="shared" si="117"/>
        <v>2.5960981117487784E-2</v>
      </c>
      <c r="D820" t="str">
        <f t="shared" si="111"/>
        <v/>
      </c>
      <c r="E820">
        <f t="shared" si="109"/>
        <v>0.57545823739450908</v>
      </c>
      <c r="F820" t="str">
        <f t="shared" si="112"/>
        <v/>
      </c>
      <c r="G820">
        <f t="shared" si="113"/>
        <v>19.810887027488342</v>
      </c>
      <c r="H820" t="str">
        <f t="shared" si="114"/>
        <v/>
      </c>
      <c r="J820" s="10"/>
      <c r="L820">
        <f t="shared" si="110"/>
        <v>57.74</v>
      </c>
      <c r="N820">
        <f t="shared" si="115"/>
        <v>62.64</v>
      </c>
      <c r="P820">
        <f t="shared" si="116"/>
        <v>1952</v>
      </c>
    </row>
    <row r="821" spans="1:16" x14ac:dyDescent="0.25">
      <c r="A821" s="8" t="s">
        <v>828</v>
      </c>
      <c r="B821" s="10">
        <f>VIXproxies_monthly!C821</f>
        <v>1.8565976073965187</v>
      </c>
      <c r="C821" s="10">
        <f t="shared" si="117"/>
        <v>3.8042991456662324E-2</v>
      </c>
      <c r="D821" t="str">
        <f t="shared" si="111"/>
        <v/>
      </c>
      <c r="E821">
        <f t="shared" si="109"/>
        <v>0.57545823739450908</v>
      </c>
      <c r="F821" t="str">
        <f t="shared" si="112"/>
        <v/>
      </c>
      <c r="G821">
        <f t="shared" si="113"/>
        <v>19.810887027488342</v>
      </c>
      <c r="H821" t="str">
        <f t="shared" si="114"/>
        <v/>
      </c>
      <c r="J821" s="10"/>
      <c r="L821">
        <f t="shared" si="110"/>
        <v>57.74</v>
      </c>
      <c r="N821">
        <f t="shared" si="115"/>
        <v>62.64</v>
      </c>
      <c r="P821">
        <f t="shared" si="116"/>
        <v>1952</v>
      </c>
    </row>
    <row r="822" spans="1:16" x14ac:dyDescent="0.25">
      <c r="A822" s="8" t="s">
        <v>829</v>
      </c>
      <c r="B822" s="10">
        <f>VIXproxies_monthly!C822</f>
        <v>1.6478054295759554</v>
      </c>
      <c r="C822" s="10">
        <f t="shared" si="117"/>
        <v>3.0241940606376878E-2</v>
      </c>
      <c r="D822" t="str">
        <f t="shared" si="111"/>
        <v/>
      </c>
      <c r="E822">
        <f t="shared" si="109"/>
        <v>0.57545823739450908</v>
      </c>
      <c r="F822" t="str">
        <f t="shared" si="112"/>
        <v/>
      </c>
      <c r="G822">
        <f t="shared" si="113"/>
        <v>19.810887027488342</v>
      </c>
      <c r="H822" t="str">
        <f t="shared" si="114"/>
        <v/>
      </c>
      <c r="J822" s="10"/>
      <c r="L822">
        <f t="shared" si="110"/>
        <v>57.74</v>
      </c>
      <c r="N822">
        <f t="shared" si="115"/>
        <v>62.64</v>
      </c>
      <c r="P822">
        <f t="shared" si="116"/>
        <v>1952</v>
      </c>
    </row>
    <row r="823" spans="1:16" x14ac:dyDescent="0.25">
      <c r="A823" s="8" t="s">
        <v>830</v>
      </c>
      <c r="B823" s="10">
        <f>VIXproxies_monthly!C823</f>
        <v>2.0656059479387641</v>
      </c>
      <c r="C823" s="10">
        <f t="shared" si="117"/>
        <v>4.5852118741617785E-2</v>
      </c>
      <c r="D823" t="str">
        <f t="shared" si="111"/>
        <v/>
      </c>
      <c r="E823">
        <f t="shared" si="109"/>
        <v>0.57545823739450908</v>
      </c>
      <c r="F823" t="str">
        <f t="shared" si="112"/>
        <v/>
      </c>
      <c r="G823">
        <f t="shared" si="113"/>
        <v>19.810887027488342</v>
      </c>
      <c r="H823" t="str">
        <f t="shared" si="114"/>
        <v/>
      </c>
      <c r="J823" s="10"/>
      <c r="L823">
        <f t="shared" si="110"/>
        <v>57.74</v>
      </c>
      <c r="N823">
        <f t="shared" si="115"/>
        <v>62.64</v>
      </c>
      <c r="P823">
        <f t="shared" si="116"/>
        <v>1952</v>
      </c>
    </row>
    <row r="824" spans="1:16" x14ac:dyDescent="0.25">
      <c r="A824" s="8" t="s">
        <v>831</v>
      </c>
      <c r="B824" s="10">
        <f>VIXproxies_monthly!C824</f>
        <v>3.2367994354741403</v>
      </c>
      <c r="C824" s="10">
        <f t="shared" si="117"/>
        <v>8.961113331369909E-2</v>
      </c>
      <c r="D824" t="str">
        <f t="shared" si="111"/>
        <v/>
      </c>
      <c r="E824">
        <f t="shared" si="109"/>
        <v>0.57545823739450908</v>
      </c>
      <c r="F824" t="str">
        <f t="shared" si="112"/>
        <v/>
      </c>
      <c r="G824">
        <f t="shared" si="113"/>
        <v>19.810887027488342</v>
      </c>
      <c r="H824" t="str">
        <f t="shared" si="114"/>
        <v/>
      </c>
      <c r="J824" s="10"/>
      <c r="L824">
        <f t="shared" si="110"/>
        <v>57.74</v>
      </c>
      <c r="N824">
        <f t="shared" si="115"/>
        <v>62.64</v>
      </c>
      <c r="P824">
        <f t="shared" si="116"/>
        <v>1952</v>
      </c>
    </row>
    <row r="825" spans="1:16" x14ac:dyDescent="0.25">
      <c r="A825" s="8" t="s">
        <v>832</v>
      </c>
      <c r="B825" s="10">
        <f>VIXproxies_monthly!C825</f>
        <v>1.8440960767846402</v>
      </c>
      <c r="C825" s="10">
        <f t="shared" si="117"/>
        <v>3.757589983940126E-2</v>
      </c>
      <c r="D825" t="str">
        <f t="shared" si="111"/>
        <v/>
      </c>
      <c r="E825">
        <f t="shared" si="109"/>
        <v>0.57545823739450908</v>
      </c>
      <c r="F825" t="str">
        <f t="shared" si="112"/>
        <v/>
      </c>
      <c r="G825">
        <f t="shared" si="113"/>
        <v>19.810887027488342</v>
      </c>
      <c r="H825" t="str">
        <f t="shared" si="114"/>
        <v/>
      </c>
      <c r="J825" s="10"/>
      <c r="L825">
        <f t="shared" si="110"/>
        <v>57.74</v>
      </c>
      <c r="N825">
        <f t="shared" si="115"/>
        <v>62.64</v>
      </c>
      <c r="P825">
        <f t="shared" si="116"/>
        <v>1952</v>
      </c>
    </row>
    <row r="826" spans="1:16" x14ac:dyDescent="0.25">
      <c r="A826" s="8" t="s">
        <v>833</v>
      </c>
      <c r="B826" s="10">
        <f>VIXproxies_monthly!C826</f>
        <v>1.5065994419853195</v>
      </c>
      <c r="C826" s="10">
        <f t="shared" si="117"/>
        <v>2.4966095979160972E-2</v>
      </c>
      <c r="D826" t="str">
        <f t="shared" si="111"/>
        <v/>
      </c>
      <c r="E826">
        <f t="shared" si="109"/>
        <v>0.57545823739450908</v>
      </c>
      <c r="F826" t="str">
        <f t="shared" si="112"/>
        <v/>
      </c>
      <c r="G826">
        <f t="shared" si="113"/>
        <v>19.810887027488342</v>
      </c>
      <c r="H826" t="str">
        <f t="shared" si="114"/>
        <v/>
      </c>
      <c r="J826" s="10"/>
      <c r="L826">
        <f t="shared" si="110"/>
        <v>57.74</v>
      </c>
      <c r="N826">
        <f t="shared" si="115"/>
        <v>62.64</v>
      </c>
      <c r="P826">
        <f t="shared" si="116"/>
        <v>1952</v>
      </c>
    </row>
    <row r="827" spans="1:16" x14ac:dyDescent="0.25">
      <c r="A827" s="8" t="s">
        <v>834</v>
      </c>
      <c r="B827" s="10">
        <f>VIXproxies_monthly!C827</f>
        <v>2.0835487763436218</v>
      </c>
      <c r="C827" s="10">
        <f t="shared" si="117"/>
        <v>4.6522512231667652E-2</v>
      </c>
      <c r="D827" t="str">
        <f t="shared" si="111"/>
        <v/>
      </c>
      <c r="E827">
        <f t="shared" si="109"/>
        <v>0.57545823739450908</v>
      </c>
      <c r="F827" t="str">
        <f t="shared" si="112"/>
        <v/>
      </c>
      <c r="G827">
        <f t="shared" si="113"/>
        <v>19.810887027488342</v>
      </c>
      <c r="H827" t="str">
        <f t="shared" si="114"/>
        <v/>
      </c>
      <c r="J827" s="10"/>
      <c r="L827">
        <f t="shared" si="110"/>
        <v>57.74</v>
      </c>
      <c r="N827">
        <f t="shared" si="115"/>
        <v>62.64</v>
      </c>
      <c r="P827">
        <f t="shared" si="116"/>
        <v>1953</v>
      </c>
    </row>
    <row r="828" spans="1:16" x14ac:dyDescent="0.25">
      <c r="A828" s="8" t="s">
        <v>835</v>
      </c>
      <c r="B828" s="10">
        <f>VIXproxies_monthly!C828</f>
        <v>2.2491833670602408</v>
      </c>
      <c r="C828" s="10">
        <f t="shared" si="117"/>
        <v>5.2711076756613691E-2</v>
      </c>
      <c r="D828" t="str">
        <f t="shared" si="111"/>
        <v/>
      </c>
      <c r="E828">
        <f t="shared" si="109"/>
        <v>0.57545823739450908</v>
      </c>
      <c r="F828" t="str">
        <f t="shared" si="112"/>
        <v/>
      </c>
      <c r="G828">
        <f t="shared" si="113"/>
        <v>19.810887027488342</v>
      </c>
      <c r="H828" t="str">
        <f t="shared" si="114"/>
        <v/>
      </c>
      <c r="J828" s="10"/>
      <c r="L828">
        <f t="shared" si="110"/>
        <v>57.74</v>
      </c>
      <c r="N828">
        <f t="shared" si="115"/>
        <v>62.64</v>
      </c>
      <c r="P828">
        <f t="shared" si="116"/>
        <v>1953</v>
      </c>
    </row>
    <row r="829" spans="1:16" x14ac:dyDescent="0.25">
      <c r="A829" s="8" t="s">
        <v>836</v>
      </c>
      <c r="B829" s="10">
        <f>VIXproxies_monthly!C829</f>
        <v>2.6212533737094299</v>
      </c>
      <c r="C829" s="10">
        <f t="shared" si="117"/>
        <v>6.6612637016360665E-2</v>
      </c>
      <c r="D829" t="str">
        <f t="shared" si="111"/>
        <v/>
      </c>
      <c r="E829">
        <f t="shared" si="109"/>
        <v>0.57545823739450908</v>
      </c>
      <c r="F829" t="str">
        <f t="shared" si="112"/>
        <v/>
      </c>
      <c r="G829">
        <f t="shared" si="113"/>
        <v>19.810887027488342</v>
      </c>
      <c r="H829" t="str">
        <f t="shared" si="114"/>
        <v/>
      </c>
      <c r="J829" s="10"/>
      <c r="L829">
        <f t="shared" si="110"/>
        <v>57.74</v>
      </c>
      <c r="N829">
        <f t="shared" si="115"/>
        <v>62.64</v>
      </c>
      <c r="P829">
        <f t="shared" si="116"/>
        <v>1953</v>
      </c>
    </row>
    <row r="830" spans="1:16" x14ac:dyDescent="0.25">
      <c r="A830" s="8" t="s">
        <v>837</v>
      </c>
      <c r="B830" s="10">
        <f>VIXproxies_monthly!C830</f>
        <v>3.5641725055734654</v>
      </c>
      <c r="C830" s="10">
        <f t="shared" si="117"/>
        <v>0.10184269291289867</v>
      </c>
      <c r="D830" t="str">
        <f t="shared" si="111"/>
        <v/>
      </c>
      <c r="E830">
        <f t="shared" si="109"/>
        <v>0.57545823739450908</v>
      </c>
      <c r="F830" t="str">
        <f t="shared" si="112"/>
        <v/>
      </c>
      <c r="G830">
        <f t="shared" si="113"/>
        <v>19.810887027488342</v>
      </c>
      <c r="H830" t="str">
        <f t="shared" si="114"/>
        <v/>
      </c>
      <c r="J830" s="10"/>
      <c r="L830">
        <f t="shared" si="110"/>
        <v>57.74</v>
      </c>
      <c r="N830">
        <f t="shared" si="115"/>
        <v>62.64</v>
      </c>
      <c r="P830">
        <f t="shared" si="116"/>
        <v>1953</v>
      </c>
    </row>
    <row r="831" spans="1:16" x14ac:dyDescent="0.25">
      <c r="A831" s="8" t="s">
        <v>838</v>
      </c>
      <c r="B831" s="10">
        <f>VIXproxies_monthly!C831</f>
        <v>2.3935485848508424</v>
      </c>
      <c r="C831" s="10">
        <f t="shared" si="117"/>
        <v>5.8104958925728645E-2</v>
      </c>
      <c r="D831" t="str">
        <f t="shared" si="111"/>
        <v/>
      </c>
      <c r="E831">
        <f t="shared" si="109"/>
        <v>0.57545823739450908</v>
      </c>
      <c r="F831" t="str">
        <f t="shared" si="112"/>
        <v/>
      </c>
      <c r="G831">
        <f t="shared" si="113"/>
        <v>19.810887027488342</v>
      </c>
      <c r="H831" t="str">
        <f t="shared" si="114"/>
        <v/>
      </c>
      <c r="J831" s="10"/>
      <c r="L831">
        <f t="shared" si="110"/>
        <v>57.74</v>
      </c>
      <c r="N831">
        <f t="shared" si="115"/>
        <v>62.64</v>
      </c>
      <c r="P831">
        <f t="shared" si="116"/>
        <v>1953</v>
      </c>
    </row>
    <row r="832" spans="1:16" x14ac:dyDescent="0.25">
      <c r="A832" s="8" t="s">
        <v>839</v>
      </c>
      <c r="B832" s="10">
        <f>VIXproxies_monthly!C832</f>
        <v>3.2908727033795926</v>
      </c>
      <c r="C832" s="10">
        <f t="shared" si="117"/>
        <v>9.1631459539397359E-2</v>
      </c>
      <c r="D832" t="str">
        <f t="shared" si="111"/>
        <v/>
      </c>
      <c r="E832">
        <f t="shared" si="109"/>
        <v>0.57545823739450908</v>
      </c>
      <c r="F832" t="str">
        <f t="shared" si="112"/>
        <v/>
      </c>
      <c r="G832">
        <f t="shared" si="113"/>
        <v>19.810887027488342</v>
      </c>
      <c r="H832" t="str">
        <f t="shared" si="114"/>
        <v/>
      </c>
      <c r="J832" s="10"/>
      <c r="L832">
        <f t="shared" si="110"/>
        <v>57.74</v>
      </c>
      <c r="N832">
        <f t="shared" si="115"/>
        <v>62.64</v>
      </c>
      <c r="P832">
        <f t="shared" si="116"/>
        <v>1953</v>
      </c>
    </row>
    <row r="833" spans="1:16" x14ac:dyDescent="0.25">
      <c r="A833" s="8" t="s">
        <v>840</v>
      </c>
      <c r="B833" s="10">
        <f>VIXproxies_monthly!C833</f>
        <v>2.3687140148779804</v>
      </c>
      <c r="C833" s="10">
        <f t="shared" si="117"/>
        <v>5.7177070988423992E-2</v>
      </c>
      <c r="D833" t="str">
        <f t="shared" si="111"/>
        <v/>
      </c>
      <c r="E833">
        <f t="shared" si="109"/>
        <v>0.57545823739450908</v>
      </c>
      <c r="F833" t="str">
        <f t="shared" si="112"/>
        <v/>
      </c>
      <c r="G833">
        <f t="shared" si="113"/>
        <v>19.810887027488342</v>
      </c>
      <c r="H833" t="str">
        <f t="shared" si="114"/>
        <v/>
      </c>
      <c r="J833" s="10"/>
      <c r="L833">
        <f t="shared" si="110"/>
        <v>57.74</v>
      </c>
      <c r="N833">
        <f t="shared" si="115"/>
        <v>62.64</v>
      </c>
      <c r="P833">
        <f t="shared" si="116"/>
        <v>1953</v>
      </c>
    </row>
    <row r="834" spans="1:16" x14ac:dyDescent="0.25">
      <c r="A834" s="8" t="s">
        <v>841</v>
      </c>
      <c r="B834" s="10">
        <f>VIXproxies_monthly!C834</f>
        <v>2.2569219380941075</v>
      </c>
      <c r="C834" s="10">
        <f t="shared" si="117"/>
        <v>5.3000211085178529E-2</v>
      </c>
      <c r="D834" t="str">
        <f t="shared" si="111"/>
        <v/>
      </c>
      <c r="E834">
        <f t="shared" si="109"/>
        <v>0.57545823739450908</v>
      </c>
      <c r="F834" t="str">
        <f t="shared" si="112"/>
        <v/>
      </c>
      <c r="G834">
        <f t="shared" si="113"/>
        <v>19.810887027488342</v>
      </c>
      <c r="H834" t="str">
        <f t="shared" si="114"/>
        <v/>
      </c>
      <c r="J834" s="10"/>
      <c r="L834">
        <f t="shared" si="110"/>
        <v>57.74</v>
      </c>
      <c r="N834">
        <f t="shared" si="115"/>
        <v>62.64</v>
      </c>
      <c r="P834">
        <f t="shared" si="116"/>
        <v>1953</v>
      </c>
    </row>
    <row r="835" spans="1:16" x14ac:dyDescent="0.25">
      <c r="A835" s="8" t="s">
        <v>842</v>
      </c>
      <c r="B835" s="10">
        <f>VIXproxies_monthly!C835</f>
        <v>6.8635362995954674</v>
      </c>
      <c r="C835" s="10">
        <f t="shared" si="117"/>
        <v>0.22511601186297975</v>
      </c>
      <c r="D835" t="str">
        <f t="shared" si="111"/>
        <v/>
      </c>
      <c r="E835">
        <f t="shared" si="109"/>
        <v>0.57545823739450908</v>
      </c>
      <c r="F835" t="str">
        <f t="shared" si="112"/>
        <v/>
      </c>
      <c r="G835">
        <f t="shared" si="113"/>
        <v>19.810887027488342</v>
      </c>
      <c r="H835" t="str">
        <f t="shared" si="114"/>
        <v/>
      </c>
      <c r="J835" s="10"/>
      <c r="L835">
        <f t="shared" si="110"/>
        <v>57.74</v>
      </c>
      <c r="N835">
        <f t="shared" si="115"/>
        <v>62.64</v>
      </c>
      <c r="P835">
        <f t="shared" si="116"/>
        <v>1953</v>
      </c>
    </row>
    <row r="836" spans="1:16" x14ac:dyDescent="0.25">
      <c r="A836" s="8" t="s">
        <v>843</v>
      </c>
      <c r="B836" s="10">
        <f>VIXproxies_monthly!C836</f>
        <v>2.1797936489231962</v>
      </c>
      <c r="C836" s="10">
        <f t="shared" si="117"/>
        <v>5.0118485763385651E-2</v>
      </c>
      <c r="D836" t="str">
        <f t="shared" si="111"/>
        <v/>
      </c>
      <c r="E836">
        <f t="shared" si="109"/>
        <v>0.57545823739450908</v>
      </c>
      <c r="F836" t="str">
        <f t="shared" si="112"/>
        <v/>
      </c>
      <c r="G836">
        <f t="shared" si="113"/>
        <v>19.810887027488342</v>
      </c>
      <c r="H836" t="str">
        <f t="shared" si="114"/>
        <v/>
      </c>
      <c r="J836" s="10"/>
      <c r="L836">
        <f t="shared" si="110"/>
        <v>57.74</v>
      </c>
      <c r="N836">
        <f t="shared" si="115"/>
        <v>62.64</v>
      </c>
      <c r="P836">
        <f t="shared" si="116"/>
        <v>1953</v>
      </c>
    </row>
    <row r="837" spans="1:16" x14ac:dyDescent="0.25">
      <c r="A837" s="8" t="s">
        <v>844</v>
      </c>
      <c r="B837" s="10">
        <f>VIXproxies_monthly!C837</f>
        <v>2.1656514956202502</v>
      </c>
      <c r="C837" s="10">
        <f t="shared" si="117"/>
        <v>4.9590095963535835E-2</v>
      </c>
      <c r="D837" t="str">
        <f t="shared" si="111"/>
        <v/>
      </c>
      <c r="E837">
        <f t="shared" si="109"/>
        <v>0.57545823739450908</v>
      </c>
      <c r="F837" t="str">
        <f t="shared" si="112"/>
        <v/>
      </c>
      <c r="G837">
        <f t="shared" si="113"/>
        <v>19.810887027488342</v>
      </c>
      <c r="H837" t="str">
        <f t="shared" si="114"/>
        <v/>
      </c>
      <c r="J837" s="10"/>
      <c r="L837">
        <f t="shared" si="110"/>
        <v>57.74</v>
      </c>
      <c r="N837">
        <f t="shared" si="115"/>
        <v>62.64</v>
      </c>
      <c r="P837">
        <f t="shared" si="116"/>
        <v>1953</v>
      </c>
    </row>
    <row r="838" spans="1:16" x14ac:dyDescent="0.25">
      <c r="A838" s="8" t="s">
        <v>845</v>
      </c>
      <c r="B838" s="10">
        <f>VIXproxies_monthly!C838</f>
        <v>2.05822414162273</v>
      </c>
      <c r="C838" s="10">
        <f t="shared" si="117"/>
        <v>4.5576314125566363E-2</v>
      </c>
      <c r="D838" t="str">
        <f t="shared" si="111"/>
        <v/>
      </c>
      <c r="E838">
        <f t="shared" si="109"/>
        <v>0.57545823739450908</v>
      </c>
      <c r="F838" t="str">
        <f t="shared" si="112"/>
        <v/>
      </c>
      <c r="G838">
        <f t="shared" si="113"/>
        <v>19.810887027488342</v>
      </c>
      <c r="H838" t="str">
        <f t="shared" si="114"/>
        <v/>
      </c>
      <c r="J838" s="10"/>
      <c r="L838">
        <f t="shared" si="110"/>
        <v>57.74</v>
      </c>
      <c r="N838">
        <f t="shared" si="115"/>
        <v>62.64</v>
      </c>
      <c r="P838">
        <f t="shared" si="116"/>
        <v>1953</v>
      </c>
    </row>
    <row r="839" spans="1:16" x14ac:dyDescent="0.25">
      <c r="A839" s="8" t="s">
        <v>846</v>
      </c>
      <c r="B839" s="10">
        <f>VIXproxies_monthly!C839</f>
        <v>1.9359936015330061</v>
      </c>
      <c r="C839" s="10">
        <f t="shared" si="117"/>
        <v>4.1009444482024184E-2</v>
      </c>
      <c r="D839" t="str">
        <f t="shared" si="111"/>
        <v/>
      </c>
      <c r="E839">
        <f t="shared" si="109"/>
        <v>0.57545823739450908</v>
      </c>
      <c r="F839" t="str">
        <f t="shared" si="112"/>
        <v/>
      </c>
      <c r="G839">
        <f t="shared" si="113"/>
        <v>19.810887027488342</v>
      </c>
      <c r="H839" t="str">
        <f t="shared" si="114"/>
        <v/>
      </c>
      <c r="J839" s="10"/>
      <c r="L839">
        <f t="shared" si="110"/>
        <v>57.74</v>
      </c>
      <c r="N839">
        <f t="shared" si="115"/>
        <v>62.64</v>
      </c>
      <c r="P839">
        <f t="shared" si="116"/>
        <v>1954</v>
      </c>
    </row>
    <row r="840" spans="1:16" x14ac:dyDescent="0.25">
      <c r="A840" s="8" t="s">
        <v>847</v>
      </c>
      <c r="B840" s="10">
        <f>VIXproxies_monthly!C840</f>
        <v>1.9026166921197472</v>
      </c>
      <c r="C840" s="10">
        <f t="shared" si="117"/>
        <v>3.976239121462654E-2</v>
      </c>
      <c r="D840" t="str">
        <f t="shared" si="111"/>
        <v/>
      </c>
      <c r="E840">
        <f t="shared" si="109"/>
        <v>0.57545823739450908</v>
      </c>
      <c r="F840" t="str">
        <f t="shared" si="112"/>
        <v/>
      </c>
      <c r="G840">
        <f t="shared" si="113"/>
        <v>19.810887027488342</v>
      </c>
      <c r="H840" t="str">
        <f t="shared" si="114"/>
        <v/>
      </c>
      <c r="J840" s="10"/>
      <c r="L840">
        <f t="shared" si="110"/>
        <v>57.74</v>
      </c>
      <c r="N840">
        <f t="shared" si="115"/>
        <v>62.64</v>
      </c>
      <c r="P840">
        <f t="shared" si="116"/>
        <v>1954</v>
      </c>
    </row>
    <row r="841" spans="1:16" x14ac:dyDescent="0.25">
      <c r="A841" s="8" t="s">
        <v>848</v>
      </c>
      <c r="B841" s="10">
        <f>VIXproxies_monthly!C841</f>
        <v>1.8017051502102139</v>
      </c>
      <c r="C841" s="10">
        <f t="shared" si="117"/>
        <v>3.5992058063096723E-2</v>
      </c>
      <c r="D841" t="str">
        <f t="shared" si="111"/>
        <v/>
      </c>
      <c r="E841">
        <f t="shared" si="109"/>
        <v>0.57545823739450908</v>
      </c>
      <c r="F841" t="str">
        <f t="shared" si="112"/>
        <v/>
      </c>
      <c r="G841">
        <f t="shared" si="113"/>
        <v>19.810887027488342</v>
      </c>
      <c r="H841" t="str">
        <f t="shared" si="114"/>
        <v/>
      </c>
      <c r="J841" s="10"/>
      <c r="L841">
        <f t="shared" si="110"/>
        <v>57.74</v>
      </c>
      <c r="N841">
        <f t="shared" si="115"/>
        <v>62.64</v>
      </c>
      <c r="P841">
        <f t="shared" si="116"/>
        <v>1954</v>
      </c>
    </row>
    <row r="842" spans="1:16" x14ac:dyDescent="0.25">
      <c r="A842" s="8" t="s">
        <v>849</v>
      </c>
      <c r="B842" s="10">
        <f>VIXproxies_monthly!C842</f>
        <v>2.5797618504639903</v>
      </c>
      <c r="C842" s="10">
        <f t="shared" si="117"/>
        <v>6.5062399425699372E-2</v>
      </c>
      <c r="D842" t="str">
        <f t="shared" si="111"/>
        <v/>
      </c>
      <c r="E842">
        <f t="shared" si="109"/>
        <v>0.57545823739450908</v>
      </c>
      <c r="F842" t="str">
        <f t="shared" si="112"/>
        <v/>
      </c>
      <c r="G842">
        <f t="shared" si="113"/>
        <v>19.810887027488342</v>
      </c>
      <c r="H842" t="str">
        <f t="shared" si="114"/>
        <v/>
      </c>
      <c r="J842" s="10"/>
      <c r="L842">
        <f t="shared" si="110"/>
        <v>57.74</v>
      </c>
      <c r="N842">
        <f t="shared" si="115"/>
        <v>62.64</v>
      </c>
      <c r="P842">
        <f t="shared" si="116"/>
        <v>1954</v>
      </c>
    </row>
    <row r="843" spans="1:16" x14ac:dyDescent="0.25">
      <c r="A843" s="8" t="s">
        <v>850</v>
      </c>
      <c r="B843" s="10">
        <f>VIXproxies_monthly!C843</f>
        <v>2.0864713445819674</v>
      </c>
      <c r="C843" s="10">
        <f t="shared" si="117"/>
        <v>4.6631707430830512E-2</v>
      </c>
      <c r="D843" t="str">
        <f t="shared" si="111"/>
        <v/>
      </c>
      <c r="E843">
        <f t="shared" si="109"/>
        <v>0.57545823739450908</v>
      </c>
      <c r="F843" t="str">
        <f t="shared" si="112"/>
        <v/>
      </c>
      <c r="G843">
        <f t="shared" si="113"/>
        <v>19.810887027488342</v>
      </c>
      <c r="H843" t="str">
        <f t="shared" si="114"/>
        <v/>
      </c>
      <c r="J843" s="10"/>
      <c r="L843">
        <f t="shared" si="110"/>
        <v>57.74</v>
      </c>
      <c r="N843">
        <f t="shared" si="115"/>
        <v>62.64</v>
      </c>
      <c r="P843">
        <f t="shared" si="116"/>
        <v>1954</v>
      </c>
    </row>
    <row r="844" spans="1:16" x14ac:dyDescent="0.25">
      <c r="A844" s="8" t="s">
        <v>851</v>
      </c>
      <c r="B844" s="10">
        <f>VIXproxies_monthly!C844</f>
        <v>3.1129932698734164</v>
      </c>
      <c r="C844" s="10">
        <f t="shared" si="117"/>
        <v>8.4985393961240524E-2</v>
      </c>
      <c r="D844" t="str">
        <f t="shared" si="111"/>
        <v/>
      </c>
      <c r="E844">
        <f t="shared" ref="E844:E907" si="118">MIN($D$12:$D$1635)</f>
        <v>0.57545823739450908</v>
      </c>
      <c r="F844" t="str">
        <f t="shared" si="112"/>
        <v/>
      </c>
      <c r="G844">
        <f t="shared" si="113"/>
        <v>19.810887027488342</v>
      </c>
      <c r="H844" t="str">
        <f t="shared" si="114"/>
        <v/>
      </c>
      <c r="J844" s="10"/>
      <c r="L844">
        <f t="shared" ref="L844:L907" si="119">MIN($K$12:$K$1636)</f>
        <v>57.74</v>
      </c>
      <c r="N844">
        <f t="shared" si="115"/>
        <v>62.64</v>
      </c>
      <c r="P844">
        <f t="shared" si="116"/>
        <v>1954</v>
      </c>
    </row>
    <row r="845" spans="1:16" x14ac:dyDescent="0.25">
      <c r="A845" s="8" t="s">
        <v>852</v>
      </c>
      <c r="B845" s="10">
        <f>VIXproxies_monthly!C845</f>
        <v>2.2042224585417363</v>
      </c>
      <c r="C845" s="10">
        <f t="shared" si="117"/>
        <v>5.1031213376246463E-2</v>
      </c>
      <c r="D845" t="str">
        <f t="shared" ref="D845:D908" si="120">IF(C845&gt;_xlfn.PERCENTILE.EXC($C$12:$C$1636,0.99),C845,"")</f>
        <v/>
      </c>
      <c r="E845">
        <f t="shared" si="118"/>
        <v>0.57545823739450908</v>
      </c>
      <c r="F845" t="str">
        <f t="shared" ref="F845:F908" si="121">IF(B845&gt;_xlfn.PERCENTILE.EXC($B$12:$B$1636,0.995),B845,"")</f>
        <v/>
      </c>
      <c r="G845">
        <f t="shared" ref="G845:G908" si="122">MIN($F$12:$F$1636)</f>
        <v>19.810887027488342</v>
      </c>
      <c r="H845" t="str">
        <f t="shared" ref="H845:H908" si="123">IF(B845&gt;G845,1,"")</f>
        <v/>
      </c>
      <c r="J845" s="10"/>
      <c r="L845">
        <f t="shared" si="119"/>
        <v>57.74</v>
      </c>
      <c r="N845">
        <f t="shared" ref="N845:N908" si="124">MIN($M$12:$M$1636)</f>
        <v>62.64</v>
      </c>
      <c r="P845">
        <f t="shared" ref="P845:P908" si="125">VALUE(RIGHT(A845,4))</f>
        <v>1954</v>
      </c>
    </row>
    <row r="846" spans="1:16" x14ac:dyDescent="0.25">
      <c r="A846" s="8" t="s">
        <v>853</v>
      </c>
      <c r="B846" s="10">
        <f>VIXproxies_monthly!C846</f>
        <v>3.4070392827916685</v>
      </c>
      <c r="C846" s="10">
        <f t="shared" si="117"/>
        <v>9.5971762909747446E-2</v>
      </c>
      <c r="D846" t="str">
        <f t="shared" si="120"/>
        <v/>
      </c>
      <c r="E846">
        <f t="shared" si="118"/>
        <v>0.57545823739450908</v>
      </c>
      <c r="F846" t="str">
        <f t="shared" si="121"/>
        <v/>
      </c>
      <c r="G846">
        <f t="shared" si="122"/>
        <v>19.810887027488342</v>
      </c>
      <c r="H846" t="str">
        <f t="shared" si="123"/>
        <v/>
      </c>
      <c r="J846" s="10"/>
      <c r="L846">
        <f t="shared" si="119"/>
        <v>57.74</v>
      </c>
      <c r="N846">
        <f t="shared" si="124"/>
        <v>62.64</v>
      </c>
      <c r="P846">
        <f t="shared" si="125"/>
        <v>1954</v>
      </c>
    </row>
    <row r="847" spans="1:16" x14ac:dyDescent="0.25">
      <c r="A847" s="8" t="s">
        <v>854</v>
      </c>
      <c r="B847" s="10">
        <f>VIXproxies_monthly!C847</f>
        <v>2.0567453256474466</v>
      </c>
      <c r="C847" s="10">
        <f t="shared" si="117"/>
        <v>4.5521061487551757E-2</v>
      </c>
      <c r="D847" t="str">
        <f t="shared" si="120"/>
        <v/>
      </c>
      <c r="E847">
        <f t="shared" si="118"/>
        <v>0.57545823739450908</v>
      </c>
      <c r="F847" t="str">
        <f t="shared" si="121"/>
        <v/>
      </c>
      <c r="G847">
        <f t="shared" si="122"/>
        <v>19.810887027488342</v>
      </c>
      <c r="H847" t="str">
        <f t="shared" si="123"/>
        <v/>
      </c>
      <c r="J847" s="10"/>
      <c r="L847">
        <f t="shared" si="119"/>
        <v>57.74</v>
      </c>
      <c r="N847">
        <f t="shared" si="124"/>
        <v>62.64</v>
      </c>
      <c r="P847">
        <f t="shared" si="125"/>
        <v>1954</v>
      </c>
    </row>
    <row r="848" spans="1:16" x14ac:dyDescent="0.25">
      <c r="A848" s="8" t="s">
        <v>855</v>
      </c>
      <c r="B848" s="10">
        <f>VIXproxies_monthly!C848</f>
        <v>2.2781647104895382</v>
      </c>
      <c r="C848" s="10">
        <f t="shared" si="117"/>
        <v>5.3793899571919698E-2</v>
      </c>
      <c r="D848" t="str">
        <f t="shared" si="120"/>
        <v/>
      </c>
      <c r="E848">
        <f t="shared" si="118"/>
        <v>0.57545823739450908</v>
      </c>
      <c r="F848" t="str">
        <f t="shared" si="121"/>
        <v/>
      </c>
      <c r="G848">
        <f t="shared" si="122"/>
        <v>19.810887027488342</v>
      </c>
      <c r="H848" t="str">
        <f t="shared" si="123"/>
        <v/>
      </c>
      <c r="J848" s="10"/>
      <c r="L848">
        <f t="shared" si="119"/>
        <v>57.74</v>
      </c>
      <c r="N848">
        <f t="shared" si="124"/>
        <v>62.64</v>
      </c>
      <c r="P848">
        <f t="shared" si="125"/>
        <v>1954</v>
      </c>
    </row>
    <row r="849" spans="1:16" x14ac:dyDescent="0.25">
      <c r="A849" s="8" t="s">
        <v>856</v>
      </c>
      <c r="B849" s="10">
        <f>VIXproxies_monthly!C849</f>
        <v>3.0808915429676493</v>
      </c>
      <c r="C849" s="10">
        <f t="shared" si="117"/>
        <v>8.3785985024622769E-2</v>
      </c>
      <c r="D849" t="str">
        <f t="shared" si="120"/>
        <v/>
      </c>
      <c r="E849">
        <f t="shared" si="118"/>
        <v>0.57545823739450908</v>
      </c>
      <c r="F849" t="str">
        <f t="shared" si="121"/>
        <v/>
      </c>
      <c r="G849">
        <f t="shared" si="122"/>
        <v>19.810887027488342</v>
      </c>
      <c r="H849" t="str">
        <f t="shared" si="123"/>
        <v/>
      </c>
      <c r="J849" s="10"/>
      <c r="L849">
        <f t="shared" si="119"/>
        <v>57.74</v>
      </c>
      <c r="N849">
        <f t="shared" si="124"/>
        <v>62.64</v>
      </c>
      <c r="P849">
        <f t="shared" si="125"/>
        <v>1954</v>
      </c>
    </row>
    <row r="850" spans="1:16" x14ac:dyDescent="0.25">
      <c r="A850" s="8" t="s">
        <v>857</v>
      </c>
      <c r="B850" s="10">
        <f>VIXproxies_monthly!C850</f>
        <v>2.8314139335879918</v>
      </c>
      <c r="C850" s="10">
        <f t="shared" si="117"/>
        <v>7.4464814389337206E-2</v>
      </c>
      <c r="D850" t="str">
        <f t="shared" si="120"/>
        <v/>
      </c>
      <c r="E850">
        <f t="shared" si="118"/>
        <v>0.57545823739450908</v>
      </c>
      <c r="F850" t="str">
        <f t="shared" si="121"/>
        <v/>
      </c>
      <c r="G850">
        <f t="shared" si="122"/>
        <v>19.810887027488342</v>
      </c>
      <c r="H850" t="str">
        <f t="shared" si="123"/>
        <v/>
      </c>
      <c r="J850" s="10"/>
      <c r="L850">
        <f t="shared" si="119"/>
        <v>57.74</v>
      </c>
      <c r="N850">
        <f t="shared" si="124"/>
        <v>62.64</v>
      </c>
      <c r="P850">
        <f t="shared" si="125"/>
        <v>1954</v>
      </c>
    </row>
    <row r="851" spans="1:16" x14ac:dyDescent="0.25">
      <c r="A851" s="8" t="s">
        <v>858</v>
      </c>
      <c r="B851" s="10">
        <f>VIXproxies_monthly!C851</f>
        <v>5.1243837660029348</v>
      </c>
      <c r="C851" s="10">
        <f t="shared" si="117"/>
        <v>0.16013648297173064</v>
      </c>
      <c r="D851" t="str">
        <f t="shared" si="120"/>
        <v/>
      </c>
      <c r="E851">
        <f t="shared" si="118"/>
        <v>0.57545823739450908</v>
      </c>
      <c r="F851" t="str">
        <f t="shared" si="121"/>
        <v/>
      </c>
      <c r="G851">
        <f t="shared" si="122"/>
        <v>19.810887027488342</v>
      </c>
      <c r="H851" t="str">
        <f t="shared" si="123"/>
        <v/>
      </c>
      <c r="J851" s="10"/>
      <c r="L851">
        <f t="shared" si="119"/>
        <v>57.74</v>
      </c>
      <c r="N851">
        <f t="shared" si="124"/>
        <v>62.64</v>
      </c>
      <c r="P851">
        <f t="shared" si="125"/>
        <v>1955</v>
      </c>
    </row>
    <row r="852" spans="1:16" x14ac:dyDescent="0.25">
      <c r="A852" s="8" t="s">
        <v>859</v>
      </c>
      <c r="B852" s="10">
        <f>VIXproxies_monthly!C852</f>
        <v>2.7087448881052194</v>
      </c>
      <c r="C852" s="10">
        <f t="shared" si="117"/>
        <v>6.9881560976513046E-2</v>
      </c>
      <c r="D852" t="str">
        <f t="shared" si="120"/>
        <v/>
      </c>
      <c r="E852">
        <f t="shared" si="118"/>
        <v>0.57545823739450908</v>
      </c>
      <c r="F852" t="str">
        <f t="shared" si="121"/>
        <v/>
      </c>
      <c r="G852">
        <f t="shared" si="122"/>
        <v>19.810887027488342</v>
      </c>
      <c r="H852" t="str">
        <f t="shared" si="123"/>
        <v/>
      </c>
      <c r="J852" s="10"/>
      <c r="L852">
        <f t="shared" si="119"/>
        <v>57.74</v>
      </c>
      <c r="N852">
        <f t="shared" si="124"/>
        <v>62.64</v>
      </c>
      <c r="P852">
        <f t="shared" si="125"/>
        <v>1955</v>
      </c>
    </row>
    <row r="853" spans="1:16" x14ac:dyDescent="0.25">
      <c r="A853" s="8" t="s">
        <v>860</v>
      </c>
      <c r="B853" s="10">
        <f>VIXproxies_monthly!C853</f>
        <v>5.0892998710245418</v>
      </c>
      <c r="C853" s="10">
        <f t="shared" si="117"/>
        <v>0.15882565202198248</v>
      </c>
      <c r="D853" t="str">
        <f t="shared" si="120"/>
        <v/>
      </c>
      <c r="E853">
        <f t="shared" si="118"/>
        <v>0.57545823739450908</v>
      </c>
      <c r="F853" t="str">
        <f t="shared" si="121"/>
        <v/>
      </c>
      <c r="G853">
        <f t="shared" si="122"/>
        <v>19.810887027488342</v>
      </c>
      <c r="H853" t="str">
        <f t="shared" si="123"/>
        <v/>
      </c>
      <c r="J853" s="10"/>
      <c r="L853">
        <f t="shared" si="119"/>
        <v>57.74</v>
      </c>
      <c r="N853">
        <f t="shared" si="124"/>
        <v>62.64</v>
      </c>
      <c r="P853">
        <f t="shared" si="125"/>
        <v>1955</v>
      </c>
    </row>
    <row r="854" spans="1:16" x14ac:dyDescent="0.25">
      <c r="A854" s="8" t="s">
        <v>861</v>
      </c>
      <c r="B854" s="10">
        <f>VIXproxies_monthly!C854</f>
        <v>2.4405355183690678</v>
      </c>
      <c r="C854" s="10">
        <f t="shared" si="117"/>
        <v>5.9860520180469091E-2</v>
      </c>
      <c r="D854" t="str">
        <f t="shared" si="120"/>
        <v/>
      </c>
      <c r="E854">
        <f t="shared" si="118"/>
        <v>0.57545823739450908</v>
      </c>
      <c r="F854" t="str">
        <f t="shared" si="121"/>
        <v/>
      </c>
      <c r="G854">
        <f t="shared" si="122"/>
        <v>19.810887027488342</v>
      </c>
      <c r="H854" t="str">
        <f t="shared" si="123"/>
        <v/>
      </c>
      <c r="J854" s="10"/>
      <c r="L854">
        <f t="shared" si="119"/>
        <v>57.74</v>
      </c>
      <c r="N854">
        <f t="shared" si="124"/>
        <v>62.64</v>
      </c>
      <c r="P854">
        <f t="shared" si="125"/>
        <v>1955</v>
      </c>
    </row>
    <row r="855" spans="1:16" x14ac:dyDescent="0.25">
      <c r="A855" s="8" t="s">
        <v>862</v>
      </c>
      <c r="B855" s="10">
        <f>VIXproxies_monthly!C855</f>
        <v>2.7280228071188883</v>
      </c>
      <c r="C855" s="10">
        <f t="shared" si="117"/>
        <v>7.0601837129016035E-2</v>
      </c>
      <c r="D855" t="str">
        <f t="shared" si="120"/>
        <v/>
      </c>
      <c r="E855">
        <f t="shared" si="118"/>
        <v>0.57545823739450908</v>
      </c>
      <c r="F855" t="str">
        <f t="shared" si="121"/>
        <v/>
      </c>
      <c r="G855">
        <f t="shared" si="122"/>
        <v>19.810887027488342</v>
      </c>
      <c r="H855" t="str">
        <f t="shared" si="123"/>
        <v/>
      </c>
      <c r="J855" s="10"/>
      <c r="L855">
        <f t="shared" si="119"/>
        <v>57.74</v>
      </c>
      <c r="N855">
        <f t="shared" si="124"/>
        <v>62.64</v>
      </c>
      <c r="P855">
        <f t="shared" si="125"/>
        <v>1955</v>
      </c>
    </row>
    <row r="856" spans="1:16" x14ac:dyDescent="0.25">
      <c r="A856" s="8" t="s">
        <v>863</v>
      </c>
      <c r="B856" s="10">
        <f>VIXproxies_monthly!C856</f>
        <v>1.9863715822952919</v>
      </c>
      <c r="C856" s="10">
        <f t="shared" si="117"/>
        <v>4.2891704601936531E-2</v>
      </c>
      <c r="D856" t="str">
        <f t="shared" si="120"/>
        <v/>
      </c>
      <c r="E856">
        <f t="shared" si="118"/>
        <v>0.57545823739450908</v>
      </c>
      <c r="F856" t="str">
        <f t="shared" si="121"/>
        <v/>
      </c>
      <c r="G856">
        <f t="shared" si="122"/>
        <v>19.810887027488342</v>
      </c>
      <c r="H856" t="str">
        <f t="shared" si="123"/>
        <v/>
      </c>
      <c r="J856" s="10"/>
      <c r="L856">
        <f t="shared" si="119"/>
        <v>57.74</v>
      </c>
      <c r="N856">
        <f t="shared" si="124"/>
        <v>62.64</v>
      </c>
      <c r="P856">
        <f t="shared" si="125"/>
        <v>1955</v>
      </c>
    </row>
    <row r="857" spans="1:16" x14ac:dyDescent="0.25">
      <c r="A857" s="8" t="s">
        <v>864</v>
      </c>
      <c r="B857" s="10">
        <f>VIXproxies_monthly!C857</f>
        <v>4.6028871303519496</v>
      </c>
      <c r="C857" s="10">
        <f t="shared" si="117"/>
        <v>0.14065193227911632</v>
      </c>
      <c r="D857" t="str">
        <f t="shared" si="120"/>
        <v/>
      </c>
      <c r="E857">
        <f t="shared" si="118"/>
        <v>0.57545823739450908</v>
      </c>
      <c r="F857" t="str">
        <f t="shared" si="121"/>
        <v/>
      </c>
      <c r="G857">
        <f t="shared" si="122"/>
        <v>19.810887027488342</v>
      </c>
      <c r="H857" t="str">
        <f t="shared" si="123"/>
        <v/>
      </c>
      <c r="J857" s="10"/>
      <c r="L857">
        <f t="shared" si="119"/>
        <v>57.74</v>
      </c>
      <c r="N857">
        <f t="shared" si="124"/>
        <v>62.64</v>
      </c>
      <c r="P857">
        <f t="shared" si="125"/>
        <v>1955</v>
      </c>
    </row>
    <row r="858" spans="1:16" x14ac:dyDescent="0.25">
      <c r="A858" s="8" t="s">
        <v>865</v>
      </c>
      <c r="B858" s="10">
        <f>VIXproxies_monthly!C858</f>
        <v>3.4524532708195061</v>
      </c>
      <c r="C858" s="10">
        <f t="shared" si="117"/>
        <v>9.766855458852329E-2</v>
      </c>
      <c r="D858" t="str">
        <f t="shared" si="120"/>
        <v/>
      </c>
      <c r="E858">
        <f t="shared" si="118"/>
        <v>0.57545823739450908</v>
      </c>
      <c r="F858" t="str">
        <f t="shared" si="121"/>
        <v/>
      </c>
      <c r="G858">
        <f t="shared" si="122"/>
        <v>19.810887027488342</v>
      </c>
      <c r="H858" t="str">
        <f t="shared" si="123"/>
        <v/>
      </c>
      <c r="J858" s="10"/>
      <c r="L858">
        <f t="shared" si="119"/>
        <v>57.74</v>
      </c>
      <c r="N858">
        <f t="shared" si="124"/>
        <v>62.64</v>
      </c>
      <c r="P858">
        <f t="shared" si="125"/>
        <v>1955</v>
      </c>
    </row>
    <row r="859" spans="1:16" x14ac:dyDescent="0.25">
      <c r="A859" s="8" t="s">
        <v>866</v>
      </c>
      <c r="B859" s="10">
        <f>VIXproxies_monthly!C859</f>
        <v>7.7805055734278881</v>
      </c>
      <c r="C859" s="10">
        <f t="shared" si="117"/>
        <v>0.25937650958844349</v>
      </c>
      <c r="D859" t="str">
        <f t="shared" si="120"/>
        <v/>
      </c>
      <c r="E859">
        <f t="shared" si="118"/>
        <v>0.57545823739450908</v>
      </c>
      <c r="F859" t="str">
        <f t="shared" si="121"/>
        <v/>
      </c>
      <c r="G859">
        <f t="shared" si="122"/>
        <v>19.810887027488342</v>
      </c>
      <c r="H859" t="str">
        <f t="shared" si="123"/>
        <v/>
      </c>
      <c r="J859" s="10"/>
      <c r="L859">
        <f t="shared" si="119"/>
        <v>57.74</v>
      </c>
      <c r="N859">
        <f t="shared" si="124"/>
        <v>62.64</v>
      </c>
      <c r="P859">
        <f t="shared" si="125"/>
        <v>1955</v>
      </c>
    </row>
    <row r="860" spans="1:16" x14ac:dyDescent="0.25">
      <c r="A860" s="8" t="s">
        <v>867</v>
      </c>
      <c r="B860" s="10">
        <f>VIXproxies_monthly!C860</f>
        <v>5.266536593913635</v>
      </c>
      <c r="C860" s="10">
        <f t="shared" si="117"/>
        <v>0.16544770416123458</v>
      </c>
      <c r="D860" t="str">
        <f t="shared" si="120"/>
        <v/>
      </c>
      <c r="E860">
        <f t="shared" si="118"/>
        <v>0.57545823739450908</v>
      </c>
      <c r="F860" t="str">
        <f t="shared" si="121"/>
        <v/>
      </c>
      <c r="G860">
        <f t="shared" si="122"/>
        <v>19.810887027488342</v>
      </c>
      <c r="H860" t="str">
        <f t="shared" si="123"/>
        <v/>
      </c>
      <c r="J860" s="10"/>
      <c r="L860">
        <f t="shared" si="119"/>
        <v>57.74</v>
      </c>
      <c r="N860">
        <f t="shared" si="124"/>
        <v>62.64</v>
      </c>
      <c r="P860">
        <f t="shared" si="125"/>
        <v>1955</v>
      </c>
    </row>
    <row r="861" spans="1:16" x14ac:dyDescent="0.25">
      <c r="A861" s="8" t="s">
        <v>868</v>
      </c>
      <c r="B861" s="10">
        <f>VIXproxies_monthly!C861</f>
        <v>4.2431344284775863</v>
      </c>
      <c r="C861" s="10">
        <f t="shared" si="117"/>
        <v>0.12721058045193551</v>
      </c>
      <c r="D861" t="str">
        <f t="shared" si="120"/>
        <v/>
      </c>
      <c r="E861">
        <f t="shared" si="118"/>
        <v>0.57545823739450908</v>
      </c>
      <c r="F861" t="str">
        <f t="shared" si="121"/>
        <v/>
      </c>
      <c r="G861">
        <f t="shared" si="122"/>
        <v>19.810887027488342</v>
      </c>
      <c r="H861" t="str">
        <f t="shared" si="123"/>
        <v/>
      </c>
      <c r="J861" s="10"/>
      <c r="L861">
        <f t="shared" si="119"/>
        <v>57.74</v>
      </c>
      <c r="N861">
        <f t="shared" si="124"/>
        <v>62.64</v>
      </c>
      <c r="P861">
        <f t="shared" si="125"/>
        <v>1955</v>
      </c>
    </row>
    <row r="862" spans="1:16" x14ac:dyDescent="0.25">
      <c r="A862" s="8" t="s">
        <v>869</v>
      </c>
      <c r="B862" s="10">
        <f>VIXproxies_monthly!C862</f>
        <v>2.2339082989310399</v>
      </c>
      <c r="C862" s="10">
        <f t="shared" si="117"/>
        <v>5.2140358138410101E-2</v>
      </c>
      <c r="D862" t="str">
        <f t="shared" si="120"/>
        <v/>
      </c>
      <c r="E862">
        <f t="shared" si="118"/>
        <v>0.57545823739450908</v>
      </c>
      <c r="F862" t="str">
        <f t="shared" si="121"/>
        <v/>
      </c>
      <c r="G862">
        <f t="shared" si="122"/>
        <v>19.810887027488342</v>
      </c>
      <c r="H862" t="str">
        <f t="shared" si="123"/>
        <v/>
      </c>
      <c r="J862" s="10"/>
      <c r="L862">
        <f t="shared" si="119"/>
        <v>57.74</v>
      </c>
      <c r="N862">
        <f t="shared" si="124"/>
        <v>62.64</v>
      </c>
      <c r="P862">
        <f t="shared" si="125"/>
        <v>1955</v>
      </c>
    </row>
    <row r="863" spans="1:16" x14ac:dyDescent="0.25">
      <c r="A863" s="8" t="s">
        <v>870</v>
      </c>
      <c r="B863" s="10">
        <f>VIXproxies_monthly!C863</f>
        <v>3.4325462860949587</v>
      </c>
      <c r="C863" s="10">
        <f t="shared" si="117"/>
        <v>9.6924774808394204E-2</v>
      </c>
      <c r="D863" t="str">
        <f t="shared" si="120"/>
        <v/>
      </c>
      <c r="E863">
        <f t="shared" si="118"/>
        <v>0.57545823739450908</v>
      </c>
      <c r="F863" t="str">
        <f t="shared" si="121"/>
        <v/>
      </c>
      <c r="G863">
        <f t="shared" si="122"/>
        <v>19.810887027488342</v>
      </c>
      <c r="H863" t="str">
        <f t="shared" si="123"/>
        <v/>
      </c>
      <c r="J863" s="10"/>
      <c r="L863">
        <f t="shared" si="119"/>
        <v>57.74</v>
      </c>
      <c r="N863">
        <f t="shared" si="124"/>
        <v>62.64</v>
      </c>
      <c r="P863">
        <f t="shared" si="125"/>
        <v>1956</v>
      </c>
    </row>
    <row r="864" spans="1:16" x14ac:dyDescent="0.25">
      <c r="A864" s="8" t="s">
        <v>871</v>
      </c>
      <c r="B864" s="10">
        <f>VIXproxies_monthly!C864</f>
        <v>3.3404120634460264</v>
      </c>
      <c r="C864" s="10">
        <f t="shared" si="117"/>
        <v>9.3482386480257057E-2</v>
      </c>
      <c r="D864" t="str">
        <f t="shared" si="120"/>
        <v/>
      </c>
      <c r="E864">
        <f t="shared" si="118"/>
        <v>0.57545823739450908</v>
      </c>
      <c r="F864" t="str">
        <f t="shared" si="121"/>
        <v/>
      </c>
      <c r="G864">
        <f t="shared" si="122"/>
        <v>19.810887027488342</v>
      </c>
      <c r="H864" t="str">
        <f t="shared" si="123"/>
        <v/>
      </c>
      <c r="J864" s="10"/>
      <c r="L864">
        <f t="shared" si="119"/>
        <v>57.74</v>
      </c>
      <c r="N864">
        <f t="shared" si="124"/>
        <v>62.64</v>
      </c>
      <c r="P864">
        <f t="shared" si="125"/>
        <v>1956</v>
      </c>
    </row>
    <row r="865" spans="1:16" x14ac:dyDescent="0.25">
      <c r="A865" s="8" t="s">
        <v>872</v>
      </c>
      <c r="B865" s="10">
        <f>VIXproxies_monthly!C865</f>
        <v>2.9493117899516945</v>
      </c>
      <c r="C865" s="10">
        <f t="shared" si="117"/>
        <v>7.8869803035144181E-2</v>
      </c>
      <c r="D865" t="str">
        <f t="shared" si="120"/>
        <v/>
      </c>
      <c r="E865">
        <f t="shared" si="118"/>
        <v>0.57545823739450908</v>
      </c>
      <c r="F865" t="str">
        <f t="shared" si="121"/>
        <v/>
      </c>
      <c r="G865">
        <f t="shared" si="122"/>
        <v>19.810887027488342</v>
      </c>
      <c r="H865" t="str">
        <f t="shared" si="123"/>
        <v/>
      </c>
      <c r="J865" s="10"/>
      <c r="L865">
        <f t="shared" si="119"/>
        <v>57.74</v>
      </c>
      <c r="N865">
        <f t="shared" si="124"/>
        <v>62.64</v>
      </c>
      <c r="P865">
        <f t="shared" si="125"/>
        <v>1956</v>
      </c>
    </row>
    <row r="866" spans="1:16" x14ac:dyDescent="0.25">
      <c r="A866" s="8" t="s">
        <v>873</v>
      </c>
      <c r="B866" s="10">
        <f>VIXproxies_monthly!C866</f>
        <v>2.9324088808543243</v>
      </c>
      <c r="C866" s="10">
        <f t="shared" si="117"/>
        <v>7.8238263794724663E-2</v>
      </c>
      <c r="D866" t="str">
        <f t="shared" si="120"/>
        <v/>
      </c>
      <c r="E866">
        <f t="shared" si="118"/>
        <v>0.57545823739450908</v>
      </c>
      <c r="F866" t="str">
        <f t="shared" si="121"/>
        <v/>
      </c>
      <c r="G866">
        <f t="shared" si="122"/>
        <v>19.810887027488342</v>
      </c>
      <c r="H866" t="str">
        <f t="shared" si="123"/>
        <v/>
      </c>
      <c r="J866" s="10"/>
      <c r="L866">
        <f t="shared" si="119"/>
        <v>57.74</v>
      </c>
      <c r="N866">
        <f t="shared" si="124"/>
        <v>62.64</v>
      </c>
      <c r="P866">
        <f t="shared" si="125"/>
        <v>1956</v>
      </c>
    </row>
    <row r="867" spans="1:16" x14ac:dyDescent="0.25">
      <c r="A867" s="8" t="s">
        <v>874</v>
      </c>
      <c r="B867" s="10">
        <f>VIXproxies_monthly!C867</f>
        <v>4.1269486228331047</v>
      </c>
      <c r="C867" s="10">
        <f t="shared" si="117"/>
        <v>0.12286955873658695</v>
      </c>
      <c r="D867" t="str">
        <f t="shared" si="120"/>
        <v/>
      </c>
      <c r="E867">
        <f t="shared" si="118"/>
        <v>0.57545823739450908</v>
      </c>
      <c r="F867" t="str">
        <f t="shared" si="121"/>
        <v/>
      </c>
      <c r="G867">
        <f t="shared" si="122"/>
        <v>19.810887027488342</v>
      </c>
      <c r="H867" t="str">
        <f t="shared" si="123"/>
        <v/>
      </c>
      <c r="J867" s="10"/>
      <c r="L867">
        <f t="shared" si="119"/>
        <v>57.74</v>
      </c>
      <c r="N867">
        <f t="shared" si="124"/>
        <v>62.64</v>
      </c>
      <c r="P867">
        <f t="shared" si="125"/>
        <v>1956</v>
      </c>
    </row>
    <row r="868" spans="1:16" x14ac:dyDescent="0.25">
      <c r="A868" s="8" t="s">
        <v>875</v>
      </c>
      <c r="B868" s="10">
        <f>VIXproxies_monthly!C868</f>
        <v>3.3284587357301851</v>
      </c>
      <c r="C868" s="10">
        <f t="shared" si="117"/>
        <v>9.3035777233135067E-2</v>
      </c>
      <c r="D868" t="str">
        <f t="shared" si="120"/>
        <v/>
      </c>
      <c r="E868">
        <f t="shared" si="118"/>
        <v>0.57545823739450908</v>
      </c>
      <c r="F868" t="str">
        <f t="shared" si="121"/>
        <v/>
      </c>
      <c r="G868">
        <f t="shared" si="122"/>
        <v>19.810887027488342</v>
      </c>
      <c r="H868" t="str">
        <f t="shared" si="123"/>
        <v/>
      </c>
      <c r="J868" s="10"/>
      <c r="L868">
        <f t="shared" si="119"/>
        <v>57.74</v>
      </c>
      <c r="N868">
        <f t="shared" si="124"/>
        <v>62.64</v>
      </c>
      <c r="P868">
        <f t="shared" si="125"/>
        <v>1956</v>
      </c>
    </row>
    <row r="869" spans="1:16" x14ac:dyDescent="0.25">
      <c r="A869" s="8" t="s">
        <v>876</v>
      </c>
      <c r="B869" s="10">
        <f>VIXproxies_monthly!C869</f>
        <v>1.9940993378568563</v>
      </c>
      <c r="C869" s="10">
        <f t="shared" si="117"/>
        <v>4.3180434834666555E-2</v>
      </c>
      <c r="D869" t="str">
        <f t="shared" si="120"/>
        <v/>
      </c>
      <c r="E869">
        <f t="shared" si="118"/>
        <v>0.57545823739450908</v>
      </c>
      <c r="F869" t="str">
        <f t="shared" si="121"/>
        <v/>
      </c>
      <c r="G869">
        <f t="shared" si="122"/>
        <v>19.810887027488342</v>
      </c>
      <c r="H869" t="str">
        <f t="shared" si="123"/>
        <v/>
      </c>
      <c r="J869" s="10"/>
      <c r="L869">
        <f t="shared" si="119"/>
        <v>57.74</v>
      </c>
      <c r="N869">
        <f t="shared" si="124"/>
        <v>62.64</v>
      </c>
      <c r="P869">
        <f t="shared" si="125"/>
        <v>1956</v>
      </c>
    </row>
    <row r="870" spans="1:16" x14ac:dyDescent="0.25">
      <c r="A870" s="8" t="s">
        <v>877</v>
      </c>
      <c r="B870" s="10">
        <f>VIXproxies_monthly!C870</f>
        <v>3.530878292343945</v>
      </c>
      <c r="C870" s="10">
        <f t="shared" si="117"/>
        <v>0.1005987294026998</v>
      </c>
      <c r="D870" t="str">
        <f t="shared" si="120"/>
        <v/>
      </c>
      <c r="E870">
        <f t="shared" si="118"/>
        <v>0.57545823739450908</v>
      </c>
      <c r="F870" t="str">
        <f t="shared" si="121"/>
        <v/>
      </c>
      <c r="G870">
        <f t="shared" si="122"/>
        <v>19.810887027488342</v>
      </c>
      <c r="H870" t="str">
        <f t="shared" si="123"/>
        <v/>
      </c>
      <c r="J870" s="10"/>
      <c r="L870">
        <f t="shared" si="119"/>
        <v>57.74</v>
      </c>
      <c r="N870">
        <f t="shared" si="124"/>
        <v>62.64</v>
      </c>
      <c r="P870">
        <f t="shared" si="125"/>
        <v>1956</v>
      </c>
    </row>
    <row r="871" spans="1:16" x14ac:dyDescent="0.25">
      <c r="A871" s="8" t="s">
        <v>878</v>
      </c>
      <c r="B871" s="10">
        <f>VIXproxies_monthly!C871</f>
        <v>2.6263633359101535</v>
      </c>
      <c r="C871" s="10">
        <f t="shared" si="117"/>
        <v>6.680355927880835E-2</v>
      </c>
      <c r="D871" t="str">
        <f t="shared" si="120"/>
        <v/>
      </c>
      <c r="E871">
        <f t="shared" si="118"/>
        <v>0.57545823739450908</v>
      </c>
      <c r="F871" t="str">
        <f t="shared" si="121"/>
        <v/>
      </c>
      <c r="G871">
        <f t="shared" si="122"/>
        <v>19.810887027488342</v>
      </c>
      <c r="H871" t="str">
        <f t="shared" si="123"/>
        <v/>
      </c>
      <c r="J871" s="10"/>
      <c r="L871">
        <f t="shared" si="119"/>
        <v>57.74</v>
      </c>
      <c r="N871">
        <f t="shared" si="124"/>
        <v>62.64</v>
      </c>
      <c r="P871">
        <f t="shared" si="125"/>
        <v>1956</v>
      </c>
    </row>
    <row r="872" spans="1:16" x14ac:dyDescent="0.25">
      <c r="A872" s="8" t="s">
        <v>879</v>
      </c>
      <c r="B872" s="10">
        <f>VIXproxies_monthly!C872</f>
        <v>4.0582096594028743</v>
      </c>
      <c r="C872" s="10">
        <f t="shared" si="117"/>
        <v>0.12030128173161227</v>
      </c>
      <c r="D872" t="str">
        <f t="shared" si="120"/>
        <v/>
      </c>
      <c r="E872">
        <f t="shared" si="118"/>
        <v>0.57545823739450908</v>
      </c>
      <c r="F872" t="str">
        <f t="shared" si="121"/>
        <v/>
      </c>
      <c r="G872">
        <f t="shared" si="122"/>
        <v>19.810887027488342</v>
      </c>
      <c r="H872" t="str">
        <f t="shared" si="123"/>
        <v/>
      </c>
      <c r="J872" s="10"/>
      <c r="L872">
        <f t="shared" si="119"/>
        <v>57.74</v>
      </c>
      <c r="N872">
        <f t="shared" si="124"/>
        <v>62.64</v>
      </c>
      <c r="P872">
        <f t="shared" si="125"/>
        <v>1956</v>
      </c>
    </row>
    <row r="873" spans="1:16" x14ac:dyDescent="0.25">
      <c r="A873" s="8" t="s">
        <v>880</v>
      </c>
      <c r="B873" s="10">
        <f>VIXproxies_monthly!C873</f>
        <v>4.288929523295308</v>
      </c>
      <c r="C873" s="10">
        <f t="shared" si="117"/>
        <v>0.1289216113300832</v>
      </c>
      <c r="D873" t="str">
        <f t="shared" si="120"/>
        <v/>
      </c>
      <c r="E873">
        <f t="shared" si="118"/>
        <v>0.57545823739450908</v>
      </c>
      <c r="F873" t="str">
        <f t="shared" si="121"/>
        <v/>
      </c>
      <c r="G873">
        <f t="shared" si="122"/>
        <v>19.810887027488342</v>
      </c>
      <c r="H873" t="str">
        <f t="shared" si="123"/>
        <v/>
      </c>
      <c r="J873" s="10"/>
      <c r="L873">
        <f t="shared" si="119"/>
        <v>57.74</v>
      </c>
      <c r="N873">
        <f t="shared" si="124"/>
        <v>62.64</v>
      </c>
      <c r="P873">
        <f t="shared" si="125"/>
        <v>1956</v>
      </c>
    </row>
    <row r="874" spans="1:16" x14ac:dyDescent="0.25">
      <c r="A874" s="8" t="s">
        <v>881</v>
      </c>
      <c r="B874" s="10">
        <f>VIXproxies_monthly!C874</f>
        <v>3.120647475131098</v>
      </c>
      <c r="C874" s="10">
        <f t="shared" si="117"/>
        <v>8.5271376152034145E-2</v>
      </c>
      <c r="D874" t="str">
        <f t="shared" si="120"/>
        <v/>
      </c>
      <c r="E874">
        <f t="shared" si="118"/>
        <v>0.57545823739450908</v>
      </c>
      <c r="F874" t="str">
        <f t="shared" si="121"/>
        <v/>
      </c>
      <c r="G874">
        <f t="shared" si="122"/>
        <v>19.810887027488342</v>
      </c>
      <c r="H874" t="str">
        <f t="shared" si="123"/>
        <v/>
      </c>
      <c r="J874" s="10"/>
      <c r="L874">
        <f t="shared" si="119"/>
        <v>57.74</v>
      </c>
      <c r="N874">
        <f t="shared" si="124"/>
        <v>62.64</v>
      </c>
      <c r="P874">
        <f t="shared" si="125"/>
        <v>1956</v>
      </c>
    </row>
    <row r="875" spans="1:16" x14ac:dyDescent="0.25">
      <c r="A875" s="8" t="s">
        <v>882</v>
      </c>
      <c r="B875" s="10">
        <f>VIXproxies_monthly!C875</f>
        <v>2.9498260148114013</v>
      </c>
      <c r="C875" s="10">
        <f t="shared" si="117"/>
        <v>7.888901589225851E-2</v>
      </c>
      <c r="D875" t="str">
        <f t="shared" si="120"/>
        <v/>
      </c>
      <c r="E875">
        <f t="shared" si="118"/>
        <v>0.57545823739450908</v>
      </c>
      <c r="F875" t="str">
        <f t="shared" si="121"/>
        <v/>
      </c>
      <c r="G875">
        <f t="shared" si="122"/>
        <v>19.810887027488342</v>
      </c>
      <c r="H875" t="str">
        <f t="shared" si="123"/>
        <v/>
      </c>
      <c r="J875" s="10"/>
      <c r="L875">
        <f t="shared" si="119"/>
        <v>57.74</v>
      </c>
      <c r="N875">
        <f t="shared" si="124"/>
        <v>62.64</v>
      </c>
      <c r="P875">
        <f t="shared" si="125"/>
        <v>1957</v>
      </c>
    </row>
    <row r="876" spans="1:16" x14ac:dyDescent="0.25">
      <c r="A876" s="8" t="s">
        <v>883</v>
      </c>
      <c r="B876" s="10">
        <f>VIXproxies_monthly!C876</f>
        <v>3.2083570336358473</v>
      </c>
      <c r="C876" s="10">
        <f t="shared" si="117"/>
        <v>8.8548446840667233E-2</v>
      </c>
      <c r="D876" t="str">
        <f t="shared" si="120"/>
        <v/>
      </c>
      <c r="E876">
        <f t="shared" si="118"/>
        <v>0.57545823739450908</v>
      </c>
      <c r="F876" t="str">
        <f t="shared" si="121"/>
        <v/>
      </c>
      <c r="G876">
        <f t="shared" si="122"/>
        <v>19.810887027488342</v>
      </c>
      <c r="H876" t="str">
        <f t="shared" si="123"/>
        <v/>
      </c>
      <c r="J876" s="10"/>
      <c r="L876">
        <f t="shared" si="119"/>
        <v>57.74</v>
      </c>
      <c r="N876">
        <f t="shared" si="124"/>
        <v>62.64</v>
      </c>
      <c r="P876">
        <f t="shared" si="125"/>
        <v>1957</v>
      </c>
    </row>
    <row r="877" spans="1:16" x14ac:dyDescent="0.25">
      <c r="A877" s="8" t="s">
        <v>884</v>
      </c>
      <c r="B877" s="10">
        <f>VIXproxies_monthly!C877</f>
        <v>1.9619140898788772</v>
      </c>
      <c r="C877" s="10">
        <f t="shared" si="117"/>
        <v>4.1977905320744628E-2</v>
      </c>
      <c r="D877" t="str">
        <f t="shared" si="120"/>
        <v/>
      </c>
      <c r="E877">
        <f t="shared" si="118"/>
        <v>0.57545823739450908</v>
      </c>
      <c r="F877" t="str">
        <f t="shared" si="121"/>
        <v/>
      </c>
      <c r="G877">
        <f t="shared" si="122"/>
        <v>19.810887027488342</v>
      </c>
      <c r="H877" t="str">
        <f t="shared" si="123"/>
        <v/>
      </c>
      <c r="J877" s="10"/>
      <c r="L877">
        <f t="shared" si="119"/>
        <v>57.74</v>
      </c>
      <c r="N877">
        <f t="shared" si="124"/>
        <v>62.64</v>
      </c>
      <c r="P877">
        <f t="shared" si="125"/>
        <v>1957</v>
      </c>
    </row>
    <row r="878" spans="1:16" x14ac:dyDescent="0.25">
      <c r="A878" s="8" t="s">
        <v>885</v>
      </c>
      <c r="B878" s="10">
        <f>VIXproxies_monthly!C878</f>
        <v>1.5238889941338418</v>
      </c>
      <c r="C878" s="10">
        <f t="shared" si="117"/>
        <v>2.5612081268922154E-2</v>
      </c>
      <c r="D878" t="str">
        <f t="shared" si="120"/>
        <v/>
      </c>
      <c r="E878">
        <f t="shared" si="118"/>
        <v>0.57545823739450908</v>
      </c>
      <c r="F878" t="str">
        <f t="shared" si="121"/>
        <v/>
      </c>
      <c r="G878">
        <f t="shared" si="122"/>
        <v>19.810887027488342</v>
      </c>
      <c r="H878" t="str">
        <f t="shared" si="123"/>
        <v/>
      </c>
      <c r="J878" s="10"/>
      <c r="L878">
        <f t="shared" si="119"/>
        <v>57.74</v>
      </c>
      <c r="N878">
        <f t="shared" si="124"/>
        <v>62.64</v>
      </c>
      <c r="P878">
        <f t="shared" si="125"/>
        <v>1957</v>
      </c>
    </row>
    <row r="879" spans="1:16" x14ac:dyDescent="0.25">
      <c r="A879" s="8" t="s">
        <v>886</v>
      </c>
      <c r="B879" s="10">
        <f>VIXproxies_monthly!C879</f>
        <v>2.1207912207072015</v>
      </c>
      <c r="C879" s="10">
        <f t="shared" si="117"/>
        <v>4.7913992531848699E-2</v>
      </c>
      <c r="D879" t="str">
        <f t="shared" si="120"/>
        <v/>
      </c>
      <c r="E879">
        <f t="shared" si="118"/>
        <v>0.57545823739450908</v>
      </c>
      <c r="F879" t="str">
        <f t="shared" si="121"/>
        <v/>
      </c>
      <c r="G879">
        <f t="shared" si="122"/>
        <v>19.810887027488342</v>
      </c>
      <c r="H879" t="str">
        <f t="shared" si="123"/>
        <v/>
      </c>
      <c r="J879" s="10"/>
      <c r="L879">
        <f t="shared" si="119"/>
        <v>57.74</v>
      </c>
      <c r="N879">
        <f t="shared" si="124"/>
        <v>62.64</v>
      </c>
      <c r="P879">
        <f t="shared" si="125"/>
        <v>1957</v>
      </c>
    </row>
    <row r="880" spans="1:16" x14ac:dyDescent="0.25">
      <c r="A880" s="8" t="s">
        <v>887</v>
      </c>
      <c r="B880" s="10">
        <f>VIXproxies_monthly!C880</f>
        <v>2.2992357255776943</v>
      </c>
      <c r="C880" s="10">
        <f t="shared" si="117"/>
        <v>5.4581170732581195E-2</v>
      </c>
      <c r="D880" t="str">
        <f t="shared" si="120"/>
        <v/>
      </c>
      <c r="E880">
        <f t="shared" si="118"/>
        <v>0.57545823739450908</v>
      </c>
      <c r="F880" t="str">
        <f t="shared" si="121"/>
        <v/>
      </c>
      <c r="G880">
        <f t="shared" si="122"/>
        <v>19.810887027488342</v>
      </c>
      <c r="H880" t="str">
        <f t="shared" si="123"/>
        <v/>
      </c>
      <c r="J880" s="10"/>
      <c r="L880">
        <f t="shared" si="119"/>
        <v>57.74</v>
      </c>
      <c r="N880">
        <f t="shared" si="124"/>
        <v>62.64</v>
      </c>
      <c r="P880">
        <f t="shared" si="125"/>
        <v>1957</v>
      </c>
    </row>
    <row r="881" spans="1:16" x14ac:dyDescent="0.25">
      <c r="A881" s="8" t="s">
        <v>888</v>
      </c>
      <c r="B881" s="10">
        <f>VIXproxies_monthly!C881</f>
        <v>2.4502229269339417</v>
      </c>
      <c r="C881" s="10">
        <f t="shared" si="117"/>
        <v>6.0222468446974646E-2</v>
      </c>
      <c r="D881" t="str">
        <f t="shared" si="120"/>
        <v/>
      </c>
      <c r="E881">
        <f t="shared" si="118"/>
        <v>0.57545823739450908</v>
      </c>
      <c r="F881" t="str">
        <f t="shared" si="121"/>
        <v/>
      </c>
      <c r="G881">
        <f t="shared" si="122"/>
        <v>19.810887027488342</v>
      </c>
      <c r="H881" t="str">
        <f t="shared" si="123"/>
        <v/>
      </c>
      <c r="J881" s="10"/>
      <c r="L881">
        <f t="shared" si="119"/>
        <v>57.74</v>
      </c>
      <c r="N881">
        <f t="shared" si="124"/>
        <v>62.64</v>
      </c>
      <c r="P881">
        <f t="shared" si="125"/>
        <v>1957</v>
      </c>
    </row>
    <row r="882" spans="1:16" x14ac:dyDescent="0.25">
      <c r="A882" s="8" t="s">
        <v>889</v>
      </c>
      <c r="B882" s="10">
        <f>VIXproxies_monthly!C882</f>
        <v>4.5836123975503158</v>
      </c>
      <c r="C882" s="10">
        <f t="shared" ref="C882:C945" si="126">(B882-MIN($B$12:$B$1636))/(MAX($B$12:$B$1636)-MIN($B$12:$B$1636))</f>
        <v>0.1399317751722709</v>
      </c>
      <c r="D882" t="str">
        <f t="shared" si="120"/>
        <v/>
      </c>
      <c r="E882">
        <f t="shared" si="118"/>
        <v>0.57545823739450908</v>
      </c>
      <c r="F882" t="str">
        <f t="shared" si="121"/>
        <v/>
      </c>
      <c r="G882">
        <f t="shared" si="122"/>
        <v>19.810887027488342</v>
      </c>
      <c r="H882" t="str">
        <f t="shared" si="123"/>
        <v/>
      </c>
      <c r="J882" s="10"/>
      <c r="L882">
        <f t="shared" si="119"/>
        <v>57.74</v>
      </c>
      <c r="N882">
        <f t="shared" si="124"/>
        <v>62.64</v>
      </c>
      <c r="P882">
        <f t="shared" si="125"/>
        <v>1957</v>
      </c>
    </row>
    <row r="883" spans="1:16" x14ac:dyDescent="0.25">
      <c r="A883" s="8" t="s">
        <v>890</v>
      </c>
      <c r="B883" s="10">
        <f>VIXproxies_monthly!C883</f>
        <v>3.8345407147893877</v>
      </c>
      <c r="C883" s="10">
        <f t="shared" si="126"/>
        <v>0.11194439389810817</v>
      </c>
      <c r="D883" t="str">
        <f t="shared" si="120"/>
        <v/>
      </c>
      <c r="E883">
        <f t="shared" si="118"/>
        <v>0.57545823739450908</v>
      </c>
      <c r="F883" t="str">
        <f t="shared" si="121"/>
        <v/>
      </c>
      <c r="G883">
        <f t="shared" si="122"/>
        <v>19.810887027488342</v>
      </c>
      <c r="H883" t="str">
        <f t="shared" si="123"/>
        <v/>
      </c>
      <c r="J883" s="10"/>
      <c r="L883">
        <f t="shared" si="119"/>
        <v>57.74</v>
      </c>
      <c r="N883">
        <f t="shared" si="124"/>
        <v>62.64</v>
      </c>
      <c r="P883">
        <f t="shared" si="125"/>
        <v>1957</v>
      </c>
    </row>
    <row r="884" spans="1:16" x14ac:dyDescent="0.25">
      <c r="A884" s="8" t="s">
        <v>891</v>
      </c>
      <c r="B884" s="10">
        <f>VIXproxies_monthly!C884</f>
        <v>6.9086130271283261</v>
      </c>
      <c r="C884" s="10">
        <f t="shared" si="126"/>
        <v>0.22680020256072944</v>
      </c>
      <c r="D884" t="str">
        <f t="shared" si="120"/>
        <v/>
      </c>
      <c r="E884">
        <f t="shared" si="118"/>
        <v>0.57545823739450908</v>
      </c>
      <c r="F884" t="str">
        <f t="shared" si="121"/>
        <v/>
      </c>
      <c r="G884">
        <f t="shared" si="122"/>
        <v>19.810887027488342</v>
      </c>
      <c r="H884" t="str">
        <f t="shared" si="123"/>
        <v/>
      </c>
      <c r="J884" s="10"/>
      <c r="L884">
        <f t="shared" si="119"/>
        <v>57.74</v>
      </c>
      <c r="N884">
        <f t="shared" si="124"/>
        <v>62.64</v>
      </c>
      <c r="P884">
        <f t="shared" si="125"/>
        <v>1957</v>
      </c>
    </row>
    <row r="885" spans="1:16" x14ac:dyDescent="0.25">
      <c r="A885" s="8" t="s">
        <v>892</v>
      </c>
      <c r="B885" s="10">
        <f>VIXproxies_monthly!C885</f>
        <v>5.8907849079344299</v>
      </c>
      <c r="C885" s="10">
        <f t="shared" si="126"/>
        <v>0.18877134057191608</v>
      </c>
      <c r="D885" t="str">
        <f t="shared" si="120"/>
        <v/>
      </c>
      <c r="E885">
        <f t="shared" si="118"/>
        <v>0.57545823739450908</v>
      </c>
      <c r="F885" t="str">
        <f t="shared" si="121"/>
        <v/>
      </c>
      <c r="G885">
        <f t="shared" si="122"/>
        <v>19.810887027488342</v>
      </c>
      <c r="H885" t="str">
        <f t="shared" si="123"/>
        <v/>
      </c>
      <c r="J885" s="10"/>
      <c r="L885">
        <f t="shared" si="119"/>
        <v>57.74</v>
      </c>
      <c r="N885">
        <f t="shared" si="124"/>
        <v>62.64</v>
      </c>
      <c r="P885">
        <f t="shared" si="125"/>
        <v>1957</v>
      </c>
    </row>
    <row r="886" spans="1:16" x14ac:dyDescent="0.25">
      <c r="A886" s="8" t="s">
        <v>893</v>
      </c>
      <c r="B886" s="10">
        <f>VIXproxies_monthly!C886</f>
        <v>3.5192962970525925</v>
      </c>
      <c r="C886" s="10">
        <f t="shared" si="126"/>
        <v>0.10016599415773647</v>
      </c>
      <c r="D886" t="str">
        <f t="shared" si="120"/>
        <v/>
      </c>
      <c r="E886">
        <f t="shared" si="118"/>
        <v>0.57545823739450908</v>
      </c>
      <c r="F886" t="str">
        <f t="shared" si="121"/>
        <v/>
      </c>
      <c r="G886">
        <f t="shared" si="122"/>
        <v>19.810887027488342</v>
      </c>
      <c r="H886" t="str">
        <f t="shared" si="123"/>
        <v/>
      </c>
      <c r="J886" s="10"/>
      <c r="L886">
        <f t="shared" si="119"/>
        <v>57.74</v>
      </c>
      <c r="N886">
        <f t="shared" si="124"/>
        <v>62.64</v>
      </c>
      <c r="P886">
        <f t="shared" si="125"/>
        <v>1957</v>
      </c>
    </row>
    <row r="887" spans="1:16" x14ac:dyDescent="0.25">
      <c r="A887" s="8" t="s">
        <v>894</v>
      </c>
      <c r="B887" s="10">
        <f>VIXproxies_monthly!C887</f>
        <v>2.6472226952516595</v>
      </c>
      <c r="C887" s="10">
        <f t="shared" si="126"/>
        <v>6.7582922397800824E-2</v>
      </c>
      <c r="D887" t="str">
        <f t="shared" si="120"/>
        <v/>
      </c>
      <c r="E887">
        <f t="shared" si="118"/>
        <v>0.57545823739450908</v>
      </c>
      <c r="F887" t="str">
        <f t="shared" si="121"/>
        <v/>
      </c>
      <c r="G887">
        <f t="shared" si="122"/>
        <v>19.810887027488342</v>
      </c>
      <c r="H887" t="str">
        <f t="shared" si="123"/>
        <v/>
      </c>
      <c r="J887" s="10"/>
      <c r="L887">
        <f t="shared" si="119"/>
        <v>57.74</v>
      </c>
      <c r="N887">
        <f t="shared" si="124"/>
        <v>62.64</v>
      </c>
      <c r="P887">
        <f t="shared" si="125"/>
        <v>1958</v>
      </c>
    </row>
    <row r="888" spans="1:16" x14ac:dyDescent="0.25">
      <c r="A888" s="8" t="s">
        <v>895</v>
      </c>
      <c r="B888" s="10">
        <f>VIXproxies_monthly!C888</f>
        <v>2.7125388367918535</v>
      </c>
      <c r="C888" s="10">
        <f t="shared" si="126"/>
        <v>7.0023313349311431E-2</v>
      </c>
      <c r="D888" t="str">
        <f t="shared" si="120"/>
        <v/>
      </c>
      <c r="E888">
        <f t="shared" si="118"/>
        <v>0.57545823739450908</v>
      </c>
      <c r="F888" t="str">
        <f t="shared" si="121"/>
        <v/>
      </c>
      <c r="G888">
        <f t="shared" si="122"/>
        <v>19.810887027488342</v>
      </c>
      <c r="H888" t="str">
        <f t="shared" si="123"/>
        <v/>
      </c>
      <c r="J888" s="10"/>
      <c r="L888">
        <f t="shared" si="119"/>
        <v>57.74</v>
      </c>
      <c r="N888">
        <f t="shared" si="124"/>
        <v>62.64</v>
      </c>
      <c r="P888">
        <f t="shared" si="125"/>
        <v>1958</v>
      </c>
    </row>
    <row r="889" spans="1:16" x14ac:dyDescent="0.25">
      <c r="A889" s="8" t="s">
        <v>896</v>
      </c>
      <c r="B889" s="10">
        <f>VIXproxies_monthly!C889</f>
        <v>2.2335137327795196</v>
      </c>
      <c r="C889" s="10">
        <f t="shared" si="126"/>
        <v>5.2125616060215686E-2</v>
      </c>
      <c r="D889" t="str">
        <f t="shared" si="120"/>
        <v/>
      </c>
      <c r="E889">
        <f t="shared" si="118"/>
        <v>0.57545823739450908</v>
      </c>
      <c r="F889" t="str">
        <f t="shared" si="121"/>
        <v/>
      </c>
      <c r="G889">
        <f t="shared" si="122"/>
        <v>19.810887027488342</v>
      </c>
      <c r="H889" t="str">
        <f t="shared" si="123"/>
        <v/>
      </c>
      <c r="J889" s="10"/>
      <c r="L889">
        <f t="shared" si="119"/>
        <v>57.74</v>
      </c>
      <c r="N889">
        <f t="shared" si="124"/>
        <v>62.64</v>
      </c>
      <c r="P889">
        <f t="shared" si="125"/>
        <v>1958</v>
      </c>
    </row>
    <row r="890" spans="1:16" x14ac:dyDescent="0.25">
      <c r="A890" s="8" t="s">
        <v>897</v>
      </c>
      <c r="B890" s="10">
        <f>VIXproxies_monthly!C890</f>
        <v>2.7270028698932482</v>
      </c>
      <c r="C890" s="10">
        <f t="shared" si="126"/>
        <v>7.0563729465001168E-2</v>
      </c>
      <c r="D890" t="str">
        <f t="shared" si="120"/>
        <v/>
      </c>
      <c r="E890">
        <f t="shared" si="118"/>
        <v>0.57545823739450908</v>
      </c>
      <c r="F890" t="str">
        <f t="shared" si="121"/>
        <v/>
      </c>
      <c r="G890">
        <f t="shared" si="122"/>
        <v>19.810887027488342</v>
      </c>
      <c r="H890" t="str">
        <f t="shared" si="123"/>
        <v/>
      </c>
      <c r="J890" s="10"/>
      <c r="L890">
        <f t="shared" si="119"/>
        <v>57.74</v>
      </c>
      <c r="N890">
        <f t="shared" si="124"/>
        <v>62.64</v>
      </c>
      <c r="P890">
        <f t="shared" si="125"/>
        <v>1958</v>
      </c>
    </row>
    <row r="891" spans="1:16" x14ac:dyDescent="0.25">
      <c r="A891" s="8" t="s">
        <v>898</v>
      </c>
      <c r="B891" s="10">
        <f>VIXproxies_monthly!C891</f>
        <v>2.0226533547919585</v>
      </c>
      <c r="C891" s="10">
        <f t="shared" si="126"/>
        <v>4.424729155514235E-2</v>
      </c>
      <c r="D891" t="str">
        <f t="shared" si="120"/>
        <v/>
      </c>
      <c r="E891">
        <f t="shared" si="118"/>
        <v>0.57545823739450908</v>
      </c>
      <c r="F891" t="str">
        <f t="shared" si="121"/>
        <v/>
      </c>
      <c r="G891">
        <f t="shared" si="122"/>
        <v>19.810887027488342</v>
      </c>
      <c r="H891" t="str">
        <f t="shared" si="123"/>
        <v/>
      </c>
      <c r="J891" s="10"/>
      <c r="L891">
        <f t="shared" si="119"/>
        <v>57.74</v>
      </c>
      <c r="N891">
        <f t="shared" si="124"/>
        <v>62.64</v>
      </c>
      <c r="P891">
        <f t="shared" si="125"/>
        <v>1958</v>
      </c>
    </row>
    <row r="892" spans="1:16" x14ac:dyDescent="0.25">
      <c r="A892" s="8" t="s">
        <v>899</v>
      </c>
      <c r="B892" s="10">
        <f>VIXproxies_monthly!C892</f>
        <v>2.5310313018551542</v>
      </c>
      <c r="C892" s="10">
        <f t="shared" si="126"/>
        <v>6.3241691908646036E-2</v>
      </c>
      <c r="D892" t="str">
        <f t="shared" si="120"/>
        <v/>
      </c>
      <c r="E892">
        <f t="shared" si="118"/>
        <v>0.57545823739450908</v>
      </c>
      <c r="F892" t="str">
        <f t="shared" si="121"/>
        <v/>
      </c>
      <c r="G892">
        <f t="shared" si="122"/>
        <v>19.810887027488342</v>
      </c>
      <c r="H892" t="str">
        <f t="shared" si="123"/>
        <v/>
      </c>
      <c r="J892" s="10"/>
      <c r="L892">
        <f t="shared" si="119"/>
        <v>57.74</v>
      </c>
      <c r="N892">
        <f t="shared" si="124"/>
        <v>62.64</v>
      </c>
      <c r="P892">
        <f t="shared" si="125"/>
        <v>1958</v>
      </c>
    </row>
    <row r="893" spans="1:16" x14ac:dyDescent="0.25">
      <c r="A893" s="8" t="s">
        <v>900</v>
      </c>
      <c r="B893" s="10">
        <f>VIXproxies_monthly!C893</f>
        <v>2.385853723496095</v>
      </c>
      <c r="C893" s="10">
        <f t="shared" si="126"/>
        <v>5.7817457711167496E-2</v>
      </c>
      <c r="D893" t="str">
        <f t="shared" si="120"/>
        <v/>
      </c>
      <c r="E893">
        <f t="shared" si="118"/>
        <v>0.57545823739450908</v>
      </c>
      <c r="F893" t="str">
        <f t="shared" si="121"/>
        <v/>
      </c>
      <c r="G893">
        <f t="shared" si="122"/>
        <v>19.810887027488342</v>
      </c>
      <c r="H893" t="str">
        <f t="shared" si="123"/>
        <v/>
      </c>
      <c r="J893" s="10"/>
      <c r="L893">
        <f t="shared" si="119"/>
        <v>57.74</v>
      </c>
      <c r="N893">
        <f t="shared" si="124"/>
        <v>62.64</v>
      </c>
      <c r="P893">
        <f t="shared" si="125"/>
        <v>1958</v>
      </c>
    </row>
    <row r="894" spans="1:16" x14ac:dyDescent="0.25">
      <c r="A894" s="8" t="s">
        <v>901</v>
      </c>
      <c r="B894" s="10">
        <f>VIXproxies_monthly!C894</f>
        <v>2.4141973858142363</v>
      </c>
      <c r="C894" s="10">
        <f t="shared" si="126"/>
        <v>5.8876455003763206E-2</v>
      </c>
      <c r="D894" t="str">
        <f t="shared" si="120"/>
        <v/>
      </c>
      <c r="E894">
        <f t="shared" si="118"/>
        <v>0.57545823739450908</v>
      </c>
      <c r="F894" t="str">
        <f t="shared" si="121"/>
        <v/>
      </c>
      <c r="G894">
        <f t="shared" si="122"/>
        <v>19.810887027488342</v>
      </c>
      <c r="H894" t="str">
        <f t="shared" si="123"/>
        <v/>
      </c>
      <c r="J894" s="10"/>
      <c r="L894">
        <f t="shared" si="119"/>
        <v>57.74</v>
      </c>
      <c r="N894">
        <f t="shared" si="124"/>
        <v>62.64</v>
      </c>
      <c r="P894">
        <f t="shared" si="125"/>
        <v>1958</v>
      </c>
    </row>
    <row r="895" spans="1:16" x14ac:dyDescent="0.25">
      <c r="A895" s="8" t="s">
        <v>902</v>
      </c>
      <c r="B895" s="10">
        <f>VIXproxies_monthly!C895</f>
        <v>2.0925154667588401</v>
      </c>
      <c r="C895" s="10">
        <f t="shared" si="126"/>
        <v>4.6857532482991439E-2</v>
      </c>
      <c r="D895" t="str">
        <f t="shared" si="120"/>
        <v/>
      </c>
      <c r="E895">
        <f t="shared" si="118"/>
        <v>0.57545823739450908</v>
      </c>
      <c r="F895" t="str">
        <f t="shared" si="121"/>
        <v/>
      </c>
      <c r="G895">
        <f t="shared" si="122"/>
        <v>19.810887027488342</v>
      </c>
      <c r="H895" t="str">
        <f t="shared" si="123"/>
        <v/>
      </c>
      <c r="J895" s="10"/>
      <c r="L895">
        <f t="shared" si="119"/>
        <v>57.74</v>
      </c>
      <c r="N895">
        <f t="shared" si="124"/>
        <v>62.64</v>
      </c>
      <c r="P895">
        <f t="shared" si="125"/>
        <v>1958</v>
      </c>
    </row>
    <row r="896" spans="1:16" x14ac:dyDescent="0.25">
      <c r="A896" s="8" t="s">
        <v>903</v>
      </c>
      <c r="B896" s="10">
        <f>VIXproxies_monthly!C896</f>
        <v>2.8430937171659338</v>
      </c>
      <c r="C896" s="10">
        <f t="shared" si="126"/>
        <v>7.4901203274030756E-2</v>
      </c>
      <c r="D896" t="str">
        <f t="shared" si="120"/>
        <v/>
      </c>
      <c r="E896">
        <f t="shared" si="118"/>
        <v>0.57545823739450908</v>
      </c>
      <c r="F896" t="str">
        <f t="shared" si="121"/>
        <v/>
      </c>
      <c r="G896">
        <f t="shared" si="122"/>
        <v>19.810887027488342</v>
      </c>
      <c r="H896" t="str">
        <f t="shared" si="123"/>
        <v/>
      </c>
      <c r="J896" s="10"/>
      <c r="L896">
        <f t="shared" si="119"/>
        <v>57.74</v>
      </c>
      <c r="N896">
        <f t="shared" si="124"/>
        <v>62.64</v>
      </c>
      <c r="P896">
        <f t="shared" si="125"/>
        <v>1958</v>
      </c>
    </row>
    <row r="897" spans="1:16" x14ac:dyDescent="0.25">
      <c r="A897" s="8" t="s">
        <v>904</v>
      </c>
      <c r="B897" s="10">
        <f>VIXproxies_monthly!C897</f>
        <v>4.0274825097341633</v>
      </c>
      <c r="C897" s="10">
        <f t="shared" si="126"/>
        <v>0.11915323078663889</v>
      </c>
      <c r="D897" t="str">
        <f t="shared" si="120"/>
        <v/>
      </c>
      <c r="E897">
        <f t="shared" si="118"/>
        <v>0.57545823739450908</v>
      </c>
      <c r="F897" t="str">
        <f t="shared" si="121"/>
        <v/>
      </c>
      <c r="G897">
        <f t="shared" si="122"/>
        <v>19.810887027488342</v>
      </c>
      <c r="H897" t="str">
        <f t="shared" si="123"/>
        <v/>
      </c>
      <c r="J897" s="10"/>
      <c r="L897">
        <f t="shared" si="119"/>
        <v>57.74</v>
      </c>
      <c r="N897">
        <f t="shared" si="124"/>
        <v>62.64</v>
      </c>
      <c r="P897">
        <f t="shared" si="125"/>
        <v>1958</v>
      </c>
    </row>
    <row r="898" spans="1:16" x14ac:dyDescent="0.25">
      <c r="A898" s="8" t="s">
        <v>905</v>
      </c>
      <c r="B898" s="10">
        <f>VIXproxies_monthly!C898</f>
        <v>2.5216328534438039</v>
      </c>
      <c r="C898" s="10">
        <f t="shared" si="126"/>
        <v>6.2890539989373759E-2</v>
      </c>
      <c r="D898" t="str">
        <f t="shared" si="120"/>
        <v/>
      </c>
      <c r="E898">
        <f t="shared" si="118"/>
        <v>0.57545823739450908</v>
      </c>
      <c r="F898" t="str">
        <f t="shared" si="121"/>
        <v/>
      </c>
      <c r="G898">
        <f t="shared" si="122"/>
        <v>19.810887027488342</v>
      </c>
      <c r="H898" t="str">
        <f t="shared" si="123"/>
        <v/>
      </c>
      <c r="J898" s="10"/>
      <c r="L898">
        <f t="shared" si="119"/>
        <v>57.74</v>
      </c>
      <c r="N898">
        <f t="shared" si="124"/>
        <v>62.64</v>
      </c>
      <c r="P898">
        <f t="shared" si="125"/>
        <v>1958</v>
      </c>
    </row>
    <row r="899" spans="1:16" x14ac:dyDescent="0.25">
      <c r="A899" s="8" t="s">
        <v>906</v>
      </c>
      <c r="B899" s="10">
        <f>VIXproxies_monthly!C899</f>
        <v>2.4541998872514124</v>
      </c>
      <c r="C899" s="10">
        <f t="shared" si="126"/>
        <v>6.0371058638379313E-2</v>
      </c>
      <c r="D899" t="str">
        <f t="shared" si="120"/>
        <v/>
      </c>
      <c r="E899">
        <f t="shared" si="118"/>
        <v>0.57545823739450908</v>
      </c>
      <c r="F899" t="str">
        <f t="shared" si="121"/>
        <v/>
      </c>
      <c r="G899">
        <f t="shared" si="122"/>
        <v>19.810887027488342</v>
      </c>
      <c r="H899" t="str">
        <f t="shared" si="123"/>
        <v/>
      </c>
      <c r="J899" s="10"/>
      <c r="L899">
        <f t="shared" si="119"/>
        <v>57.74</v>
      </c>
      <c r="N899">
        <f t="shared" si="124"/>
        <v>62.64</v>
      </c>
      <c r="P899">
        <f t="shared" si="125"/>
        <v>1959</v>
      </c>
    </row>
    <row r="900" spans="1:16" x14ac:dyDescent="0.25">
      <c r="A900" s="8" t="s">
        <v>907</v>
      </c>
      <c r="B900" s="10">
        <f>VIXproxies_monthly!C900</f>
        <v>2.9966028752699363</v>
      </c>
      <c r="C900" s="10">
        <f t="shared" si="126"/>
        <v>8.0636728238874009E-2</v>
      </c>
      <c r="D900" t="str">
        <f t="shared" si="120"/>
        <v/>
      </c>
      <c r="E900">
        <f t="shared" si="118"/>
        <v>0.57545823739450908</v>
      </c>
      <c r="F900" t="str">
        <f t="shared" si="121"/>
        <v/>
      </c>
      <c r="G900">
        <f t="shared" si="122"/>
        <v>19.810887027488342</v>
      </c>
      <c r="H900" t="str">
        <f t="shared" si="123"/>
        <v/>
      </c>
      <c r="J900" s="10"/>
      <c r="L900">
        <f t="shared" si="119"/>
        <v>57.74</v>
      </c>
      <c r="N900">
        <f t="shared" si="124"/>
        <v>62.64</v>
      </c>
      <c r="P900">
        <f t="shared" si="125"/>
        <v>1959</v>
      </c>
    </row>
    <row r="901" spans="1:16" x14ac:dyDescent="0.25">
      <c r="A901" s="8" t="s">
        <v>908</v>
      </c>
      <c r="B901" s="10">
        <f>VIXproxies_monthly!C901</f>
        <v>2.2613588273297478</v>
      </c>
      <c r="C901" s="10">
        <f t="shared" si="126"/>
        <v>5.3165985487771621E-2</v>
      </c>
      <c r="D901" t="str">
        <f t="shared" si="120"/>
        <v/>
      </c>
      <c r="E901">
        <f t="shared" si="118"/>
        <v>0.57545823739450908</v>
      </c>
      <c r="F901" t="str">
        <f t="shared" si="121"/>
        <v/>
      </c>
      <c r="G901">
        <f t="shared" si="122"/>
        <v>19.810887027488342</v>
      </c>
      <c r="H901" t="str">
        <f t="shared" si="123"/>
        <v/>
      </c>
      <c r="J901" s="10"/>
      <c r="L901">
        <f t="shared" si="119"/>
        <v>57.74</v>
      </c>
      <c r="N901">
        <f t="shared" si="124"/>
        <v>62.64</v>
      </c>
      <c r="P901">
        <f t="shared" si="125"/>
        <v>1959</v>
      </c>
    </row>
    <row r="902" spans="1:16" x14ac:dyDescent="0.25">
      <c r="A902" s="8" t="s">
        <v>909</v>
      </c>
      <c r="B902" s="10">
        <f>VIXproxies_monthly!C902</f>
        <v>2.125630777052812</v>
      </c>
      <c r="C902" s="10">
        <f t="shared" si="126"/>
        <v>4.8094811686756771E-2</v>
      </c>
      <c r="D902" t="str">
        <f t="shared" si="120"/>
        <v/>
      </c>
      <c r="E902">
        <f t="shared" si="118"/>
        <v>0.57545823739450908</v>
      </c>
      <c r="F902" t="str">
        <f t="shared" si="121"/>
        <v/>
      </c>
      <c r="G902">
        <f t="shared" si="122"/>
        <v>19.810887027488342</v>
      </c>
      <c r="H902" t="str">
        <f t="shared" si="123"/>
        <v/>
      </c>
      <c r="J902" s="10"/>
      <c r="L902">
        <f t="shared" si="119"/>
        <v>57.74</v>
      </c>
      <c r="N902">
        <f t="shared" si="124"/>
        <v>62.64</v>
      </c>
      <c r="P902">
        <f t="shared" si="125"/>
        <v>1959</v>
      </c>
    </row>
    <row r="903" spans="1:16" x14ac:dyDescent="0.25">
      <c r="A903" s="8" t="s">
        <v>910</v>
      </c>
      <c r="B903" s="10">
        <f>VIXproxies_monthly!C903</f>
        <v>2.0712860303577738</v>
      </c>
      <c r="C903" s="10">
        <f t="shared" si="126"/>
        <v>4.6064342265731736E-2</v>
      </c>
      <c r="D903" t="str">
        <f t="shared" si="120"/>
        <v/>
      </c>
      <c r="E903">
        <f t="shared" si="118"/>
        <v>0.57545823739450908</v>
      </c>
      <c r="F903" t="str">
        <f t="shared" si="121"/>
        <v/>
      </c>
      <c r="G903">
        <f t="shared" si="122"/>
        <v>19.810887027488342</v>
      </c>
      <c r="H903" t="str">
        <f t="shared" si="123"/>
        <v/>
      </c>
      <c r="J903" s="10"/>
      <c r="L903">
        <f t="shared" si="119"/>
        <v>57.74</v>
      </c>
      <c r="N903">
        <f t="shared" si="124"/>
        <v>62.64</v>
      </c>
      <c r="P903">
        <f t="shared" si="125"/>
        <v>1959</v>
      </c>
    </row>
    <row r="904" spans="1:16" x14ac:dyDescent="0.25">
      <c r="A904" s="8" t="s">
        <v>911</v>
      </c>
      <c r="B904" s="10">
        <f>VIXproxies_monthly!C904</f>
        <v>3.0630001179408075</v>
      </c>
      <c r="C904" s="10">
        <f t="shared" si="126"/>
        <v>8.311751210635851E-2</v>
      </c>
      <c r="D904" t="str">
        <f t="shared" si="120"/>
        <v/>
      </c>
      <c r="E904">
        <f t="shared" si="118"/>
        <v>0.57545823739450908</v>
      </c>
      <c r="F904" t="str">
        <f t="shared" si="121"/>
        <v/>
      </c>
      <c r="G904">
        <f t="shared" si="122"/>
        <v>19.810887027488342</v>
      </c>
      <c r="H904" t="str">
        <f t="shared" si="123"/>
        <v/>
      </c>
      <c r="J904" s="10"/>
      <c r="L904">
        <f t="shared" si="119"/>
        <v>57.74</v>
      </c>
      <c r="N904">
        <f t="shared" si="124"/>
        <v>62.64</v>
      </c>
      <c r="P904">
        <f t="shared" si="125"/>
        <v>1959</v>
      </c>
    </row>
    <row r="905" spans="1:16" x14ac:dyDescent="0.25">
      <c r="A905" s="8" t="s">
        <v>912</v>
      </c>
      <c r="B905" s="10">
        <f>VIXproxies_monthly!C905</f>
        <v>2.1015074067836212</v>
      </c>
      <c r="C905" s="10">
        <f t="shared" si="126"/>
        <v>4.7193496129274773E-2</v>
      </c>
      <c r="D905" t="str">
        <f t="shared" si="120"/>
        <v/>
      </c>
      <c r="E905">
        <f t="shared" si="118"/>
        <v>0.57545823739450908</v>
      </c>
      <c r="F905" t="str">
        <f t="shared" si="121"/>
        <v/>
      </c>
      <c r="G905">
        <f t="shared" si="122"/>
        <v>19.810887027488342</v>
      </c>
      <c r="H905" t="str">
        <f t="shared" si="123"/>
        <v/>
      </c>
      <c r="J905" s="10"/>
      <c r="L905">
        <f t="shared" si="119"/>
        <v>57.74</v>
      </c>
      <c r="N905">
        <f t="shared" si="124"/>
        <v>62.64</v>
      </c>
      <c r="P905">
        <f t="shared" si="125"/>
        <v>1959</v>
      </c>
    </row>
    <row r="906" spans="1:16" x14ac:dyDescent="0.25">
      <c r="A906" s="8" t="s">
        <v>913</v>
      </c>
      <c r="B906" s="10">
        <f>VIXproxies_monthly!C906</f>
        <v>3.493678576953299</v>
      </c>
      <c r="C906" s="10">
        <f t="shared" si="126"/>
        <v>9.9208845574638133E-2</v>
      </c>
      <c r="D906" t="str">
        <f t="shared" si="120"/>
        <v/>
      </c>
      <c r="E906">
        <f t="shared" si="118"/>
        <v>0.57545823739450908</v>
      </c>
      <c r="F906" t="str">
        <f t="shared" si="121"/>
        <v/>
      </c>
      <c r="G906">
        <f t="shared" si="122"/>
        <v>19.810887027488342</v>
      </c>
      <c r="H906" t="str">
        <f t="shared" si="123"/>
        <v/>
      </c>
      <c r="J906" s="10"/>
      <c r="L906">
        <f t="shared" si="119"/>
        <v>57.74</v>
      </c>
      <c r="N906">
        <f t="shared" si="124"/>
        <v>62.64</v>
      </c>
      <c r="P906">
        <f t="shared" si="125"/>
        <v>1959</v>
      </c>
    </row>
    <row r="907" spans="1:16" x14ac:dyDescent="0.25">
      <c r="A907" s="8" t="s">
        <v>914</v>
      </c>
      <c r="B907" s="10">
        <f>VIXproxies_monthly!C907</f>
        <v>4.054041357832503</v>
      </c>
      <c r="C907" s="10">
        <f t="shared" si="126"/>
        <v>0.12014554250397828</v>
      </c>
      <c r="D907" t="str">
        <f t="shared" si="120"/>
        <v/>
      </c>
      <c r="E907">
        <f t="shared" si="118"/>
        <v>0.57545823739450908</v>
      </c>
      <c r="F907" t="str">
        <f t="shared" si="121"/>
        <v/>
      </c>
      <c r="G907">
        <f t="shared" si="122"/>
        <v>19.810887027488342</v>
      </c>
      <c r="H907" t="str">
        <f t="shared" si="123"/>
        <v/>
      </c>
      <c r="J907" s="10"/>
      <c r="L907">
        <f t="shared" si="119"/>
        <v>57.74</v>
      </c>
      <c r="N907">
        <f t="shared" si="124"/>
        <v>62.64</v>
      </c>
      <c r="P907">
        <f t="shared" si="125"/>
        <v>1959</v>
      </c>
    </row>
    <row r="908" spans="1:16" x14ac:dyDescent="0.25">
      <c r="A908" s="8" t="s">
        <v>915</v>
      </c>
      <c r="B908" s="10">
        <f>VIXproxies_monthly!C908</f>
        <v>2.5157334738317978</v>
      </c>
      <c r="C908" s="10">
        <f t="shared" si="126"/>
        <v>6.2670122918108057E-2</v>
      </c>
      <c r="D908" t="str">
        <f t="shared" si="120"/>
        <v/>
      </c>
      <c r="E908">
        <f t="shared" ref="E908:E971" si="127">MIN($D$12:$D$1635)</f>
        <v>0.57545823739450908</v>
      </c>
      <c r="F908" t="str">
        <f t="shared" si="121"/>
        <v/>
      </c>
      <c r="G908">
        <f t="shared" si="122"/>
        <v>19.810887027488342</v>
      </c>
      <c r="H908" t="str">
        <f t="shared" si="123"/>
        <v/>
      </c>
      <c r="J908" s="10"/>
      <c r="L908">
        <f t="shared" ref="L908:L971" si="128">MIN($K$12:$K$1636)</f>
        <v>57.74</v>
      </c>
      <c r="N908">
        <f t="shared" si="124"/>
        <v>62.64</v>
      </c>
      <c r="P908">
        <f t="shared" si="125"/>
        <v>1959</v>
      </c>
    </row>
    <row r="909" spans="1:16" x14ac:dyDescent="0.25">
      <c r="A909" s="8" t="s">
        <v>916</v>
      </c>
      <c r="B909" s="10">
        <f>VIXproxies_monthly!C909</f>
        <v>2.2756795597840003</v>
      </c>
      <c r="C909" s="10">
        <f t="shared" si="126"/>
        <v>5.370104749658388E-2</v>
      </c>
      <c r="D909" t="str">
        <f t="shared" ref="D909:D972" si="129">IF(C909&gt;_xlfn.PERCENTILE.EXC($C$12:$C$1636,0.99),C909,"")</f>
        <v/>
      </c>
      <c r="E909">
        <f t="shared" si="127"/>
        <v>0.57545823739450908</v>
      </c>
      <c r="F909" t="str">
        <f t="shared" ref="F909:F972" si="130">IF(B909&gt;_xlfn.PERCENTILE.EXC($B$12:$B$1636,0.995),B909,"")</f>
        <v/>
      </c>
      <c r="G909">
        <f t="shared" ref="G909:G972" si="131">MIN($F$12:$F$1636)</f>
        <v>19.810887027488342</v>
      </c>
      <c r="H909" t="str">
        <f t="shared" ref="H909:H972" si="132">IF(B909&gt;G909,1,"")</f>
        <v/>
      </c>
      <c r="J909" s="10"/>
      <c r="L909">
        <f t="shared" si="128"/>
        <v>57.74</v>
      </c>
      <c r="N909">
        <f t="shared" ref="N909:N972" si="133">MIN($M$12:$M$1636)</f>
        <v>62.64</v>
      </c>
      <c r="P909">
        <f t="shared" ref="P909:P972" si="134">VALUE(RIGHT(A909,4))</f>
        <v>1959</v>
      </c>
    </row>
    <row r="910" spans="1:16" x14ac:dyDescent="0.25">
      <c r="A910" s="8" t="s">
        <v>917</v>
      </c>
      <c r="B910" s="10">
        <f>VIXproxies_monthly!C910</f>
        <v>1.6893494739760331</v>
      </c>
      <c r="C910" s="10">
        <f t="shared" si="126"/>
        <v>3.1794140532037135E-2</v>
      </c>
      <c r="D910" t="str">
        <f t="shared" si="129"/>
        <v/>
      </c>
      <c r="E910">
        <f t="shared" si="127"/>
        <v>0.57545823739450908</v>
      </c>
      <c r="F910" t="str">
        <f t="shared" si="130"/>
        <v/>
      </c>
      <c r="G910">
        <f t="shared" si="131"/>
        <v>19.810887027488342</v>
      </c>
      <c r="H910" t="str">
        <f t="shared" si="132"/>
        <v/>
      </c>
      <c r="J910" s="10"/>
      <c r="L910">
        <f t="shared" si="128"/>
        <v>57.74</v>
      </c>
      <c r="N910">
        <f t="shared" si="133"/>
        <v>62.64</v>
      </c>
      <c r="P910">
        <f t="shared" si="134"/>
        <v>1959</v>
      </c>
    </row>
    <row r="911" spans="1:16" x14ac:dyDescent="0.25">
      <c r="A911" s="8" t="s">
        <v>918</v>
      </c>
      <c r="B911" s="10">
        <f>VIXproxies_monthly!C911</f>
        <v>2.6139347841633498</v>
      </c>
      <c r="C911" s="10">
        <f t="shared" si="126"/>
        <v>6.6339194352955891E-2</v>
      </c>
      <c r="D911" t="str">
        <f t="shared" si="129"/>
        <v/>
      </c>
      <c r="E911">
        <f t="shared" si="127"/>
        <v>0.57545823739450908</v>
      </c>
      <c r="F911" t="str">
        <f t="shared" si="130"/>
        <v/>
      </c>
      <c r="G911">
        <f t="shared" si="131"/>
        <v>19.810887027488342</v>
      </c>
      <c r="H911" t="str">
        <f t="shared" si="132"/>
        <v/>
      </c>
      <c r="J911" s="10"/>
      <c r="L911">
        <f t="shared" si="128"/>
        <v>57.74</v>
      </c>
      <c r="N911">
        <f t="shared" si="133"/>
        <v>62.64</v>
      </c>
      <c r="P911">
        <f t="shared" si="134"/>
        <v>1960</v>
      </c>
    </row>
    <row r="912" spans="1:16" x14ac:dyDescent="0.25">
      <c r="A912" s="8" t="s">
        <v>919</v>
      </c>
      <c r="B912" s="10">
        <f>VIXproxies_monthly!C912</f>
        <v>3.4773026302539449</v>
      </c>
      <c r="C912" s="10">
        <f t="shared" si="126"/>
        <v>9.8596995100847809E-2</v>
      </c>
      <c r="D912" t="str">
        <f t="shared" si="129"/>
        <v/>
      </c>
      <c r="E912">
        <f t="shared" si="127"/>
        <v>0.57545823739450908</v>
      </c>
      <c r="F912" t="str">
        <f t="shared" si="130"/>
        <v/>
      </c>
      <c r="G912">
        <f t="shared" si="131"/>
        <v>19.810887027488342</v>
      </c>
      <c r="H912" t="str">
        <f t="shared" si="132"/>
        <v/>
      </c>
      <c r="J912" s="10"/>
      <c r="L912">
        <f t="shared" si="128"/>
        <v>57.74</v>
      </c>
      <c r="N912">
        <f t="shared" si="133"/>
        <v>62.64</v>
      </c>
      <c r="P912">
        <f t="shared" si="134"/>
        <v>1960</v>
      </c>
    </row>
    <row r="913" spans="1:16" x14ac:dyDescent="0.25">
      <c r="A913" s="8" t="s">
        <v>920</v>
      </c>
      <c r="B913" s="10">
        <f>VIXproxies_monthly!C913</f>
        <v>3.1018822551247793</v>
      </c>
      <c r="C913" s="10">
        <f t="shared" si="126"/>
        <v>8.4570255846598691E-2</v>
      </c>
      <c r="D913" t="str">
        <f t="shared" si="129"/>
        <v/>
      </c>
      <c r="E913">
        <f t="shared" si="127"/>
        <v>0.57545823739450908</v>
      </c>
      <c r="F913" t="str">
        <f t="shared" si="130"/>
        <v/>
      </c>
      <c r="G913">
        <f t="shared" si="131"/>
        <v>19.810887027488342</v>
      </c>
      <c r="H913" t="str">
        <f t="shared" si="132"/>
        <v/>
      </c>
      <c r="J913" s="10"/>
      <c r="L913">
        <f t="shared" si="128"/>
        <v>57.74</v>
      </c>
      <c r="N913">
        <f t="shared" si="133"/>
        <v>62.64</v>
      </c>
      <c r="P913">
        <f t="shared" si="134"/>
        <v>1960</v>
      </c>
    </row>
    <row r="914" spans="1:16" x14ac:dyDescent="0.25">
      <c r="A914" s="8" t="s">
        <v>921</v>
      </c>
      <c r="B914" s="10">
        <f>VIXproxies_monthly!C914</f>
        <v>2.579727410034828</v>
      </c>
      <c r="C914" s="10">
        <f t="shared" si="126"/>
        <v>6.506111263640485E-2</v>
      </c>
      <c r="D914" t="str">
        <f t="shared" si="129"/>
        <v/>
      </c>
      <c r="E914">
        <f t="shared" si="127"/>
        <v>0.57545823739450908</v>
      </c>
      <c r="F914" t="str">
        <f t="shared" si="130"/>
        <v/>
      </c>
      <c r="G914">
        <f t="shared" si="131"/>
        <v>19.810887027488342</v>
      </c>
      <c r="H914" t="str">
        <f t="shared" si="132"/>
        <v/>
      </c>
      <c r="J914" s="10"/>
      <c r="L914">
        <f t="shared" si="128"/>
        <v>57.74</v>
      </c>
      <c r="N914">
        <f t="shared" si="133"/>
        <v>62.64</v>
      </c>
      <c r="P914">
        <f t="shared" si="134"/>
        <v>1960</v>
      </c>
    </row>
    <row r="915" spans="1:16" x14ac:dyDescent="0.25">
      <c r="A915" s="8" t="s">
        <v>922</v>
      </c>
      <c r="B915" s="10">
        <f>VIXproxies_monthly!C915</f>
        <v>1.9978135193742792</v>
      </c>
      <c r="C915" s="10">
        <f t="shared" si="126"/>
        <v>4.3319206886316436E-2</v>
      </c>
      <c r="D915" t="str">
        <f t="shared" si="129"/>
        <v/>
      </c>
      <c r="E915">
        <f t="shared" si="127"/>
        <v>0.57545823739450908</v>
      </c>
      <c r="F915" t="str">
        <f t="shared" si="130"/>
        <v/>
      </c>
      <c r="G915">
        <f t="shared" si="131"/>
        <v>19.810887027488342</v>
      </c>
      <c r="H915" t="str">
        <f t="shared" si="132"/>
        <v/>
      </c>
      <c r="J915" s="10"/>
      <c r="L915">
        <f t="shared" si="128"/>
        <v>57.74</v>
      </c>
      <c r="N915">
        <f t="shared" si="133"/>
        <v>62.64</v>
      </c>
      <c r="P915">
        <f t="shared" si="134"/>
        <v>1960</v>
      </c>
    </row>
    <row r="916" spans="1:16" x14ac:dyDescent="0.25">
      <c r="A916" s="8" t="s">
        <v>923</v>
      </c>
      <c r="B916" s="10">
        <f>VIXproxies_monthly!C916</f>
        <v>2.2625196582300573</v>
      </c>
      <c r="C916" s="10">
        <f t="shared" si="126"/>
        <v>5.3209357327542749E-2</v>
      </c>
      <c r="D916" t="str">
        <f t="shared" si="129"/>
        <v/>
      </c>
      <c r="E916">
        <f t="shared" si="127"/>
        <v>0.57545823739450908</v>
      </c>
      <c r="F916" t="str">
        <f t="shared" si="130"/>
        <v/>
      </c>
      <c r="G916">
        <f t="shared" si="131"/>
        <v>19.810887027488342</v>
      </c>
      <c r="H916" t="str">
        <f t="shared" si="132"/>
        <v/>
      </c>
      <c r="J916" s="10"/>
      <c r="L916">
        <f t="shared" si="128"/>
        <v>57.74</v>
      </c>
      <c r="N916">
        <f t="shared" si="133"/>
        <v>62.64</v>
      </c>
      <c r="P916">
        <f t="shared" si="134"/>
        <v>1960</v>
      </c>
    </row>
    <row r="917" spans="1:16" x14ac:dyDescent="0.25">
      <c r="A917" s="8" t="s">
        <v>924</v>
      </c>
      <c r="B917" s="10">
        <f>VIXproxies_monthly!C917</f>
        <v>3.1060602388781349</v>
      </c>
      <c r="C917" s="10">
        <f t="shared" si="126"/>
        <v>8.4726356827257099E-2</v>
      </c>
      <c r="D917" t="str">
        <f t="shared" si="129"/>
        <v/>
      </c>
      <c r="E917">
        <f t="shared" si="127"/>
        <v>0.57545823739450908</v>
      </c>
      <c r="F917" t="str">
        <f t="shared" si="130"/>
        <v/>
      </c>
      <c r="G917">
        <f t="shared" si="131"/>
        <v>19.810887027488342</v>
      </c>
      <c r="H917" t="str">
        <f t="shared" si="132"/>
        <v/>
      </c>
      <c r="J917" s="10"/>
      <c r="L917">
        <f t="shared" si="128"/>
        <v>57.74</v>
      </c>
      <c r="N917">
        <f t="shared" si="133"/>
        <v>62.64</v>
      </c>
      <c r="P917">
        <f t="shared" si="134"/>
        <v>1960</v>
      </c>
    </row>
    <row r="918" spans="1:16" x14ac:dyDescent="0.25">
      <c r="A918" s="8" t="s">
        <v>925</v>
      </c>
      <c r="B918" s="10">
        <f>VIXproxies_monthly!C918</f>
        <v>2.5412052046539246</v>
      </c>
      <c r="C918" s="10">
        <f t="shared" si="126"/>
        <v>6.3621816939705755E-2</v>
      </c>
      <c r="D918" t="str">
        <f t="shared" si="129"/>
        <v/>
      </c>
      <c r="E918">
        <f t="shared" si="127"/>
        <v>0.57545823739450908</v>
      </c>
      <c r="F918" t="str">
        <f t="shared" si="130"/>
        <v/>
      </c>
      <c r="G918">
        <f t="shared" si="131"/>
        <v>19.810887027488342</v>
      </c>
      <c r="H918" t="str">
        <f t="shared" si="132"/>
        <v/>
      </c>
      <c r="J918" s="10"/>
      <c r="L918">
        <f t="shared" si="128"/>
        <v>57.74</v>
      </c>
      <c r="N918">
        <f t="shared" si="133"/>
        <v>62.64</v>
      </c>
      <c r="P918">
        <f t="shared" si="134"/>
        <v>1960</v>
      </c>
    </row>
    <row r="919" spans="1:16" x14ac:dyDescent="0.25">
      <c r="A919" s="8" t="s">
        <v>926</v>
      </c>
      <c r="B919" s="10">
        <f>VIXproxies_monthly!C919</f>
        <v>4.0370729042607456</v>
      </c>
      <c r="C919" s="10">
        <f t="shared" si="126"/>
        <v>0.11951155434146317</v>
      </c>
      <c r="D919" t="str">
        <f t="shared" si="129"/>
        <v/>
      </c>
      <c r="E919">
        <f t="shared" si="127"/>
        <v>0.57545823739450908</v>
      </c>
      <c r="F919" t="str">
        <f t="shared" si="130"/>
        <v/>
      </c>
      <c r="G919">
        <f t="shared" si="131"/>
        <v>19.810887027488342</v>
      </c>
      <c r="H919" t="str">
        <f t="shared" si="132"/>
        <v/>
      </c>
      <c r="J919" s="10"/>
      <c r="L919">
        <f t="shared" si="128"/>
        <v>57.74</v>
      </c>
      <c r="N919">
        <f t="shared" si="133"/>
        <v>62.64</v>
      </c>
      <c r="P919">
        <f t="shared" si="134"/>
        <v>1960</v>
      </c>
    </row>
    <row r="920" spans="1:16" x14ac:dyDescent="0.25">
      <c r="A920" s="8" t="s">
        <v>927</v>
      </c>
      <c r="B920" s="10">
        <f>VIXproxies_monthly!C920</f>
        <v>3.2574100474783414</v>
      </c>
      <c r="C920" s="10">
        <f t="shared" si="126"/>
        <v>9.0381202547032413E-2</v>
      </c>
      <c r="D920" t="str">
        <f t="shared" si="129"/>
        <v/>
      </c>
      <c r="E920">
        <f t="shared" si="127"/>
        <v>0.57545823739450908</v>
      </c>
      <c r="F920" t="str">
        <f t="shared" si="130"/>
        <v/>
      </c>
      <c r="G920">
        <f t="shared" si="131"/>
        <v>19.810887027488342</v>
      </c>
      <c r="H920" t="str">
        <f t="shared" si="132"/>
        <v/>
      </c>
      <c r="J920" s="10"/>
      <c r="L920">
        <f t="shared" si="128"/>
        <v>57.74</v>
      </c>
      <c r="N920">
        <f t="shared" si="133"/>
        <v>62.64</v>
      </c>
      <c r="P920">
        <f t="shared" si="134"/>
        <v>1960</v>
      </c>
    </row>
    <row r="921" spans="1:16" x14ac:dyDescent="0.25">
      <c r="A921" s="8" t="s">
        <v>928</v>
      </c>
      <c r="B921" s="10">
        <f>VIXproxies_monthly!C921</f>
        <v>2.4505899052191187</v>
      </c>
      <c r="C921" s="10">
        <f t="shared" si="126"/>
        <v>6.0236179766495798E-2</v>
      </c>
      <c r="D921" t="str">
        <f t="shared" si="129"/>
        <v/>
      </c>
      <c r="E921">
        <f t="shared" si="127"/>
        <v>0.57545823739450908</v>
      </c>
      <c r="F921" t="str">
        <f t="shared" si="130"/>
        <v/>
      </c>
      <c r="G921">
        <f t="shared" si="131"/>
        <v>19.810887027488342</v>
      </c>
      <c r="H921" t="str">
        <f t="shared" si="132"/>
        <v/>
      </c>
      <c r="J921" s="10"/>
      <c r="L921">
        <f t="shared" si="128"/>
        <v>57.74</v>
      </c>
      <c r="N921">
        <f t="shared" si="133"/>
        <v>62.64</v>
      </c>
      <c r="P921">
        <f t="shared" si="134"/>
        <v>1960</v>
      </c>
    </row>
    <row r="922" spans="1:16" x14ac:dyDescent="0.25">
      <c r="A922" s="8" t="s">
        <v>929</v>
      </c>
      <c r="B922" s="10">
        <f>VIXproxies_monthly!C922</f>
        <v>1.8960702223014296</v>
      </c>
      <c r="C922" s="10">
        <f t="shared" si="126"/>
        <v>3.9517797070939595E-2</v>
      </c>
      <c r="D922" t="str">
        <f t="shared" si="129"/>
        <v/>
      </c>
      <c r="E922">
        <f t="shared" si="127"/>
        <v>0.57545823739450908</v>
      </c>
      <c r="F922" t="str">
        <f t="shared" si="130"/>
        <v/>
      </c>
      <c r="G922">
        <f t="shared" si="131"/>
        <v>19.810887027488342</v>
      </c>
      <c r="H922" t="str">
        <f t="shared" si="132"/>
        <v/>
      </c>
      <c r="J922" s="10"/>
      <c r="L922">
        <f t="shared" si="128"/>
        <v>57.74</v>
      </c>
      <c r="N922">
        <f t="shared" si="133"/>
        <v>62.64</v>
      </c>
      <c r="P922">
        <f t="shared" si="134"/>
        <v>1960</v>
      </c>
    </row>
    <row r="923" spans="1:16" x14ac:dyDescent="0.25">
      <c r="A923" s="8" t="s">
        <v>930</v>
      </c>
      <c r="B923" s="10">
        <f>VIXproxies_monthly!C923</f>
        <v>2.3971998892673727</v>
      </c>
      <c r="C923" s="10">
        <f t="shared" si="126"/>
        <v>5.8241381715703588E-2</v>
      </c>
      <c r="D923" t="str">
        <f t="shared" si="129"/>
        <v/>
      </c>
      <c r="E923">
        <f t="shared" si="127"/>
        <v>0.57545823739450908</v>
      </c>
      <c r="F923" t="str">
        <f t="shared" si="130"/>
        <v/>
      </c>
      <c r="G923">
        <f t="shared" si="131"/>
        <v>19.810887027488342</v>
      </c>
      <c r="H923" t="str">
        <f t="shared" si="132"/>
        <v/>
      </c>
      <c r="J923" s="10"/>
      <c r="L923">
        <f t="shared" si="128"/>
        <v>57.74</v>
      </c>
      <c r="N923">
        <f t="shared" si="133"/>
        <v>62.64</v>
      </c>
      <c r="P923">
        <f t="shared" si="134"/>
        <v>1961</v>
      </c>
    </row>
    <row r="924" spans="1:16" x14ac:dyDescent="0.25">
      <c r="A924" s="8" t="s">
        <v>931</v>
      </c>
      <c r="B924" s="10">
        <f>VIXproxies_monthly!C924</f>
        <v>2.2998487136120911</v>
      </c>
      <c r="C924" s="10">
        <f t="shared" si="126"/>
        <v>5.4604073653930364E-2</v>
      </c>
      <c r="D924" t="str">
        <f t="shared" si="129"/>
        <v/>
      </c>
      <c r="E924">
        <f t="shared" si="127"/>
        <v>0.57545823739450908</v>
      </c>
      <c r="F924" t="str">
        <f t="shared" si="130"/>
        <v/>
      </c>
      <c r="G924">
        <f t="shared" si="131"/>
        <v>19.810887027488342</v>
      </c>
      <c r="H924" t="str">
        <f t="shared" si="132"/>
        <v/>
      </c>
      <c r="J924" s="10"/>
      <c r="L924">
        <f t="shared" si="128"/>
        <v>57.74</v>
      </c>
      <c r="N924">
        <f t="shared" si="133"/>
        <v>62.64</v>
      </c>
      <c r="P924">
        <f t="shared" si="134"/>
        <v>1961</v>
      </c>
    </row>
    <row r="925" spans="1:16" x14ac:dyDescent="0.25">
      <c r="A925" s="8" t="s">
        <v>932</v>
      </c>
      <c r="B925" s="10">
        <f>VIXproxies_monthly!C925</f>
        <v>2.0094431274448619</v>
      </c>
      <c r="C925" s="10">
        <f t="shared" si="126"/>
        <v>4.3753721075854103E-2</v>
      </c>
      <c r="D925" t="str">
        <f t="shared" si="129"/>
        <v/>
      </c>
      <c r="E925">
        <f t="shared" si="127"/>
        <v>0.57545823739450908</v>
      </c>
      <c r="F925" t="str">
        <f t="shared" si="130"/>
        <v/>
      </c>
      <c r="G925">
        <f t="shared" si="131"/>
        <v>19.810887027488342</v>
      </c>
      <c r="H925" t="str">
        <f t="shared" si="132"/>
        <v/>
      </c>
      <c r="J925" s="10"/>
      <c r="L925">
        <f t="shared" si="128"/>
        <v>57.74</v>
      </c>
      <c r="N925">
        <f t="shared" si="133"/>
        <v>62.64</v>
      </c>
      <c r="P925">
        <f t="shared" si="134"/>
        <v>1961</v>
      </c>
    </row>
    <row r="926" spans="1:16" x14ac:dyDescent="0.25">
      <c r="A926" s="8" t="s">
        <v>933</v>
      </c>
      <c r="B926" s="10">
        <f>VIXproxies_monthly!C926</f>
        <v>3.2006571242674191</v>
      </c>
      <c r="C926" s="10">
        <f t="shared" si="126"/>
        <v>8.8260757018410962E-2</v>
      </c>
      <c r="D926" t="str">
        <f t="shared" si="129"/>
        <v/>
      </c>
      <c r="E926">
        <f t="shared" si="127"/>
        <v>0.57545823739450908</v>
      </c>
      <c r="F926" t="str">
        <f t="shared" si="130"/>
        <v/>
      </c>
      <c r="G926">
        <f t="shared" si="131"/>
        <v>19.810887027488342</v>
      </c>
      <c r="H926" t="str">
        <f t="shared" si="132"/>
        <v/>
      </c>
      <c r="J926" s="10"/>
      <c r="L926">
        <f t="shared" si="128"/>
        <v>57.74</v>
      </c>
      <c r="N926">
        <f t="shared" si="133"/>
        <v>62.64</v>
      </c>
      <c r="P926">
        <f t="shared" si="134"/>
        <v>1961</v>
      </c>
    </row>
    <row r="927" spans="1:16" x14ac:dyDescent="0.25">
      <c r="A927" s="8" t="s">
        <v>934</v>
      </c>
      <c r="B927" s="10">
        <f>VIXproxies_monthly!C927</f>
        <v>2.0323607090854918</v>
      </c>
      <c r="C927" s="10">
        <f t="shared" si="126"/>
        <v>4.4609985049008156E-2</v>
      </c>
      <c r="D927" t="str">
        <f t="shared" si="129"/>
        <v/>
      </c>
      <c r="E927">
        <f t="shared" si="127"/>
        <v>0.57545823739450908</v>
      </c>
      <c r="F927" t="str">
        <f t="shared" si="130"/>
        <v/>
      </c>
      <c r="G927">
        <f t="shared" si="131"/>
        <v>19.810887027488342</v>
      </c>
      <c r="H927" t="str">
        <f t="shared" si="132"/>
        <v/>
      </c>
      <c r="J927" s="10"/>
      <c r="L927">
        <f t="shared" si="128"/>
        <v>57.74</v>
      </c>
      <c r="N927">
        <f t="shared" si="133"/>
        <v>62.64</v>
      </c>
      <c r="P927">
        <f t="shared" si="134"/>
        <v>1961</v>
      </c>
    </row>
    <row r="928" spans="1:16" x14ac:dyDescent="0.25">
      <c r="A928" s="8" t="s">
        <v>935</v>
      </c>
      <c r="B928" s="10">
        <f>VIXproxies_monthly!C928</f>
        <v>2.2981734743282369</v>
      </c>
      <c r="C928" s="10">
        <f t="shared" si="126"/>
        <v>5.4541482100088856E-2</v>
      </c>
      <c r="D928" t="str">
        <f t="shared" si="129"/>
        <v/>
      </c>
      <c r="E928">
        <f t="shared" si="127"/>
        <v>0.57545823739450908</v>
      </c>
      <c r="F928" t="str">
        <f t="shared" si="130"/>
        <v/>
      </c>
      <c r="G928">
        <f t="shared" si="131"/>
        <v>19.810887027488342</v>
      </c>
      <c r="H928" t="str">
        <f t="shared" si="132"/>
        <v/>
      </c>
      <c r="J928" s="10"/>
      <c r="L928">
        <f t="shared" si="128"/>
        <v>57.74</v>
      </c>
      <c r="N928">
        <f t="shared" si="133"/>
        <v>62.64</v>
      </c>
      <c r="P928">
        <f t="shared" si="134"/>
        <v>1961</v>
      </c>
    </row>
    <row r="929" spans="1:16" x14ac:dyDescent="0.25">
      <c r="A929" s="8" t="s">
        <v>936</v>
      </c>
      <c r="B929" s="10">
        <f>VIXproxies_monthly!C929</f>
        <v>2.4548529869782922</v>
      </c>
      <c r="C929" s="10">
        <f t="shared" si="126"/>
        <v>6.0395460243041328E-2</v>
      </c>
      <c r="D929" t="str">
        <f t="shared" si="129"/>
        <v/>
      </c>
      <c r="E929">
        <f t="shared" si="127"/>
        <v>0.57545823739450908</v>
      </c>
      <c r="F929" t="str">
        <f t="shared" si="130"/>
        <v/>
      </c>
      <c r="G929">
        <f t="shared" si="131"/>
        <v>19.810887027488342</v>
      </c>
      <c r="H929" t="str">
        <f t="shared" si="132"/>
        <v/>
      </c>
      <c r="J929" s="10"/>
      <c r="L929">
        <f t="shared" si="128"/>
        <v>57.74</v>
      </c>
      <c r="N929">
        <f t="shared" si="133"/>
        <v>62.64</v>
      </c>
      <c r="P929">
        <f t="shared" si="134"/>
        <v>1961</v>
      </c>
    </row>
    <row r="930" spans="1:16" x14ac:dyDescent="0.25">
      <c r="A930" s="8" t="s">
        <v>937</v>
      </c>
      <c r="B930" s="10">
        <f>VIXproxies_monthly!C930</f>
        <v>2.2269374588125599</v>
      </c>
      <c r="C930" s="10">
        <f t="shared" si="126"/>
        <v>5.1879908351444383E-2</v>
      </c>
      <c r="D930" t="str">
        <f t="shared" si="129"/>
        <v/>
      </c>
      <c r="E930">
        <f t="shared" si="127"/>
        <v>0.57545823739450908</v>
      </c>
      <c r="F930" t="str">
        <f t="shared" si="130"/>
        <v/>
      </c>
      <c r="G930">
        <f t="shared" si="131"/>
        <v>19.810887027488342</v>
      </c>
      <c r="H930" t="str">
        <f t="shared" si="132"/>
        <v/>
      </c>
      <c r="J930" s="10"/>
      <c r="L930">
        <f t="shared" si="128"/>
        <v>57.74</v>
      </c>
      <c r="N930">
        <f t="shared" si="133"/>
        <v>62.64</v>
      </c>
      <c r="P930">
        <f t="shared" si="134"/>
        <v>1961</v>
      </c>
    </row>
    <row r="931" spans="1:16" x14ac:dyDescent="0.25">
      <c r="A931" s="8" t="s">
        <v>938</v>
      </c>
      <c r="B931" s="10">
        <f>VIXproxies_monthly!C931</f>
        <v>2.888233581197166</v>
      </c>
      <c r="C931" s="10">
        <f t="shared" si="126"/>
        <v>7.6587752925259753E-2</v>
      </c>
      <c r="D931" t="str">
        <f t="shared" si="129"/>
        <v/>
      </c>
      <c r="E931">
        <f t="shared" si="127"/>
        <v>0.57545823739450908</v>
      </c>
      <c r="F931" t="str">
        <f t="shared" si="130"/>
        <v/>
      </c>
      <c r="G931">
        <f t="shared" si="131"/>
        <v>19.810887027488342</v>
      </c>
      <c r="H931" t="str">
        <f t="shared" si="132"/>
        <v/>
      </c>
      <c r="J931" s="10"/>
      <c r="L931">
        <f t="shared" si="128"/>
        <v>57.74</v>
      </c>
      <c r="N931">
        <f t="shared" si="133"/>
        <v>62.64</v>
      </c>
      <c r="P931">
        <f t="shared" si="134"/>
        <v>1961</v>
      </c>
    </row>
    <row r="932" spans="1:16" x14ac:dyDescent="0.25">
      <c r="A932" s="8" t="s">
        <v>939</v>
      </c>
      <c r="B932" s="10">
        <f>VIXproxies_monthly!C932</f>
        <v>1.5698839930307851</v>
      </c>
      <c r="C932" s="10">
        <f t="shared" si="126"/>
        <v>2.7330581114075544E-2</v>
      </c>
      <c r="D932" t="str">
        <f t="shared" si="129"/>
        <v/>
      </c>
      <c r="E932">
        <f t="shared" si="127"/>
        <v>0.57545823739450908</v>
      </c>
      <c r="F932" t="str">
        <f t="shared" si="130"/>
        <v/>
      </c>
      <c r="G932">
        <f t="shared" si="131"/>
        <v>19.810887027488342</v>
      </c>
      <c r="H932" t="str">
        <f t="shared" si="132"/>
        <v/>
      </c>
      <c r="J932" s="10"/>
      <c r="L932">
        <f t="shared" si="128"/>
        <v>57.74</v>
      </c>
      <c r="N932">
        <f t="shared" si="133"/>
        <v>62.64</v>
      </c>
      <c r="P932">
        <f t="shared" si="134"/>
        <v>1961</v>
      </c>
    </row>
    <row r="933" spans="1:16" x14ac:dyDescent="0.25">
      <c r="A933" s="8" t="s">
        <v>940</v>
      </c>
      <c r="B933" s="10">
        <f>VIXproxies_monthly!C933</f>
        <v>1.7561232446101736</v>
      </c>
      <c r="C933" s="10">
        <f t="shared" si="126"/>
        <v>3.4288992521319485E-2</v>
      </c>
      <c r="D933" t="str">
        <f t="shared" si="129"/>
        <v/>
      </c>
      <c r="E933">
        <f t="shared" si="127"/>
        <v>0.57545823739450908</v>
      </c>
      <c r="F933" t="str">
        <f t="shared" si="130"/>
        <v/>
      </c>
      <c r="G933">
        <f t="shared" si="131"/>
        <v>19.810887027488342</v>
      </c>
      <c r="H933" t="str">
        <f t="shared" si="132"/>
        <v/>
      </c>
      <c r="J933" s="10"/>
      <c r="L933">
        <f t="shared" si="128"/>
        <v>57.74</v>
      </c>
      <c r="N933">
        <f t="shared" si="133"/>
        <v>62.64</v>
      </c>
      <c r="P933">
        <f t="shared" si="134"/>
        <v>1961</v>
      </c>
    </row>
    <row r="934" spans="1:16" x14ac:dyDescent="0.25">
      <c r="A934" s="8" t="s">
        <v>941</v>
      </c>
      <c r="B934" s="10">
        <f>VIXproxies_monthly!C934</f>
        <v>2.1494709166974828</v>
      </c>
      <c r="C934" s="10">
        <f t="shared" si="126"/>
        <v>4.8985544967990194E-2</v>
      </c>
      <c r="D934" t="str">
        <f t="shared" si="129"/>
        <v/>
      </c>
      <c r="E934">
        <f t="shared" si="127"/>
        <v>0.57545823739450908</v>
      </c>
      <c r="F934" t="str">
        <f t="shared" si="130"/>
        <v/>
      </c>
      <c r="G934">
        <f t="shared" si="131"/>
        <v>19.810887027488342</v>
      </c>
      <c r="H934" t="str">
        <f t="shared" si="132"/>
        <v/>
      </c>
      <c r="J934" s="10"/>
      <c r="L934">
        <f t="shared" si="128"/>
        <v>57.74</v>
      </c>
      <c r="N934">
        <f t="shared" si="133"/>
        <v>62.64</v>
      </c>
      <c r="P934">
        <f t="shared" si="134"/>
        <v>1961</v>
      </c>
    </row>
    <row r="935" spans="1:16" x14ac:dyDescent="0.25">
      <c r="A935" s="8" t="s">
        <v>942</v>
      </c>
      <c r="B935" s="10">
        <f>VIXproxies_monthly!C935</f>
        <v>2.7871013046309536</v>
      </c>
      <c r="C935" s="10">
        <f t="shared" si="126"/>
        <v>7.2809172518975715E-2</v>
      </c>
      <c r="D935" t="str">
        <f t="shared" si="129"/>
        <v/>
      </c>
      <c r="E935">
        <f t="shared" si="127"/>
        <v>0.57545823739450908</v>
      </c>
      <c r="F935" t="str">
        <f t="shared" si="130"/>
        <v/>
      </c>
      <c r="G935">
        <f t="shared" si="131"/>
        <v>19.810887027488342</v>
      </c>
      <c r="H935" t="str">
        <f t="shared" si="132"/>
        <v/>
      </c>
      <c r="J935" s="10"/>
      <c r="L935">
        <f t="shared" si="128"/>
        <v>57.74</v>
      </c>
      <c r="N935">
        <f t="shared" si="133"/>
        <v>62.64</v>
      </c>
      <c r="P935">
        <f t="shared" si="134"/>
        <v>1962</v>
      </c>
    </row>
    <row r="936" spans="1:16" x14ac:dyDescent="0.25">
      <c r="A936" s="8" t="s">
        <v>943</v>
      </c>
      <c r="B936" s="10">
        <f>VIXproxies_monthly!C936</f>
        <v>1.6209486044236676</v>
      </c>
      <c r="C936" s="10">
        <f t="shared" si="126"/>
        <v>2.9238495645568637E-2</v>
      </c>
      <c r="D936" t="str">
        <f t="shared" si="129"/>
        <v/>
      </c>
      <c r="E936">
        <f t="shared" si="127"/>
        <v>0.57545823739450908</v>
      </c>
      <c r="F936" t="str">
        <f t="shared" si="130"/>
        <v/>
      </c>
      <c r="G936">
        <f t="shared" si="131"/>
        <v>19.810887027488342</v>
      </c>
      <c r="H936" t="str">
        <f t="shared" si="132"/>
        <v/>
      </c>
      <c r="J936" s="10"/>
      <c r="L936">
        <f t="shared" si="128"/>
        <v>57.74</v>
      </c>
      <c r="N936">
        <f t="shared" si="133"/>
        <v>62.64</v>
      </c>
      <c r="P936">
        <f t="shared" si="134"/>
        <v>1962</v>
      </c>
    </row>
    <row r="937" spans="1:16" x14ac:dyDescent="0.25">
      <c r="A937" s="8" t="s">
        <v>944</v>
      </c>
      <c r="B937" s="10">
        <f>VIXproxies_monthly!C937</f>
        <v>1.7083086830246399</v>
      </c>
      <c r="C937" s="10">
        <f t="shared" si="126"/>
        <v>3.2502508802406349E-2</v>
      </c>
      <c r="D937" t="str">
        <f t="shared" si="129"/>
        <v/>
      </c>
      <c r="E937">
        <f t="shared" si="127"/>
        <v>0.57545823739450908</v>
      </c>
      <c r="F937" t="str">
        <f t="shared" si="130"/>
        <v/>
      </c>
      <c r="G937">
        <f t="shared" si="131"/>
        <v>19.810887027488342</v>
      </c>
      <c r="H937" t="str">
        <f t="shared" si="132"/>
        <v/>
      </c>
      <c r="J937" s="10"/>
      <c r="L937">
        <f t="shared" si="128"/>
        <v>57.74</v>
      </c>
      <c r="N937">
        <f t="shared" si="133"/>
        <v>62.64</v>
      </c>
      <c r="P937">
        <f t="shared" si="134"/>
        <v>1962</v>
      </c>
    </row>
    <row r="938" spans="1:16" x14ac:dyDescent="0.25">
      <c r="A938" s="8" t="s">
        <v>945</v>
      </c>
      <c r="B938" s="10">
        <f>VIXproxies_monthly!C938</f>
        <v>2.9185918172845322</v>
      </c>
      <c r="C938" s="10">
        <f t="shared" si="126"/>
        <v>7.7722020242716655E-2</v>
      </c>
      <c r="D938" t="str">
        <f t="shared" si="129"/>
        <v/>
      </c>
      <c r="E938">
        <f t="shared" si="127"/>
        <v>0.57545823739450908</v>
      </c>
      <c r="F938" t="str">
        <f t="shared" si="130"/>
        <v/>
      </c>
      <c r="G938">
        <f t="shared" si="131"/>
        <v>19.810887027488342</v>
      </c>
      <c r="H938" t="str">
        <f t="shared" si="132"/>
        <v/>
      </c>
      <c r="J938" s="10"/>
      <c r="L938">
        <f t="shared" si="128"/>
        <v>57.74</v>
      </c>
      <c r="N938">
        <f t="shared" si="133"/>
        <v>62.64</v>
      </c>
      <c r="P938">
        <f t="shared" si="134"/>
        <v>1962</v>
      </c>
    </row>
    <row r="939" spans="1:16" x14ac:dyDescent="0.25">
      <c r="A939" s="8" t="s">
        <v>946</v>
      </c>
      <c r="B939" s="10">
        <f>VIXproxies_monthly!C939</f>
        <v>9.9785940882339368</v>
      </c>
      <c r="C939" s="10">
        <f t="shared" si="126"/>
        <v>0.34150315080853239</v>
      </c>
      <c r="D939" t="str">
        <f t="shared" si="129"/>
        <v/>
      </c>
      <c r="E939">
        <f t="shared" si="127"/>
        <v>0.57545823739450908</v>
      </c>
      <c r="F939" t="str">
        <f t="shared" si="130"/>
        <v/>
      </c>
      <c r="G939">
        <f t="shared" si="131"/>
        <v>19.810887027488342</v>
      </c>
      <c r="H939" t="str">
        <f t="shared" si="132"/>
        <v/>
      </c>
      <c r="J939" s="10"/>
      <c r="L939">
        <f t="shared" si="128"/>
        <v>57.74</v>
      </c>
      <c r="N939">
        <f t="shared" si="133"/>
        <v>62.64</v>
      </c>
      <c r="P939">
        <f t="shared" si="134"/>
        <v>1962</v>
      </c>
    </row>
    <row r="940" spans="1:16" x14ac:dyDescent="0.25">
      <c r="A940" s="8" t="s">
        <v>947</v>
      </c>
      <c r="B940" s="10">
        <f>VIXproxies_monthly!C940</f>
        <v>7.7331370428468285</v>
      </c>
      <c r="C940" s="10">
        <f t="shared" si="126"/>
        <v>0.25760669081638338</v>
      </c>
      <c r="D940" t="str">
        <f t="shared" si="129"/>
        <v/>
      </c>
      <c r="E940">
        <f t="shared" si="127"/>
        <v>0.57545823739450908</v>
      </c>
      <c r="F940" t="str">
        <f t="shared" si="130"/>
        <v/>
      </c>
      <c r="G940">
        <f t="shared" si="131"/>
        <v>19.810887027488342</v>
      </c>
      <c r="H940" t="str">
        <f t="shared" si="132"/>
        <v/>
      </c>
      <c r="J940" s="10"/>
      <c r="L940">
        <f t="shared" si="128"/>
        <v>57.74</v>
      </c>
      <c r="N940">
        <f t="shared" si="133"/>
        <v>62.64</v>
      </c>
      <c r="P940">
        <f t="shared" si="134"/>
        <v>1962</v>
      </c>
    </row>
    <row r="941" spans="1:16" x14ac:dyDescent="0.25">
      <c r="A941" s="8" t="s">
        <v>948</v>
      </c>
      <c r="B941" s="10">
        <f>VIXproxies_monthly!C941</f>
        <v>4.137838224986889</v>
      </c>
      <c r="C941" s="10">
        <f t="shared" si="126"/>
        <v>0.12327642426683712</v>
      </c>
      <c r="D941" t="str">
        <f t="shared" si="129"/>
        <v/>
      </c>
      <c r="E941">
        <f t="shared" si="127"/>
        <v>0.57545823739450908</v>
      </c>
      <c r="F941" t="str">
        <f t="shared" si="130"/>
        <v/>
      </c>
      <c r="G941">
        <f t="shared" si="131"/>
        <v>19.810887027488342</v>
      </c>
      <c r="H941" t="str">
        <f t="shared" si="132"/>
        <v/>
      </c>
      <c r="J941" s="10"/>
      <c r="L941">
        <f t="shared" si="128"/>
        <v>57.74</v>
      </c>
      <c r="N941">
        <f t="shared" si="133"/>
        <v>62.64</v>
      </c>
      <c r="P941">
        <f t="shared" si="134"/>
        <v>1962</v>
      </c>
    </row>
    <row r="942" spans="1:16" x14ac:dyDescent="0.25">
      <c r="A942" s="8" t="s">
        <v>949</v>
      </c>
      <c r="B942" s="10">
        <f>VIXproxies_monthly!C942</f>
        <v>2.8764318560089523</v>
      </c>
      <c r="C942" s="10">
        <f t="shared" si="126"/>
        <v>7.6146807966136473E-2</v>
      </c>
      <c r="D942" t="str">
        <f t="shared" si="129"/>
        <v/>
      </c>
      <c r="E942">
        <f t="shared" si="127"/>
        <v>0.57545823739450908</v>
      </c>
      <c r="F942" t="str">
        <f t="shared" si="130"/>
        <v/>
      </c>
      <c r="G942">
        <f t="shared" si="131"/>
        <v>19.810887027488342</v>
      </c>
      <c r="H942" t="str">
        <f t="shared" si="132"/>
        <v/>
      </c>
      <c r="J942" s="10"/>
      <c r="L942">
        <f t="shared" si="128"/>
        <v>57.74</v>
      </c>
      <c r="N942">
        <f t="shared" si="133"/>
        <v>62.64</v>
      </c>
      <c r="P942">
        <f t="shared" si="134"/>
        <v>1962</v>
      </c>
    </row>
    <row r="943" spans="1:16" x14ac:dyDescent="0.25">
      <c r="A943" s="8" t="s">
        <v>950</v>
      </c>
      <c r="B943" s="10">
        <f>VIXproxies_monthly!C943</f>
        <v>3.3316716615461979</v>
      </c>
      <c r="C943" s="10">
        <f t="shared" si="126"/>
        <v>9.3155820991146207E-2</v>
      </c>
      <c r="D943" t="str">
        <f t="shared" si="129"/>
        <v/>
      </c>
      <c r="E943">
        <f t="shared" si="127"/>
        <v>0.57545823739450908</v>
      </c>
      <c r="F943" t="str">
        <f t="shared" si="130"/>
        <v/>
      </c>
      <c r="G943">
        <f t="shared" si="131"/>
        <v>19.810887027488342</v>
      </c>
      <c r="H943" t="str">
        <f t="shared" si="132"/>
        <v/>
      </c>
      <c r="J943" s="10"/>
      <c r="L943">
        <f t="shared" si="128"/>
        <v>57.74</v>
      </c>
      <c r="N943">
        <f t="shared" si="133"/>
        <v>62.64</v>
      </c>
      <c r="P943">
        <f t="shared" si="134"/>
        <v>1962</v>
      </c>
    </row>
    <row r="944" spans="1:16" x14ac:dyDescent="0.25">
      <c r="A944" s="8" t="s">
        <v>951</v>
      </c>
      <c r="B944" s="10">
        <f>VIXproxies_monthly!C944</f>
        <v>6.0060815948756199</v>
      </c>
      <c r="C944" s="10">
        <f t="shared" si="126"/>
        <v>0.19307914236356483</v>
      </c>
      <c r="D944" t="str">
        <f t="shared" si="129"/>
        <v/>
      </c>
      <c r="E944">
        <f t="shared" si="127"/>
        <v>0.57545823739450908</v>
      </c>
      <c r="F944" t="str">
        <f t="shared" si="130"/>
        <v/>
      </c>
      <c r="G944">
        <f t="shared" si="131"/>
        <v>19.810887027488342</v>
      </c>
      <c r="H944" t="str">
        <f t="shared" si="132"/>
        <v/>
      </c>
      <c r="J944" s="10"/>
      <c r="L944">
        <f t="shared" si="128"/>
        <v>57.74</v>
      </c>
      <c r="N944">
        <f t="shared" si="133"/>
        <v>62.64</v>
      </c>
      <c r="P944">
        <f t="shared" si="134"/>
        <v>1962</v>
      </c>
    </row>
    <row r="945" spans="1:16" x14ac:dyDescent="0.25">
      <c r="A945" s="8" t="s">
        <v>952</v>
      </c>
      <c r="B945" s="10">
        <f>VIXproxies_monthly!C945</f>
        <v>2.9034516996943429</v>
      </c>
      <c r="C945" s="10">
        <f t="shared" si="126"/>
        <v>7.7156343748351661E-2</v>
      </c>
      <c r="D945" t="str">
        <f t="shared" si="129"/>
        <v/>
      </c>
      <c r="E945">
        <f t="shared" si="127"/>
        <v>0.57545823739450908</v>
      </c>
      <c r="F945" t="str">
        <f t="shared" si="130"/>
        <v/>
      </c>
      <c r="G945">
        <f t="shared" si="131"/>
        <v>19.810887027488342</v>
      </c>
      <c r="H945" t="str">
        <f t="shared" si="132"/>
        <v/>
      </c>
      <c r="J945" s="10"/>
      <c r="L945">
        <f t="shared" si="128"/>
        <v>57.74</v>
      </c>
      <c r="N945">
        <f t="shared" si="133"/>
        <v>62.64</v>
      </c>
      <c r="P945">
        <f t="shared" si="134"/>
        <v>1962</v>
      </c>
    </row>
    <row r="946" spans="1:16" x14ac:dyDescent="0.25">
      <c r="A946" s="8" t="s">
        <v>953</v>
      </c>
      <c r="B946" s="10">
        <f>VIXproxies_monthly!C946</f>
        <v>2.3720612019140583</v>
      </c>
      <c r="C946" s="10">
        <f t="shared" ref="C946:C1009" si="135">(B946-MIN($B$12:$B$1636))/(MAX($B$12:$B$1636)-MIN($B$12:$B$1636))</f>
        <v>5.7302131115419271E-2</v>
      </c>
      <c r="D946" t="str">
        <f t="shared" si="129"/>
        <v/>
      </c>
      <c r="E946">
        <f t="shared" si="127"/>
        <v>0.57545823739450908</v>
      </c>
      <c r="F946" t="str">
        <f t="shared" si="130"/>
        <v/>
      </c>
      <c r="G946">
        <f t="shared" si="131"/>
        <v>19.810887027488342</v>
      </c>
      <c r="H946" t="str">
        <f t="shared" si="132"/>
        <v/>
      </c>
      <c r="J946" s="10"/>
      <c r="L946">
        <f t="shared" si="128"/>
        <v>57.74</v>
      </c>
      <c r="N946">
        <f t="shared" si="133"/>
        <v>62.64</v>
      </c>
      <c r="P946">
        <f t="shared" si="134"/>
        <v>1962</v>
      </c>
    </row>
    <row r="947" spans="1:16" x14ac:dyDescent="0.25">
      <c r="A947" s="8" t="s">
        <v>954</v>
      </c>
      <c r="B947" s="10">
        <f>VIXproxies_monthly!C947</f>
        <v>2.4939263343786657</v>
      </c>
      <c r="C947" s="10">
        <f t="shared" si="135"/>
        <v>6.1855348123626294E-2</v>
      </c>
      <c r="D947" t="str">
        <f t="shared" si="129"/>
        <v/>
      </c>
      <c r="E947">
        <f t="shared" si="127"/>
        <v>0.57545823739450908</v>
      </c>
      <c r="F947" t="str">
        <f t="shared" si="130"/>
        <v/>
      </c>
      <c r="G947">
        <f t="shared" si="131"/>
        <v>19.810887027488342</v>
      </c>
      <c r="H947" t="str">
        <f t="shared" si="132"/>
        <v/>
      </c>
      <c r="J947" s="10"/>
      <c r="L947">
        <f t="shared" si="128"/>
        <v>57.74</v>
      </c>
      <c r="N947">
        <f t="shared" si="133"/>
        <v>62.64</v>
      </c>
      <c r="P947">
        <f t="shared" si="134"/>
        <v>1963</v>
      </c>
    </row>
    <row r="948" spans="1:16" x14ac:dyDescent="0.25">
      <c r="A948" s="8" t="s">
        <v>955</v>
      </c>
      <c r="B948" s="10">
        <f>VIXproxies_monthly!C948</f>
        <v>1.9155661060383284</v>
      </c>
      <c r="C948" s="10">
        <f t="shared" si="135"/>
        <v>4.0246216985853775E-2</v>
      </c>
      <c r="D948" t="str">
        <f t="shared" si="129"/>
        <v/>
      </c>
      <c r="E948">
        <f t="shared" si="127"/>
        <v>0.57545823739450908</v>
      </c>
      <c r="F948" t="str">
        <f t="shared" si="130"/>
        <v/>
      </c>
      <c r="G948">
        <f t="shared" si="131"/>
        <v>19.810887027488342</v>
      </c>
      <c r="H948" t="str">
        <f t="shared" si="132"/>
        <v/>
      </c>
      <c r="J948" s="10"/>
      <c r="L948">
        <f t="shared" si="128"/>
        <v>57.74</v>
      </c>
      <c r="N948">
        <f t="shared" si="133"/>
        <v>62.64</v>
      </c>
      <c r="P948">
        <f t="shared" si="134"/>
        <v>1963</v>
      </c>
    </row>
    <row r="949" spans="1:16" x14ac:dyDescent="0.25">
      <c r="A949" s="8" t="s">
        <v>956</v>
      </c>
      <c r="B949" s="10">
        <f>VIXproxies_monthly!C949</f>
        <v>1.7792685024715109</v>
      </c>
      <c r="C949" s="10">
        <f t="shared" si="135"/>
        <v>3.5153763105179356E-2</v>
      </c>
      <c r="D949" t="str">
        <f t="shared" si="129"/>
        <v/>
      </c>
      <c r="E949">
        <f t="shared" si="127"/>
        <v>0.57545823739450908</v>
      </c>
      <c r="F949" t="str">
        <f t="shared" si="130"/>
        <v/>
      </c>
      <c r="G949">
        <f t="shared" si="131"/>
        <v>19.810887027488342</v>
      </c>
      <c r="H949" t="str">
        <f t="shared" si="132"/>
        <v/>
      </c>
      <c r="J949" s="10"/>
      <c r="L949">
        <f t="shared" si="128"/>
        <v>57.74</v>
      </c>
      <c r="N949">
        <f t="shared" si="133"/>
        <v>62.64</v>
      </c>
      <c r="P949">
        <f t="shared" si="134"/>
        <v>1963</v>
      </c>
    </row>
    <row r="950" spans="1:16" x14ac:dyDescent="0.25">
      <c r="A950" s="8" t="s">
        <v>957</v>
      </c>
      <c r="B950" s="10">
        <f>VIXproxies_monthly!C950</f>
        <v>1.5008785687951398</v>
      </c>
      <c r="C950" s="10">
        <f t="shared" si="135"/>
        <v>2.4752348399484016E-2</v>
      </c>
      <c r="D950" t="str">
        <f t="shared" si="129"/>
        <v/>
      </c>
      <c r="E950">
        <f t="shared" si="127"/>
        <v>0.57545823739450908</v>
      </c>
      <c r="F950" t="str">
        <f t="shared" si="130"/>
        <v/>
      </c>
      <c r="G950">
        <f t="shared" si="131"/>
        <v>19.810887027488342</v>
      </c>
      <c r="H950" t="str">
        <f t="shared" si="132"/>
        <v/>
      </c>
      <c r="J950" s="10"/>
      <c r="L950">
        <f t="shared" si="128"/>
        <v>57.74</v>
      </c>
      <c r="N950">
        <f t="shared" si="133"/>
        <v>62.64</v>
      </c>
      <c r="P950">
        <f t="shared" si="134"/>
        <v>1963</v>
      </c>
    </row>
    <row r="951" spans="1:16" x14ac:dyDescent="0.25">
      <c r="A951" s="8" t="s">
        <v>958</v>
      </c>
      <c r="B951" s="10">
        <f>VIXproxies_monthly!C951</f>
        <v>1.7557713008311771</v>
      </c>
      <c r="C951" s="10">
        <f t="shared" si="135"/>
        <v>3.4275842932359538E-2</v>
      </c>
      <c r="D951" t="str">
        <f t="shared" si="129"/>
        <v/>
      </c>
      <c r="E951">
        <f t="shared" si="127"/>
        <v>0.57545823739450908</v>
      </c>
      <c r="F951" t="str">
        <f t="shared" si="130"/>
        <v/>
      </c>
      <c r="G951">
        <f t="shared" si="131"/>
        <v>19.810887027488342</v>
      </c>
      <c r="H951" t="str">
        <f t="shared" si="132"/>
        <v/>
      </c>
      <c r="J951" s="10"/>
      <c r="L951">
        <f t="shared" si="128"/>
        <v>57.74</v>
      </c>
      <c r="N951">
        <f t="shared" si="133"/>
        <v>62.64</v>
      </c>
      <c r="P951">
        <f t="shared" si="134"/>
        <v>1963</v>
      </c>
    </row>
    <row r="952" spans="1:16" x14ac:dyDescent="0.25">
      <c r="A952" s="8" t="s">
        <v>959</v>
      </c>
      <c r="B952" s="10">
        <f>VIXproxies_monthly!C952</f>
        <v>1.5912503459882057</v>
      </c>
      <c r="C952" s="10">
        <f t="shared" si="135"/>
        <v>2.8128886910996877E-2</v>
      </c>
      <c r="D952" t="str">
        <f t="shared" si="129"/>
        <v/>
      </c>
      <c r="E952">
        <f t="shared" si="127"/>
        <v>0.57545823739450908</v>
      </c>
      <c r="F952" t="str">
        <f t="shared" si="130"/>
        <v/>
      </c>
      <c r="G952">
        <f t="shared" si="131"/>
        <v>19.810887027488342</v>
      </c>
      <c r="H952" t="str">
        <f t="shared" si="132"/>
        <v/>
      </c>
      <c r="J952" s="10"/>
      <c r="L952">
        <f t="shared" si="128"/>
        <v>57.74</v>
      </c>
      <c r="N952">
        <f t="shared" si="133"/>
        <v>62.64</v>
      </c>
      <c r="P952">
        <f t="shared" si="134"/>
        <v>1963</v>
      </c>
    </row>
    <row r="953" spans="1:16" x14ac:dyDescent="0.25">
      <c r="A953" s="8" t="s">
        <v>960</v>
      </c>
      <c r="B953" s="10">
        <f>VIXproxies_monthly!C953</f>
        <v>2.3548622416482501</v>
      </c>
      <c r="C953" s="10">
        <f t="shared" si="135"/>
        <v>5.6659530587918117E-2</v>
      </c>
      <c r="D953" t="str">
        <f t="shared" si="129"/>
        <v/>
      </c>
      <c r="E953">
        <f t="shared" si="127"/>
        <v>0.57545823739450908</v>
      </c>
      <c r="F953" t="str">
        <f t="shared" si="130"/>
        <v/>
      </c>
      <c r="G953">
        <f t="shared" si="131"/>
        <v>19.810887027488342</v>
      </c>
      <c r="H953" t="str">
        <f t="shared" si="132"/>
        <v/>
      </c>
      <c r="J953" s="10"/>
      <c r="L953">
        <f t="shared" si="128"/>
        <v>57.74</v>
      </c>
      <c r="N953">
        <f t="shared" si="133"/>
        <v>62.64</v>
      </c>
      <c r="P953">
        <f t="shared" si="134"/>
        <v>1963</v>
      </c>
    </row>
    <row r="954" spans="1:16" x14ac:dyDescent="0.25">
      <c r="A954" s="8" t="s">
        <v>961</v>
      </c>
      <c r="B954" s="10">
        <f>VIXproxies_monthly!C954</f>
        <v>1.5292230246668905</v>
      </c>
      <c r="C954" s="10">
        <f t="shared" si="135"/>
        <v>2.5811375341428303E-2</v>
      </c>
      <c r="D954" t="str">
        <f t="shared" si="129"/>
        <v/>
      </c>
      <c r="E954">
        <f t="shared" si="127"/>
        <v>0.57545823739450908</v>
      </c>
      <c r="F954" t="str">
        <f t="shared" si="130"/>
        <v/>
      </c>
      <c r="G954">
        <f t="shared" si="131"/>
        <v>19.810887027488342</v>
      </c>
      <c r="H954" t="str">
        <f t="shared" si="132"/>
        <v/>
      </c>
      <c r="J954" s="10"/>
      <c r="L954">
        <f t="shared" si="128"/>
        <v>57.74</v>
      </c>
      <c r="N954">
        <f t="shared" si="133"/>
        <v>62.64</v>
      </c>
      <c r="P954">
        <f t="shared" si="134"/>
        <v>1963</v>
      </c>
    </row>
    <row r="955" spans="1:16" x14ac:dyDescent="0.25">
      <c r="A955" s="8" t="s">
        <v>962</v>
      </c>
      <c r="B955" s="10">
        <f>VIXproxies_monthly!C955</f>
        <v>1.8465795208486862</v>
      </c>
      <c r="C955" s="10">
        <f t="shared" si="135"/>
        <v>3.7668688149910257E-2</v>
      </c>
      <c r="D955" t="str">
        <f t="shared" si="129"/>
        <v/>
      </c>
      <c r="E955">
        <f t="shared" si="127"/>
        <v>0.57545823739450908</v>
      </c>
      <c r="F955" t="str">
        <f t="shared" si="130"/>
        <v/>
      </c>
      <c r="G955">
        <f t="shared" si="131"/>
        <v>19.810887027488342</v>
      </c>
      <c r="H955" t="str">
        <f t="shared" si="132"/>
        <v/>
      </c>
      <c r="J955" s="10"/>
      <c r="L955">
        <f t="shared" si="128"/>
        <v>57.74</v>
      </c>
      <c r="N955">
        <f t="shared" si="133"/>
        <v>62.64</v>
      </c>
      <c r="P955">
        <f t="shared" si="134"/>
        <v>1963</v>
      </c>
    </row>
    <row r="956" spans="1:16" x14ac:dyDescent="0.25">
      <c r="A956" s="8" t="s">
        <v>963</v>
      </c>
      <c r="B956" s="10">
        <f>VIXproxies_monthly!C956</f>
        <v>2.1908638751463259</v>
      </c>
      <c r="C956" s="10">
        <f t="shared" si="135"/>
        <v>5.0532099906368609E-2</v>
      </c>
      <c r="D956" t="str">
        <f t="shared" si="129"/>
        <v/>
      </c>
      <c r="E956">
        <f t="shared" si="127"/>
        <v>0.57545823739450908</v>
      </c>
      <c r="F956" t="str">
        <f t="shared" si="130"/>
        <v/>
      </c>
      <c r="G956">
        <f t="shared" si="131"/>
        <v>19.810887027488342</v>
      </c>
      <c r="H956" t="str">
        <f t="shared" si="132"/>
        <v/>
      </c>
      <c r="J956" s="10"/>
      <c r="L956">
        <f t="shared" si="128"/>
        <v>57.74</v>
      </c>
      <c r="N956">
        <f t="shared" si="133"/>
        <v>62.64</v>
      </c>
      <c r="P956">
        <f t="shared" si="134"/>
        <v>1963</v>
      </c>
    </row>
    <row r="957" spans="1:16" x14ac:dyDescent="0.25">
      <c r="A957" s="8" t="s">
        <v>964</v>
      </c>
      <c r="B957" s="10">
        <f>VIXproxies_monthly!C957</f>
        <v>5.7343666715193446</v>
      </c>
      <c r="C957" s="10">
        <f t="shared" si="135"/>
        <v>0.18292712442874851</v>
      </c>
      <c r="D957" t="str">
        <f t="shared" si="129"/>
        <v/>
      </c>
      <c r="E957">
        <f t="shared" si="127"/>
        <v>0.57545823739450908</v>
      </c>
      <c r="F957" t="str">
        <f t="shared" si="130"/>
        <v/>
      </c>
      <c r="G957">
        <f t="shared" si="131"/>
        <v>19.810887027488342</v>
      </c>
      <c r="H957" t="str">
        <f t="shared" si="132"/>
        <v/>
      </c>
      <c r="J957" s="10"/>
      <c r="L957">
        <f t="shared" si="128"/>
        <v>57.74</v>
      </c>
      <c r="N957">
        <f t="shared" si="133"/>
        <v>62.64</v>
      </c>
      <c r="P957">
        <f t="shared" si="134"/>
        <v>1963</v>
      </c>
    </row>
    <row r="958" spans="1:16" x14ac:dyDescent="0.25">
      <c r="A958" s="8" t="s">
        <v>965</v>
      </c>
      <c r="B958" s="10">
        <f>VIXproxies_monthly!C958</f>
        <v>1.6054726945622457</v>
      </c>
      <c r="C958" s="10">
        <f t="shared" si="135"/>
        <v>2.8660273027060673E-2</v>
      </c>
      <c r="D958" t="str">
        <f t="shared" si="129"/>
        <v/>
      </c>
      <c r="E958">
        <f t="shared" si="127"/>
        <v>0.57545823739450908</v>
      </c>
      <c r="F958" t="str">
        <f t="shared" si="130"/>
        <v/>
      </c>
      <c r="G958">
        <f t="shared" si="131"/>
        <v>19.810887027488342</v>
      </c>
      <c r="H958" t="str">
        <f t="shared" si="132"/>
        <v/>
      </c>
      <c r="J958" s="10"/>
      <c r="L958">
        <f t="shared" si="128"/>
        <v>57.74</v>
      </c>
      <c r="N958">
        <f t="shared" si="133"/>
        <v>62.64</v>
      </c>
      <c r="P958">
        <f t="shared" si="134"/>
        <v>1963</v>
      </c>
    </row>
    <row r="959" spans="1:16" x14ac:dyDescent="0.25">
      <c r="A959" s="8" t="s">
        <v>966</v>
      </c>
      <c r="B959" s="10">
        <f>VIXproxies_monthly!C959</f>
        <v>1.2578638796448003</v>
      </c>
      <c r="C959" s="10">
        <f t="shared" si="135"/>
        <v>1.5672650265115495E-2</v>
      </c>
      <c r="D959" t="str">
        <f t="shared" si="129"/>
        <v/>
      </c>
      <c r="E959">
        <f t="shared" si="127"/>
        <v>0.57545823739450908</v>
      </c>
      <c r="F959" t="str">
        <f t="shared" si="130"/>
        <v/>
      </c>
      <c r="G959">
        <f t="shared" si="131"/>
        <v>19.810887027488342</v>
      </c>
      <c r="H959" t="str">
        <f t="shared" si="132"/>
        <v/>
      </c>
      <c r="J959" s="10"/>
      <c r="L959">
        <f t="shared" si="128"/>
        <v>57.74</v>
      </c>
      <c r="N959">
        <f t="shared" si="133"/>
        <v>62.64</v>
      </c>
      <c r="P959">
        <f t="shared" si="134"/>
        <v>1964</v>
      </c>
    </row>
    <row r="960" spans="1:16" x14ac:dyDescent="0.25">
      <c r="A960" s="8" t="s">
        <v>967</v>
      </c>
      <c r="B960" s="10">
        <f>VIXproxies_monthly!C960</f>
        <v>0.83839131833547909</v>
      </c>
      <c r="C960" s="10">
        <f t="shared" si="135"/>
        <v>0</v>
      </c>
      <c r="D960" t="str">
        <f t="shared" si="129"/>
        <v/>
      </c>
      <c r="E960">
        <f t="shared" si="127"/>
        <v>0.57545823739450908</v>
      </c>
      <c r="F960" t="str">
        <f t="shared" si="130"/>
        <v/>
      </c>
      <c r="G960">
        <f t="shared" si="131"/>
        <v>19.810887027488342</v>
      </c>
      <c r="H960" t="str">
        <f t="shared" si="132"/>
        <v/>
      </c>
      <c r="J960" s="10"/>
      <c r="L960">
        <f t="shared" si="128"/>
        <v>57.74</v>
      </c>
      <c r="N960">
        <f t="shared" si="133"/>
        <v>62.64</v>
      </c>
      <c r="P960">
        <f t="shared" si="134"/>
        <v>1964</v>
      </c>
    </row>
    <row r="961" spans="1:16" x14ac:dyDescent="0.25">
      <c r="A961" s="8" t="s">
        <v>968</v>
      </c>
      <c r="B961" s="10">
        <f>VIXproxies_monthly!C961</f>
        <v>1.0441768445239554</v>
      </c>
      <c r="C961" s="10">
        <f t="shared" si="135"/>
        <v>7.6887140639372437E-3</v>
      </c>
      <c r="D961" t="str">
        <f t="shared" si="129"/>
        <v/>
      </c>
      <c r="E961">
        <f t="shared" si="127"/>
        <v>0.57545823739450908</v>
      </c>
      <c r="F961" t="str">
        <f t="shared" si="130"/>
        <v/>
      </c>
      <c r="G961">
        <f t="shared" si="131"/>
        <v>19.810887027488342</v>
      </c>
      <c r="H961" t="str">
        <f t="shared" si="132"/>
        <v/>
      </c>
      <c r="J961" s="10"/>
      <c r="L961">
        <f t="shared" si="128"/>
        <v>57.74</v>
      </c>
      <c r="N961">
        <f t="shared" si="133"/>
        <v>62.64</v>
      </c>
      <c r="P961">
        <f t="shared" si="134"/>
        <v>1964</v>
      </c>
    </row>
    <row r="962" spans="1:16" x14ac:dyDescent="0.25">
      <c r="A962" s="8" t="s">
        <v>969</v>
      </c>
      <c r="B962" s="10">
        <f>VIXproxies_monthly!C962</f>
        <v>1.6280781447456876</v>
      </c>
      <c r="C962" s="10">
        <f t="shared" si="135"/>
        <v>2.9504874909254637E-2</v>
      </c>
      <c r="D962" t="str">
        <f t="shared" si="129"/>
        <v/>
      </c>
      <c r="E962">
        <f t="shared" si="127"/>
        <v>0.57545823739450908</v>
      </c>
      <c r="F962" t="str">
        <f t="shared" si="130"/>
        <v/>
      </c>
      <c r="G962">
        <f t="shared" si="131"/>
        <v>19.810887027488342</v>
      </c>
      <c r="H962" t="str">
        <f t="shared" si="132"/>
        <v/>
      </c>
      <c r="J962" s="10"/>
      <c r="L962">
        <f t="shared" si="128"/>
        <v>57.74</v>
      </c>
      <c r="N962">
        <f t="shared" si="133"/>
        <v>62.64</v>
      </c>
      <c r="P962">
        <f t="shared" si="134"/>
        <v>1964</v>
      </c>
    </row>
    <row r="963" spans="1:16" x14ac:dyDescent="0.25">
      <c r="A963" s="8" t="s">
        <v>970</v>
      </c>
      <c r="B963" s="10">
        <f>VIXproxies_monthly!C963</f>
        <v>1.5683190666725677</v>
      </c>
      <c r="C963" s="10">
        <f t="shared" si="135"/>
        <v>2.7272111154976325E-2</v>
      </c>
      <c r="D963" t="str">
        <f t="shared" si="129"/>
        <v/>
      </c>
      <c r="E963">
        <f t="shared" si="127"/>
        <v>0.57545823739450908</v>
      </c>
      <c r="F963" t="str">
        <f t="shared" si="130"/>
        <v/>
      </c>
      <c r="G963">
        <f t="shared" si="131"/>
        <v>19.810887027488342</v>
      </c>
      <c r="H963" t="str">
        <f t="shared" si="132"/>
        <v/>
      </c>
      <c r="J963" s="10"/>
      <c r="L963">
        <f t="shared" si="128"/>
        <v>57.74</v>
      </c>
      <c r="N963">
        <f t="shared" si="133"/>
        <v>62.64</v>
      </c>
      <c r="P963">
        <f t="shared" si="134"/>
        <v>1964</v>
      </c>
    </row>
    <row r="964" spans="1:16" x14ac:dyDescent="0.25">
      <c r="A964" s="8" t="s">
        <v>971</v>
      </c>
      <c r="B964" s="10">
        <f>VIXproxies_monthly!C964</f>
        <v>2.0095971357460587</v>
      </c>
      <c r="C964" s="10">
        <f t="shared" si="135"/>
        <v>4.3759475250179709E-2</v>
      </c>
      <c r="D964" t="str">
        <f t="shared" si="129"/>
        <v/>
      </c>
      <c r="E964">
        <f t="shared" si="127"/>
        <v>0.57545823739450908</v>
      </c>
      <c r="F964" t="str">
        <f t="shared" si="130"/>
        <v/>
      </c>
      <c r="G964">
        <f t="shared" si="131"/>
        <v>19.810887027488342</v>
      </c>
      <c r="H964" t="str">
        <f t="shared" si="132"/>
        <v/>
      </c>
      <c r="J964" s="10"/>
      <c r="L964">
        <f t="shared" si="128"/>
        <v>57.74</v>
      </c>
      <c r="N964">
        <f t="shared" si="133"/>
        <v>62.64</v>
      </c>
      <c r="P964">
        <f t="shared" si="134"/>
        <v>1964</v>
      </c>
    </row>
    <row r="965" spans="1:16" x14ac:dyDescent="0.25">
      <c r="A965" s="8" t="s">
        <v>972</v>
      </c>
      <c r="B965" s="10">
        <f>VIXproxies_monthly!C965</f>
        <v>1.3879806891502662</v>
      </c>
      <c r="C965" s="10">
        <f t="shared" si="135"/>
        <v>2.0534172655582533E-2</v>
      </c>
      <c r="D965" t="str">
        <f t="shared" si="129"/>
        <v/>
      </c>
      <c r="E965">
        <f t="shared" si="127"/>
        <v>0.57545823739450908</v>
      </c>
      <c r="F965" t="str">
        <f t="shared" si="130"/>
        <v/>
      </c>
      <c r="G965">
        <f t="shared" si="131"/>
        <v>19.810887027488342</v>
      </c>
      <c r="H965" t="str">
        <f t="shared" si="132"/>
        <v/>
      </c>
      <c r="J965" s="10"/>
      <c r="L965">
        <f t="shared" si="128"/>
        <v>57.74</v>
      </c>
      <c r="N965">
        <f t="shared" si="133"/>
        <v>62.64</v>
      </c>
      <c r="P965">
        <f t="shared" si="134"/>
        <v>1964</v>
      </c>
    </row>
    <row r="966" spans="1:16" x14ac:dyDescent="0.25">
      <c r="A966" s="8" t="s">
        <v>973</v>
      </c>
      <c r="B966" s="10">
        <f>VIXproxies_monthly!C966</f>
        <v>2.0837051783862601</v>
      </c>
      <c r="C966" s="10">
        <f t="shared" si="135"/>
        <v>4.6528355842766718E-2</v>
      </c>
      <c r="D966" t="str">
        <f t="shared" si="129"/>
        <v/>
      </c>
      <c r="E966">
        <f t="shared" si="127"/>
        <v>0.57545823739450908</v>
      </c>
      <c r="F966" t="str">
        <f t="shared" si="130"/>
        <v/>
      </c>
      <c r="G966">
        <f t="shared" si="131"/>
        <v>19.810887027488342</v>
      </c>
      <c r="H966" t="str">
        <f t="shared" si="132"/>
        <v/>
      </c>
      <c r="J966" s="10"/>
      <c r="L966">
        <f t="shared" si="128"/>
        <v>57.74</v>
      </c>
      <c r="N966">
        <f t="shared" si="133"/>
        <v>62.64</v>
      </c>
      <c r="P966">
        <f t="shared" si="134"/>
        <v>1964</v>
      </c>
    </row>
    <row r="967" spans="1:16" x14ac:dyDescent="0.25">
      <c r="A967" s="8" t="s">
        <v>974</v>
      </c>
      <c r="B967" s="10">
        <f>VIXproxies_monthly!C967</f>
        <v>1.1777034597684373</v>
      </c>
      <c r="C967" s="10">
        <f t="shared" si="135"/>
        <v>1.2677636188615201E-2</v>
      </c>
      <c r="D967" t="str">
        <f t="shared" si="129"/>
        <v/>
      </c>
      <c r="E967">
        <f t="shared" si="127"/>
        <v>0.57545823739450908</v>
      </c>
      <c r="F967" t="str">
        <f t="shared" si="130"/>
        <v/>
      </c>
      <c r="G967">
        <f t="shared" si="131"/>
        <v>19.810887027488342</v>
      </c>
      <c r="H967" t="str">
        <f t="shared" si="132"/>
        <v/>
      </c>
      <c r="J967" s="10"/>
      <c r="L967">
        <f t="shared" si="128"/>
        <v>57.74</v>
      </c>
      <c r="N967">
        <f t="shared" si="133"/>
        <v>62.64</v>
      </c>
      <c r="P967">
        <f t="shared" si="134"/>
        <v>1964</v>
      </c>
    </row>
    <row r="968" spans="1:16" x14ac:dyDescent="0.25">
      <c r="A968" s="8" t="s">
        <v>975</v>
      </c>
      <c r="B968" s="10">
        <f>VIXproxies_monthly!C968</f>
        <v>1.3885110722027958</v>
      </c>
      <c r="C968" s="10">
        <f t="shared" si="135"/>
        <v>2.0553989227286042E-2</v>
      </c>
      <c r="D968" t="str">
        <f t="shared" si="129"/>
        <v/>
      </c>
      <c r="E968">
        <f t="shared" si="127"/>
        <v>0.57545823739450908</v>
      </c>
      <c r="F968" t="str">
        <f t="shared" si="130"/>
        <v/>
      </c>
      <c r="G968">
        <f t="shared" si="131"/>
        <v>19.810887027488342</v>
      </c>
      <c r="H968" t="str">
        <f t="shared" si="132"/>
        <v/>
      </c>
      <c r="J968" s="10"/>
      <c r="L968">
        <f t="shared" si="128"/>
        <v>57.74</v>
      </c>
      <c r="N968">
        <f t="shared" si="133"/>
        <v>62.64</v>
      </c>
      <c r="P968">
        <f t="shared" si="134"/>
        <v>1964</v>
      </c>
    </row>
    <row r="969" spans="1:16" x14ac:dyDescent="0.25">
      <c r="A969" s="8" t="s">
        <v>976</v>
      </c>
      <c r="B969" s="10">
        <f>VIXproxies_monthly!C969</f>
        <v>1.4941597395854835</v>
      </c>
      <c r="C969" s="10">
        <f t="shared" si="135"/>
        <v>2.4501314434198417E-2</v>
      </c>
      <c r="D969" t="str">
        <f t="shared" si="129"/>
        <v/>
      </c>
      <c r="E969">
        <f t="shared" si="127"/>
        <v>0.57545823739450908</v>
      </c>
      <c r="F969" t="str">
        <f t="shared" si="130"/>
        <v/>
      </c>
      <c r="G969">
        <f t="shared" si="131"/>
        <v>19.810887027488342</v>
      </c>
      <c r="H969" t="str">
        <f t="shared" si="132"/>
        <v/>
      </c>
      <c r="J969" s="10"/>
      <c r="L969">
        <f t="shared" si="128"/>
        <v>57.74</v>
      </c>
      <c r="N969">
        <f t="shared" si="133"/>
        <v>62.64</v>
      </c>
      <c r="P969">
        <f t="shared" si="134"/>
        <v>1964</v>
      </c>
    </row>
    <row r="970" spans="1:16" x14ac:dyDescent="0.25">
      <c r="A970" s="8" t="s">
        <v>977</v>
      </c>
      <c r="B970" s="10">
        <f>VIXproxies_monthly!C970</f>
        <v>1.9161054414303158</v>
      </c>
      <c r="C970" s="10">
        <f t="shared" si="135"/>
        <v>4.0266368041617311E-2</v>
      </c>
      <c r="D970" t="str">
        <f t="shared" si="129"/>
        <v/>
      </c>
      <c r="E970">
        <f t="shared" si="127"/>
        <v>0.57545823739450908</v>
      </c>
      <c r="F970" t="str">
        <f t="shared" si="130"/>
        <v/>
      </c>
      <c r="G970">
        <f t="shared" si="131"/>
        <v>19.810887027488342</v>
      </c>
      <c r="H970" t="str">
        <f t="shared" si="132"/>
        <v/>
      </c>
      <c r="J970" s="10"/>
      <c r="L970">
        <f t="shared" si="128"/>
        <v>57.74</v>
      </c>
      <c r="N970">
        <f t="shared" si="133"/>
        <v>62.64</v>
      </c>
      <c r="P970">
        <f t="shared" si="134"/>
        <v>1964</v>
      </c>
    </row>
    <row r="971" spans="1:16" x14ac:dyDescent="0.25">
      <c r="A971" s="8" t="s">
        <v>978</v>
      </c>
      <c r="B971" s="10">
        <f>VIXproxies_monthly!C971</f>
        <v>1.0874589128959062</v>
      </c>
      <c r="C971" s="10">
        <f t="shared" si="135"/>
        <v>9.305851352314461E-3</v>
      </c>
      <c r="D971" t="str">
        <f t="shared" si="129"/>
        <v/>
      </c>
      <c r="E971">
        <f t="shared" si="127"/>
        <v>0.57545823739450908</v>
      </c>
      <c r="F971" t="str">
        <f t="shared" si="130"/>
        <v/>
      </c>
      <c r="G971">
        <f t="shared" si="131"/>
        <v>19.810887027488342</v>
      </c>
      <c r="H971" t="str">
        <f t="shared" si="132"/>
        <v/>
      </c>
      <c r="J971" s="10"/>
      <c r="L971">
        <f t="shared" si="128"/>
        <v>57.74</v>
      </c>
      <c r="N971">
        <f t="shared" si="133"/>
        <v>62.64</v>
      </c>
      <c r="P971">
        <f t="shared" si="134"/>
        <v>1965</v>
      </c>
    </row>
    <row r="972" spans="1:16" x14ac:dyDescent="0.25">
      <c r="A972" s="8" t="s">
        <v>979</v>
      </c>
      <c r="B972" s="10">
        <f>VIXproxies_monthly!C972</f>
        <v>2.0370284578094826</v>
      </c>
      <c r="C972" s="10">
        <f t="shared" si="135"/>
        <v>4.4784384997954042E-2</v>
      </c>
      <c r="D972" t="str">
        <f t="shared" si="129"/>
        <v/>
      </c>
      <c r="E972">
        <f t="shared" ref="E972:E1035" si="136">MIN($D$12:$D$1635)</f>
        <v>0.57545823739450908</v>
      </c>
      <c r="F972" t="str">
        <f t="shared" si="130"/>
        <v/>
      </c>
      <c r="G972">
        <f t="shared" si="131"/>
        <v>19.810887027488342</v>
      </c>
      <c r="H972" t="str">
        <f t="shared" si="132"/>
        <v/>
      </c>
      <c r="J972" s="10"/>
      <c r="L972">
        <f t="shared" ref="L972:L1035" si="137">MIN($K$12:$K$1636)</f>
        <v>57.74</v>
      </c>
      <c r="N972">
        <f t="shared" si="133"/>
        <v>62.64</v>
      </c>
      <c r="P972">
        <f t="shared" si="134"/>
        <v>1965</v>
      </c>
    </row>
    <row r="973" spans="1:16" x14ac:dyDescent="0.25">
      <c r="A973" s="8" t="s">
        <v>980</v>
      </c>
      <c r="B973" s="10">
        <f>VIXproxies_monthly!C973</f>
        <v>1.1897809211629842</v>
      </c>
      <c r="C973" s="10">
        <f t="shared" si="135"/>
        <v>1.3128883411881342E-2</v>
      </c>
      <c r="D973" t="str">
        <f t="shared" ref="D973:D1036" si="138">IF(C973&gt;_xlfn.PERCENTILE.EXC($C$12:$C$1636,0.99),C973,"")</f>
        <v/>
      </c>
      <c r="E973">
        <f t="shared" si="136"/>
        <v>0.57545823739450908</v>
      </c>
      <c r="F973" t="str">
        <f t="shared" ref="F973:F1036" si="139">IF(B973&gt;_xlfn.PERCENTILE.EXC($B$12:$B$1636,0.995),B973,"")</f>
        <v/>
      </c>
      <c r="G973">
        <f t="shared" ref="G973:G1036" si="140">MIN($F$12:$F$1636)</f>
        <v>19.810887027488342</v>
      </c>
      <c r="H973" t="str">
        <f t="shared" ref="H973:H1036" si="141">IF(B973&gt;G973,1,"")</f>
        <v/>
      </c>
      <c r="J973" s="10"/>
      <c r="L973">
        <f t="shared" si="137"/>
        <v>57.74</v>
      </c>
      <c r="N973">
        <f t="shared" ref="N973:N1036" si="142">MIN($M$12:$M$1636)</f>
        <v>62.64</v>
      </c>
      <c r="P973">
        <f t="shared" ref="P973:P1036" si="143">VALUE(RIGHT(A973,4))</f>
        <v>1965</v>
      </c>
    </row>
    <row r="974" spans="1:16" x14ac:dyDescent="0.25">
      <c r="A974" s="8" t="s">
        <v>981</v>
      </c>
      <c r="B974" s="10">
        <f>VIXproxies_monthly!C974</f>
        <v>1.0675008531153116</v>
      </c>
      <c r="C974" s="10">
        <f t="shared" si="135"/>
        <v>8.5601632674128358E-3</v>
      </c>
      <c r="D974" t="str">
        <f t="shared" si="138"/>
        <v/>
      </c>
      <c r="E974">
        <f t="shared" si="136"/>
        <v>0.57545823739450908</v>
      </c>
      <c r="F974" t="str">
        <f t="shared" si="139"/>
        <v/>
      </c>
      <c r="G974">
        <f t="shared" si="140"/>
        <v>19.810887027488342</v>
      </c>
      <c r="H974" t="str">
        <f t="shared" si="141"/>
        <v/>
      </c>
      <c r="J974" s="10"/>
      <c r="L974">
        <f t="shared" si="137"/>
        <v>57.74</v>
      </c>
      <c r="N974">
        <f t="shared" si="142"/>
        <v>62.64</v>
      </c>
      <c r="P974">
        <f t="shared" si="143"/>
        <v>1965</v>
      </c>
    </row>
    <row r="975" spans="1:16" x14ac:dyDescent="0.25">
      <c r="A975" s="8" t="s">
        <v>982</v>
      </c>
      <c r="B975" s="10">
        <f>VIXproxies_monthly!C975</f>
        <v>1.8662408062636013</v>
      </c>
      <c r="C975" s="10">
        <f t="shared" si="135"/>
        <v>3.8403287927089372E-2</v>
      </c>
      <c r="D975" t="str">
        <f t="shared" si="138"/>
        <v/>
      </c>
      <c r="E975">
        <f t="shared" si="136"/>
        <v>0.57545823739450908</v>
      </c>
      <c r="F975" t="str">
        <f t="shared" si="139"/>
        <v/>
      </c>
      <c r="G975">
        <f t="shared" si="140"/>
        <v>19.810887027488342</v>
      </c>
      <c r="H975" t="str">
        <f t="shared" si="141"/>
        <v/>
      </c>
      <c r="J975" s="10"/>
      <c r="L975">
        <f t="shared" si="137"/>
        <v>57.74</v>
      </c>
      <c r="N975">
        <f t="shared" si="142"/>
        <v>62.64</v>
      </c>
      <c r="P975">
        <f t="shared" si="143"/>
        <v>1965</v>
      </c>
    </row>
    <row r="976" spans="1:16" x14ac:dyDescent="0.25">
      <c r="A976" s="8" t="s">
        <v>983</v>
      </c>
      <c r="B976" s="10">
        <f>VIXproxies_monthly!C976</f>
        <v>4.2455186286390862</v>
      </c>
      <c r="C976" s="10">
        <f t="shared" si="135"/>
        <v>0.12729966073689286</v>
      </c>
      <c r="D976" t="str">
        <f t="shared" si="138"/>
        <v/>
      </c>
      <c r="E976">
        <f t="shared" si="136"/>
        <v>0.57545823739450908</v>
      </c>
      <c r="F976" t="str">
        <f t="shared" si="139"/>
        <v/>
      </c>
      <c r="G976">
        <f t="shared" si="140"/>
        <v>19.810887027488342</v>
      </c>
      <c r="H976" t="str">
        <f t="shared" si="141"/>
        <v/>
      </c>
      <c r="J976" s="10"/>
      <c r="L976">
        <f t="shared" si="137"/>
        <v>57.74</v>
      </c>
      <c r="N976">
        <f t="shared" si="142"/>
        <v>62.64</v>
      </c>
      <c r="P976">
        <f t="shared" si="143"/>
        <v>1965</v>
      </c>
    </row>
    <row r="977" spans="1:16" x14ac:dyDescent="0.25">
      <c r="A977" s="8" t="s">
        <v>984</v>
      </c>
      <c r="B977" s="10">
        <f>VIXproxies_monthly!C977</f>
        <v>2.3210008313386856</v>
      </c>
      <c r="C977" s="10">
        <f t="shared" si="135"/>
        <v>5.5394375032549049E-2</v>
      </c>
      <c r="D977" t="str">
        <f t="shared" si="138"/>
        <v/>
      </c>
      <c r="E977">
        <f t="shared" si="136"/>
        <v>0.57545823739450908</v>
      </c>
      <c r="F977" t="str">
        <f t="shared" si="139"/>
        <v/>
      </c>
      <c r="G977">
        <f t="shared" si="140"/>
        <v>19.810887027488342</v>
      </c>
      <c r="H977" t="str">
        <f t="shared" si="141"/>
        <v/>
      </c>
      <c r="J977" s="10"/>
      <c r="L977">
        <f t="shared" si="137"/>
        <v>57.74</v>
      </c>
      <c r="N977">
        <f t="shared" si="142"/>
        <v>62.64</v>
      </c>
      <c r="P977">
        <f t="shared" si="143"/>
        <v>1965</v>
      </c>
    </row>
    <row r="978" spans="1:16" x14ac:dyDescent="0.25">
      <c r="A978" s="8" t="s">
        <v>985</v>
      </c>
      <c r="B978" s="10">
        <f>VIXproxies_monthly!C978</f>
        <v>0.94297274693425159</v>
      </c>
      <c r="C978" s="10">
        <f t="shared" si="135"/>
        <v>3.9074502263952661E-3</v>
      </c>
      <c r="D978" t="str">
        <f t="shared" si="138"/>
        <v/>
      </c>
      <c r="E978">
        <f t="shared" si="136"/>
        <v>0.57545823739450908</v>
      </c>
      <c r="F978" t="str">
        <f t="shared" si="139"/>
        <v/>
      </c>
      <c r="G978">
        <f t="shared" si="140"/>
        <v>19.810887027488342</v>
      </c>
      <c r="H978" t="str">
        <f t="shared" si="141"/>
        <v/>
      </c>
      <c r="J978" s="10"/>
      <c r="L978">
        <f t="shared" si="137"/>
        <v>57.74</v>
      </c>
      <c r="N978">
        <f t="shared" si="142"/>
        <v>62.64</v>
      </c>
      <c r="P978">
        <f t="shared" si="143"/>
        <v>1965</v>
      </c>
    </row>
    <row r="979" spans="1:16" x14ac:dyDescent="0.25">
      <c r="A979" s="8" t="s">
        <v>986</v>
      </c>
      <c r="B979" s="10">
        <f>VIXproxies_monthly!C979</f>
        <v>1.624675637932171</v>
      </c>
      <c r="C979" s="10">
        <f t="shared" si="135"/>
        <v>2.9377747883004176E-2</v>
      </c>
      <c r="D979" t="str">
        <f t="shared" si="138"/>
        <v/>
      </c>
      <c r="E979">
        <f t="shared" si="136"/>
        <v>0.57545823739450908</v>
      </c>
      <c r="F979" t="str">
        <f t="shared" si="139"/>
        <v/>
      </c>
      <c r="G979">
        <f t="shared" si="140"/>
        <v>19.810887027488342</v>
      </c>
      <c r="H979" t="str">
        <f t="shared" si="141"/>
        <v/>
      </c>
      <c r="J979" s="10"/>
      <c r="L979">
        <f t="shared" si="137"/>
        <v>57.74</v>
      </c>
      <c r="N979">
        <f t="shared" si="142"/>
        <v>62.64</v>
      </c>
      <c r="P979">
        <f t="shared" si="143"/>
        <v>1965</v>
      </c>
    </row>
    <row r="980" spans="1:16" x14ac:dyDescent="0.25">
      <c r="A980" s="8" t="s">
        <v>987</v>
      </c>
      <c r="B980" s="10">
        <f>VIXproxies_monthly!C980</f>
        <v>1.2694596983614492</v>
      </c>
      <c r="C980" s="10">
        <f t="shared" si="135"/>
        <v>1.6105901991322457E-2</v>
      </c>
      <c r="D980" t="str">
        <f t="shared" si="138"/>
        <v/>
      </c>
      <c r="E980">
        <f t="shared" si="136"/>
        <v>0.57545823739450908</v>
      </c>
      <c r="F980" t="str">
        <f t="shared" si="139"/>
        <v/>
      </c>
      <c r="G980">
        <f t="shared" si="140"/>
        <v>19.810887027488342</v>
      </c>
      <c r="H980" t="str">
        <f t="shared" si="141"/>
        <v/>
      </c>
      <c r="J980" s="10"/>
      <c r="L980">
        <f t="shared" si="137"/>
        <v>57.74</v>
      </c>
      <c r="N980">
        <f t="shared" si="142"/>
        <v>62.64</v>
      </c>
      <c r="P980">
        <f t="shared" si="143"/>
        <v>1965</v>
      </c>
    </row>
    <row r="981" spans="1:16" x14ac:dyDescent="0.25">
      <c r="A981" s="8" t="s">
        <v>988</v>
      </c>
      <c r="B981" s="10">
        <f>VIXproxies_monthly!C981</f>
        <v>1.2035312887523535</v>
      </c>
      <c r="C981" s="10">
        <f t="shared" si="135"/>
        <v>1.3642635018356624E-2</v>
      </c>
      <c r="D981" t="str">
        <f t="shared" si="138"/>
        <v/>
      </c>
      <c r="E981">
        <f t="shared" si="136"/>
        <v>0.57545823739450908</v>
      </c>
      <c r="F981" t="str">
        <f t="shared" si="139"/>
        <v/>
      </c>
      <c r="G981">
        <f t="shared" si="140"/>
        <v>19.810887027488342</v>
      </c>
      <c r="H981" t="str">
        <f t="shared" si="141"/>
        <v/>
      </c>
      <c r="J981" s="10"/>
      <c r="L981">
        <f t="shared" si="137"/>
        <v>57.74</v>
      </c>
      <c r="N981">
        <f t="shared" si="142"/>
        <v>62.64</v>
      </c>
      <c r="P981">
        <f t="shared" si="143"/>
        <v>1965</v>
      </c>
    </row>
    <row r="982" spans="1:16" x14ac:dyDescent="0.25">
      <c r="A982" s="8" t="s">
        <v>989</v>
      </c>
      <c r="B982" s="10">
        <f>VIXproxies_monthly!C982</f>
        <v>1.7732232032340667</v>
      </c>
      <c r="C982" s="10">
        <f t="shared" si="135"/>
        <v>3.4927894074793436E-2</v>
      </c>
      <c r="D982" t="str">
        <f t="shared" si="138"/>
        <v/>
      </c>
      <c r="E982">
        <f t="shared" si="136"/>
        <v>0.57545823739450908</v>
      </c>
      <c r="F982" t="str">
        <f t="shared" si="139"/>
        <v/>
      </c>
      <c r="G982">
        <f t="shared" si="140"/>
        <v>19.810887027488342</v>
      </c>
      <c r="H982" t="str">
        <f t="shared" si="141"/>
        <v/>
      </c>
      <c r="J982" s="10"/>
      <c r="L982">
        <f t="shared" si="137"/>
        <v>57.74</v>
      </c>
      <c r="N982">
        <f t="shared" si="142"/>
        <v>62.64</v>
      </c>
      <c r="P982">
        <f t="shared" si="143"/>
        <v>1965</v>
      </c>
    </row>
    <row r="983" spans="1:16" x14ac:dyDescent="0.25">
      <c r="A983" s="8" t="s">
        <v>990</v>
      </c>
      <c r="B983" s="10">
        <f>VIXproxies_monthly!C983</f>
        <v>1.2576888701624263</v>
      </c>
      <c r="C983" s="10">
        <f t="shared" si="135"/>
        <v>1.5666111428816489E-2</v>
      </c>
      <c r="D983" t="str">
        <f t="shared" si="138"/>
        <v/>
      </c>
      <c r="E983">
        <f t="shared" si="136"/>
        <v>0.57545823739450908</v>
      </c>
      <c r="F983" t="str">
        <f t="shared" si="139"/>
        <v/>
      </c>
      <c r="G983">
        <f t="shared" si="140"/>
        <v>19.810887027488342</v>
      </c>
      <c r="H983" t="str">
        <f t="shared" si="141"/>
        <v/>
      </c>
      <c r="J983" s="10"/>
      <c r="L983">
        <f t="shared" si="137"/>
        <v>57.74</v>
      </c>
      <c r="N983">
        <f t="shared" si="142"/>
        <v>62.64</v>
      </c>
      <c r="P983">
        <f t="shared" si="143"/>
        <v>1966</v>
      </c>
    </row>
    <row r="984" spans="1:16" x14ac:dyDescent="0.25">
      <c r="A984" s="8" t="s">
        <v>991</v>
      </c>
      <c r="B984" s="10">
        <f>VIXproxies_monthly!C984</f>
        <v>1.8386396597388668</v>
      </c>
      <c r="C984" s="10">
        <f t="shared" si="135"/>
        <v>3.7372033069684334E-2</v>
      </c>
      <c r="D984" t="str">
        <f t="shared" si="138"/>
        <v/>
      </c>
      <c r="E984">
        <f t="shared" si="136"/>
        <v>0.57545823739450908</v>
      </c>
      <c r="F984" t="str">
        <f t="shared" si="139"/>
        <v/>
      </c>
      <c r="G984">
        <f t="shared" si="140"/>
        <v>19.810887027488342</v>
      </c>
      <c r="H984" t="str">
        <f t="shared" si="141"/>
        <v/>
      </c>
      <c r="J984" s="10"/>
      <c r="L984">
        <f t="shared" si="137"/>
        <v>57.74</v>
      </c>
      <c r="N984">
        <f t="shared" si="142"/>
        <v>62.64</v>
      </c>
      <c r="P984">
        <f t="shared" si="143"/>
        <v>1966</v>
      </c>
    </row>
    <row r="985" spans="1:16" x14ac:dyDescent="0.25">
      <c r="A985" s="8" t="s">
        <v>992</v>
      </c>
      <c r="B985" s="10">
        <f>VIXproxies_monthly!C985</f>
        <v>3.0856765854047952</v>
      </c>
      <c r="C985" s="10">
        <f t="shared" si="135"/>
        <v>8.3964767389760164E-2</v>
      </c>
      <c r="D985" t="str">
        <f t="shared" si="138"/>
        <v/>
      </c>
      <c r="E985">
        <f t="shared" si="136"/>
        <v>0.57545823739450908</v>
      </c>
      <c r="F985" t="str">
        <f t="shared" si="139"/>
        <v/>
      </c>
      <c r="G985">
        <f t="shared" si="140"/>
        <v>19.810887027488342</v>
      </c>
      <c r="H985" t="str">
        <f t="shared" si="141"/>
        <v/>
      </c>
      <c r="J985" s="10"/>
      <c r="L985">
        <f t="shared" si="137"/>
        <v>57.74</v>
      </c>
      <c r="N985">
        <f t="shared" si="142"/>
        <v>62.64</v>
      </c>
      <c r="P985">
        <f t="shared" si="143"/>
        <v>1966</v>
      </c>
    </row>
    <row r="986" spans="1:16" x14ac:dyDescent="0.25">
      <c r="A986" s="8" t="s">
        <v>993</v>
      </c>
      <c r="B986" s="10">
        <f>VIXproxies_monthly!C986</f>
        <v>1.864629981227157</v>
      </c>
      <c r="C986" s="10">
        <f t="shared" si="135"/>
        <v>3.8343103066950525E-2</v>
      </c>
      <c r="D986" t="str">
        <f t="shared" si="138"/>
        <v/>
      </c>
      <c r="E986">
        <f t="shared" si="136"/>
        <v>0.57545823739450908</v>
      </c>
      <c r="F986" t="str">
        <f t="shared" si="139"/>
        <v/>
      </c>
      <c r="G986">
        <f t="shared" si="140"/>
        <v>19.810887027488342</v>
      </c>
      <c r="H986" t="str">
        <f t="shared" si="141"/>
        <v/>
      </c>
      <c r="J986" s="10"/>
      <c r="L986">
        <f t="shared" si="137"/>
        <v>57.74</v>
      </c>
      <c r="N986">
        <f t="shared" si="142"/>
        <v>62.64</v>
      </c>
      <c r="P986">
        <f t="shared" si="143"/>
        <v>1966</v>
      </c>
    </row>
    <row r="987" spans="1:16" x14ac:dyDescent="0.25">
      <c r="A987" s="8" t="s">
        <v>994</v>
      </c>
      <c r="B987" s="10">
        <f>VIXproxies_monthly!C987</f>
        <v>4.3390132436524143</v>
      </c>
      <c r="C987" s="10">
        <f t="shared" si="135"/>
        <v>0.13079287707076165</v>
      </c>
      <c r="D987" t="str">
        <f t="shared" si="138"/>
        <v/>
      </c>
      <c r="E987">
        <f t="shared" si="136"/>
        <v>0.57545823739450908</v>
      </c>
      <c r="F987" t="str">
        <f t="shared" si="139"/>
        <v/>
      </c>
      <c r="G987">
        <f t="shared" si="140"/>
        <v>19.810887027488342</v>
      </c>
      <c r="H987" t="str">
        <f t="shared" si="141"/>
        <v/>
      </c>
      <c r="J987" s="10"/>
      <c r="L987">
        <f t="shared" si="137"/>
        <v>57.74</v>
      </c>
      <c r="N987">
        <f t="shared" si="142"/>
        <v>62.64</v>
      </c>
      <c r="P987">
        <f t="shared" si="143"/>
        <v>1966</v>
      </c>
    </row>
    <row r="988" spans="1:16" x14ac:dyDescent="0.25">
      <c r="A988" s="8" t="s">
        <v>995</v>
      </c>
      <c r="B988" s="10">
        <f>VIXproxies_monthly!C988</f>
        <v>2.2646280519456021</v>
      </c>
      <c r="C988" s="10">
        <f t="shared" si="135"/>
        <v>5.3288132724011492E-2</v>
      </c>
      <c r="D988" t="str">
        <f t="shared" si="138"/>
        <v/>
      </c>
      <c r="E988">
        <f t="shared" si="136"/>
        <v>0.57545823739450908</v>
      </c>
      <c r="F988" t="str">
        <f t="shared" si="139"/>
        <v/>
      </c>
      <c r="G988">
        <f t="shared" si="140"/>
        <v>19.810887027488342</v>
      </c>
      <c r="H988" t="str">
        <f t="shared" si="141"/>
        <v/>
      </c>
      <c r="J988" s="10"/>
      <c r="L988">
        <f t="shared" si="137"/>
        <v>57.74</v>
      </c>
      <c r="N988">
        <f t="shared" si="142"/>
        <v>62.64</v>
      </c>
      <c r="P988">
        <f t="shared" si="143"/>
        <v>1966</v>
      </c>
    </row>
    <row r="989" spans="1:16" x14ac:dyDescent="0.25">
      <c r="A989" s="8" t="s">
        <v>996</v>
      </c>
      <c r="B989" s="10">
        <f>VIXproxies_monthly!C989</f>
        <v>3.2529940935463069</v>
      </c>
      <c r="C989" s="10">
        <f t="shared" si="135"/>
        <v>9.0216210345045206E-2</v>
      </c>
      <c r="D989" t="str">
        <f t="shared" si="138"/>
        <v/>
      </c>
      <c r="E989">
        <f t="shared" si="136"/>
        <v>0.57545823739450908</v>
      </c>
      <c r="F989" t="str">
        <f t="shared" si="139"/>
        <v/>
      </c>
      <c r="G989">
        <f t="shared" si="140"/>
        <v>19.810887027488342</v>
      </c>
      <c r="H989" t="str">
        <f t="shared" si="141"/>
        <v/>
      </c>
      <c r="J989" s="10"/>
      <c r="L989">
        <f t="shared" si="137"/>
        <v>57.74</v>
      </c>
      <c r="N989">
        <f t="shared" si="142"/>
        <v>62.64</v>
      </c>
      <c r="P989">
        <f t="shared" si="143"/>
        <v>1966</v>
      </c>
    </row>
    <row r="990" spans="1:16" x14ac:dyDescent="0.25">
      <c r="A990" s="8" t="s">
        <v>997</v>
      </c>
      <c r="B990" s="10">
        <f>VIXproxies_monthly!C990</f>
        <v>5.4981079356606388</v>
      </c>
      <c r="C990" s="10">
        <f t="shared" si="135"/>
        <v>0.17409984731762101</v>
      </c>
      <c r="D990" t="str">
        <f t="shared" si="138"/>
        <v/>
      </c>
      <c r="E990">
        <f t="shared" si="136"/>
        <v>0.57545823739450908</v>
      </c>
      <c r="F990" t="str">
        <f t="shared" si="139"/>
        <v/>
      </c>
      <c r="G990">
        <f t="shared" si="140"/>
        <v>19.810887027488342</v>
      </c>
      <c r="H990" t="str">
        <f t="shared" si="141"/>
        <v/>
      </c>
      <c r="J990" s="10"/>
      <c r="L990">
        <f t="shared" si="137"/>
        <v>57.74</v>
      </c>
      <c r="N990">
        <f t="shared" si="142"/>
        <v>62.64</v>
      </c>
      <c r="P990">
        <f t="shared" si="143"/>
        <v>1966</v>
      </c>
    </row>
    <row r="991" spans="1:16" x14ac:dyDescent="0.25">
      <c r="A991" s="8" t="s">
        <v>998</v>
      </c>
      <c r="B991" s="10">
        <f>VIXproxies_monthly!C991</f>
        <v>4.0968108000148522</v>
      </c>
      <c r="C991" s="10">
        <f t="shared" si="135"/>
        <v>0.12174352666595961</v>
      </c>
      <c r="D991" t="str">
        <f t="shared" si="138"/>
        <v/>
      </c>
      <c r="E991">
        <f t="shared" si="136"/>
        <v>0.57545823739450908</v>
      </c>
      <c r="F991" t="str">
        <f t="shared" si="139"/>
        <v/>
      </c>
      <c r="G991">
        <f t="shared" si="140"/>
        <v>19.810887027488342</v>
      </c>
      <c r="H991" t="str">
        <f t="shared" si="141"/>
        <v/>
      </c>
      <c r="J991" s="10"/>
      <c r="L991">
        <f t="shared" si="137"/>
        <v>57.74</v>
      </c>
      <c r="N991">
        <f t="shared" si="142"/>
        <v>62.64</v>
      </c>
      <c r="P991">
        <f t="shared" si="143"/>
        <v>1966</v>
      </c>
    </row>
    <row r="992" spans="1:16" x14ac:dyDescent="0.25">
      <c r="A992" s="8" t="s">
        <v>999</v>
      </c>
      <c r="B992" s="10">
        <f>VIXproxies_monthly!C992</f>
        <v>5.0599213100308429</v>
      </c>
      <c r="C992" s="10">
        <f t="shared" si="135"/>
        <v>0.15772798806439389</v>
      </c>
      <c r="D992" t="str">
        <f t="shared" si="138"/>
        <v/>
      </c>
      <c r="E992">
        <f t="shared" si="136"/>
        <v>0.57545823739450908</v>
      </c>
      <c r="F992" t="str">
        <f t="shared" si="139"/>
        <v/>
      </c>
      <c r="G992">
        <f t="shared" si="140"/>
        <v>19.810887027488342</v>
      </c>
      <c r="H992" t="str">
        <f t="shared" si="141"/>
        <v/>
      </c>
      <c r="J992" s="10"/>
      <c r="L992">
        <f t="shared" si="137"/>
        <v>57.74</v>
      </c>
      <c r="N992">
        <f t="shared" si="142"/>
        <v>62.64</v>
      </c>
      <c r="P992">
        <f t="shared" si="143"/>
        <v>1966</v>
      </c>
    </row>
    <row r="993" spans="1:16" x14ac:dyDescent="0.25">
      <c r="A993" s="8" t="s">
        <v>1000</v>
      </c>
      <c r="B993" s="10">
        <f>VIXproxies_monthly!C993</f>
        <v>2.8539976170471246</v>
      </c>
      <c r="C993" s="10">
        <f t="shared" si="135"/>
        <v>7.5308603006757791E-2</v>
      </c>
      <c r="D993" t="str">
        <f t="shared" si="138"/>
        <v/>
      </c>
      <c r="E993">
        <f t="shared" si="136"/>
        <v>0.57545823739450908</v>
      </c>
      <c r="F993" t="str">
        <f t="shared" si="139"/>
        <v/>
      </c>
      <c r="G993">
        <f t="shared" si="140"/>
        <v>19.810887027488342</v>
      </c>
      <c r="H993" t="str">
        <f t="shared" si="141"/>
        <v/>
      </c>
      <c r="J993" s="10"/>
      <c r="L993">
        <f t="shared" si="137"/>
        <v>57.74</v>
      </c>
      <c r="N993">
        <f t="shared" si="142"/>
        <v>62.64</v>
      </c>
      <c r="P993">
        <f t="shared" si="143"/>
        <v>1966</v>
      </c>
    </row>
    <row r="994" spans="1:16" x14ac:dyDescent="0.25">
      <c r="A994" s="8" t="s">
        <v>1001</v>
      </c>
      <c r="B994" s="10">
        <f>VIXproxies_monthly!C994</f>
        <v>2.5655789634980555</v>
      </c>
      <c r="C994" s="10">
        <f t="shared" si="135"/>
        <v>6.4532487704005492E-2</v>
      </c>
      <c r="D994" t="str">
        <f t="shared" si="138"/>
        <v/>
      </c>
      <c r="E994">
        <f t="shared" si="136"/>
        <v>0.57545823739450908</v>
      </c>
      <c r="F994" t="str">
        <f t="shared" si="139"/>
        <v/>
      </c>
      <c r="G994">
        <f t="shared" si="140"/>
        <v>19.810887027488342</v>
      </c>
      <c r="H994" t="str">
        <f t="shared" si="141"/>
        <v/>
      </c>
      <c r="J994" s="10"/>
      <c r="L994">
        <f t="shared" si="137"/>
        <v>57.74</v>
      </c>
      <c r="N994">
        <f t="shared" si="142"/>
        <v>62.64</v>
      </c>
      <c r="P994">
        <f t="shared" si="143"/>
        <v>1966</v>
      </c>
    </row>
    <row r="995" spans="1:16" x14ac:dyDescent="0.25">
      <c r="A995" s="8" t="s">
        <v>1002</v>
      </c>
      <c r="B995" s="10">
        <f>VIXproxies_monthly!C995</f>
        <v>2.200259628971275</v>
      </c>
      <c r="C995" s="10">
        <f t="shared" si="135"/>
        <v>5.0883151148471098E-2</v>
      </c>
      <c r="D995" t="str">
        <f t="shared" si="138"/>
        <v/>
      </c>
      <c r="E995">
        <f t="shared" si="136"/>
        <v>0.57545823739450908</v>
      </c>
      <c r="F995" t="str">
        <f t="shared" si="139"/>
        <v/>
      </c>
      <c r="G995">
        <f t="shared" si="140"/>
        <v>19.810887027488342</v>
      </c>
      <c r="H995" t="str">
        <f t="shared" si="141"/>
        <v/>
      </c>
      <c r="J995" s="10"/>
      <c r="L995">
        <f t="shared" si="137"/>
        <v>57.74</v>
      </c>
      <c r="N995">
        <f t="shared" si="142"/>
        <v>62.64</v>
      </c>
      <c r="P995">
        <f t="shared" si="143"/>
        <v>1967</v>
      </c>
    </row>
    <row r="996" spans="1:16" x14ac:dyDescent="0.25">
      <c r="A996" s="8" t="s">
        <v>1003</v>
      </c>
      <c r="B996" s="10">
        <f>VIXproxies_monthly!C996</f>
        <v>2.0857951616917525</v>
      </c>
      <c r="C996" s="10">
        <f t="shared" si="135"/>
        <v>4.6606443375607175E-2</v>
      </c>
      <c r="D996" t="str">
        <f t="shared" si="138"/>
        <v/>
      </c>
      <c r="E996">
        <f t="shared" si="136"/>
        <v>0.57545823739450908</v>
      </c>
      <c r="F996" t="str">
        <f t="shared" si="139"/>
        <v/>
      </c>
      <c r="G996">
        <f t="shared" si="140"/>
        <v>19.810887027488342</v>
      </c>
      <c r="H996" t="str">
        <f t="shared" si="141"/>
        <v/>
      </c>
      <c r="J996" s="10"/>
      <c r="L996">
        <f t="shared" si="137"/>
        <v>57.74</v>
      </c>
      <c r="N996">
        <f t="shared" si="142"/>
        <v>62.64</v>
      </c>
      <c r="P996">
        <f t="shared" si="143"/>
        <v>1967</v>
      </c>
    </row>
    <row r="997" spans="1:16" x14ac:dyDescent="0.25">
      <c r="A997" s="8" t="s">
        <v>1004</v>
      </c>
      <c r="B997" s="10">
        <f>VIXproxies_monthly!C997</f>
        <v>2.1282205491919046</v>
      </c>
      <c r="C997" s="10">
        <f t="shared" si="135"/>
        <v>4.8191572707014324E-2</v>
      </c>
      <c r="D997" t="str">
        <f t="shared" si="138"/>
        <v/>
      </c>
      <c r="E997">
        <f t="shared" si="136"/>
        <v>0.57545823739450908</v>
      </c>
      <c r="F997" t="str">
        <f t="shared" si="139"/>
        <v/>
      </c>
      <c r="G997">
        <f t="shared" si="140"/>
        <v>19.810887027488342</v>
      </c>
      <c r="H997" t="str">
        <f t="shared" si="141"/>
        <v/>
      </c>
      <c r="J997" s="10"/>
      <c r="L997">
        <f t="shared" si="137"/>
        <v>57.74</v>
      </c>
      <c r="N997">
        <f t="shared" si="142"/>
        <v>62.64</v>
      </c>
      <c r="P997">
        <f t="shared" si="143"/>
        <v>1967</v>
      </c>
    </row>
    <row r="998" spans="1:16" x14ac:dyDescent="0.25">
      <c r="A998" s="8" t="s">
        <v>1005</v>
      </c>
      <c r="B998" s="10">
        <f>VIXproxies_monthly!C998</f>
        <v>2.8093388747533505</v>
      </c>
      <c r="C998" s="10">
        <f t="shared" si="135"/>
        <v>7.3640029388818279E-2</v>
      </c>
      <c r="D998" t="str">
        <f t="shared" si="138"/>
        <v/>
      </c>
      <c r="E998">
        <f t="shared" si="136"/>
        <v>0.57545823739450908</v>
      </c>
      <c r="F998" t="str">
        <f t="shared" si="139"/>
        <v/>
      </c>
      <c r="G998">
        <f t="shared" si="140"/>
        <v>19.810887027488342</v>
      </c>
      <c r="H998" t="str">
        <f t="shared" si="141"/>
        <v/>
      </c>
      <c r="J998" s="10"/>
      <c r="L998">
        <f t="shared" si="137"/>
        <v>57.74</v>
      </c>
      <c r="N998">
        <f t="shared" si="142"/>
        <v>62.64</v>
      </c>
      <c r="P998">
        <f t="shared" si="143"/>
        <v>1967</v>
      </c>
    </row>
    <row r="999" spans="1:16" x14ac:dyDescent="0.25">
      <c r="A999" s="8" t="s">
        <v>1006</v>
      </c>
      <c r="B999" s="10">
        <f>VIXproxies_monthly!C999</f>
        <v>2.8232366807780624</v>
      </c>
      <c r="C999" s="10">
        <f t="shared" si="135"/>
        <v>7.4159289701335146E-2</v>
      </c>
      <c r="D999" t="str">
        <f t="shared" si="138"/>
        <v/>
      </c>
      <c r="E999">
        <f t="shared" si="136"/>
        <v>0.57545823739450908</v>
      </c>
      <c r="F999" t="str">
        <f t="shared" si="139"/>
        <v/>
      </c>
      <c r="G999">
        <f t="shared" si="140"/>
        <v>19.810887027488342</v>
      </c>
      <c r="H999" t="str">
        <f t="shared" si="141"/>
        <v/>
      </c>
      <c r="J999" s="10"/>
      <c r="L999">
        <f t="shared" si="137"/>
        <v>57.74</v>
      </c>
      <c r="N999">
        <f t="shared" si="142"/>
        <v>62.64</v>
      </c>
      <c r="P999">
        <f t="shared" si="143"/>
        <v>1967</v>
      </c>
    </row>
    <row r="1000" spans="1:16" x14ac:dyDescent="0.25">
      <c r="A1000" s="8" t="s">
        <v>1007</v>
      </c>
      <c r="B1000" s="10">
        <f>VIXproxies_monthly!C1000</f>
        <v>3.3294503704206466</v>
      </c>
      <c r="C1000" s="10">
        <f t="shared" si="135"/>
        <v>9.3072827436480543E-2</v>
      </c>
      <c r="D1000" t="str">
        <f t="shared" si="138"/>
        <v/>
      </c>
      <c r="E1000">
        <f t="shared" si="136"/>
        <v>0.57545823739450908</v>
      </c>
      <c r="F1000" t="str">
        <f t="shared" si="139"/>
        <v/>
      </c>
      <c r="G1000">
        <f t="shared" si="140"/>
        <v>19.810887027488342</v>
      </c>
      <c r="H1000" t="str">
        <f t="shared" si="141"/>
        <v/>
      </c>
      <c r="J1000" s="10"/>
      <c r="L1000">
        <f t="shared" si="137"/>
        <v>57.74</v>
      </c>
      <c r="N1000">
        <f t="shared" si="142"/>
        <v>62.64</v>
      </c>
      <c r="P1000">
        <f t="shared" si="143"/>
        <v>1967</v>
      </c>
    </row>
    <row r="1001" spans="1:16" x14ac:dyDescent="0.25">
      <c r="A1001" s="8" t="s">
        <v>1008</v>
      </c>
      <c r="B1001" s="10">
        <f>VIXproxies_monthly!C1001</f>
        <v>1.1221881872412347</v>
      </c>
      <c r="C1001" s="10">
        <f t="shared" si="135"/>
        <v>1.0603432698461705E-2</v>
      </c>
      <c r="D1001" t="str">
        <f t="shared" si="138"/>
        <v/>
      </c>
      <c r="E1001">
        <f t="shared" si="136"/>
        <v>0.57545823739450908</v>
      </c>
      <c r="F1001" t="str">
        <f t="shared" si="139"/>
        <v/>
      </c>
      <c r="G1001">
        <f t="shared" si="140"/>
        <v>19.810887027488342</v>
      </c>
      <c r="H1001" t="str">
        <f t="shared" si="141"/>
        <v/>
      </c>
      <c r="J1001" s="10"/>
      <c r="L1001">
        <f t="shared" si="137"/>
        <v>57.74</v>
      </c>
      <c r="N1001">
        <f t="shared" si="142"/>
        <v>62.64</v>
      </c>
      <c r="P1001">
        <f t="shared" si="143"/>
        <v>1967</v>
      </c>
    </row>
    <row r="1002" spans="1:16" x14ac:dyDescent="0.25">
      <c r="A1002" s="8" t="s">
        <v>1009</v>
      </c>
      <c r="B1002" s="10">
        <f>VIXproxies_monthly!C1002</f>
        <v>1.7434057288778866</v>
      </c>
      <c r="C1002" s="10">
        <f t="shared" si="135"/>
        <v>3.3813831105061178E-2</v>
      </c>
      <c r="D1002" t="str">
        <f t="shared" si="138"/>
        <v/>
      </c>
      <c r="E1002">
        <f t="shared" si="136"/>
        <v>0.57545823739450908</v>
      </c>
      <c r="F1002" t="str">
        <f t="shared" si="139"/>
        <v/>
      </c>
      <c r="G1002">
        <f t="shared" si="140"/>
        <v>19.810887027488342</v>
      </c>
      <c r="H1002" t="str">
        <f t="shared" si="141"/>
        <v/>
      </c>
      <c r="J1002" s="10"/>
      <c r="L1002">
        <f t="shared" si="137"/>
        <v>57.74</v>
      </c>
      <c r="N1002">
        <f t="shared" si="142"/>
        <v>62.64</v>
      </c>
      <c r="P1002">
        <f t="shared" si="143"/>
        <v>1967</v>
      </c>
    </row>
    <row r="1003" spans="1:16" x14ac:dyDescent="0.25">
      <c r="A1003" s="8" t="s">
        <v>1010</v>
      </c>
      <c r="B1003" s="10">
        <f>VIXproxies_monthly!C1003</f>
        <v>1.7945318327219666</v>
      </c>
      <c r="C1003" s="10">
        <f t="shared" si="135"/>
        <v>3.5724043163902791E-2</v>
      </c>
      <c r="D1003" t="str">
        <f t="shared" si="138"/>
        <v/>
      </c>
      <c r="E1003">
        <f t="shared" si="136"/>
        <v>0.57545823739450908</v>
      </c>
      <c r="F1003" t="str">
        <f t="shared" si="139"/>
        <v/>
      </c>
      <c r="G1003">
        <f t="shared" si="140"/>
        <v>19.810887027488342</v>
      </c>
      <c r="H1003" t="str">
        <f t="shared" si="141"/>
        <v/>
      </c>
      <c r="J1003" s="10"/>
      <c r="L1003">
        <f t="shared" si="137"/>
        <v>57.74</v>
      </c>
      <c r="N1003">
        <f t="shared" si="142"/>
        <v>62.64</v>
      </c>
      <c r="P1003">
        <f t="shared" si="143"/>
        <v>1967</v>
      </c>
    </row>
    <row r="1004" spans="1:16" x14ac:dyDescent="0.25">
      <c r="A1004" s="8" t="s">
        <v>1011</v>
      </c>
      <c r="B1004" s="10">
        <f>VIXproxies_monthly!C1004</f>
        <v>2.0623049040284172</v>
      </c>
      <c r="C1004" s="10">
        <f t="shared" si="135"/>
        <v>4.572878264889417E-2</v>
      </c>
      <c r="D1004" t="str">
        <f t="shared" si="138"/>
        <v/>
      </c>
      <c r="E1004">
        <f t="shared" si="136"/>
        <v>0.57545823739450908</v>
      </c>
      <c r="F1004" t="str">
        <f t="shared" si="139"/>
        <v/>
      </c>
      <c r="G1004">
        <f t="shared" si="140"/>
        <v>19.810887027488342</v>
      </c>
      <c r="H1004" t="str">
        <f t="shared" si="141"/>
        <v/>
      </c>
      <c r="J1004" s="10"/>
      <c r="L1004">
        <f t="shared" si="137"/>
        <v>57.74</v>
      </c>
      <c r="N1004">
        <f t="shared" si="142"/>
        <v>62.64</v>
      </c>
      <c r="P1004">
        <f t="shared" si="143"/>
        <v>1967</v>
      </c>
    </row>
    <row r="1005" spans="1:16" x14ac:dyDescent="0.25">
      <c r="A1005" s="8" t="s">
        <v>1012</v>
      </c>
      <c r="B1005" s="10">
        <f>VIXproxies_monthly!C1005</f>
        <v>3.1700300816840179</v>
      </c>
      <c r="C1005" s="10">
        <f t="shared" si="135"/>
        <v>8.7116446349874796E-2</v>
      </c>
      <c r="D1005" t="str">
        <f t="shared" si="138"/>
        <v/>
      </c>
      <c r="E1005">
        <f t="shared" si="136"/>
        <v>0.57545823739450908</v>
      </c>
      <c r="F1005" t="str">
        <f t="shared" si="139"/>
        <v/>
      </c>
      <c r="G1005">
        <f t="shared" si="140"/>
        <v>19.810887027488342</v>
      </c>
      <c r="H1005" t="str">
        <f t="shared" si="141"/>
        <v/>
      </c>
      <c r="J1005" s="10"/>
      <c r="L1005">
        <f t="shared" si="137"/>
        <v>57.74</v>
      </c>
      <c r="N1005">
        <f t="shared" si="142"/>
        <v>62.64</v>
      </c>
      <c r="P1005">
        <f t="shared" si="143"/>
        <v>1967</v>
      </c>
    </row>
    <row r="1006" spans="1:16" x14ac:dyDescent="0.25">
      <c r="A1006" s="8" t="s">
        <v>1013</v>
      </c>
      <c r="B1006" s="10">
        <f>VIXproxies_monthly!C1006</f>
        <v>1.5791759802011027</v>
      </c>
      <c r="C1006" s="10">
        <f t="shared" si="135"/>
        <v>2.7677755348151228E-2</v>
      </c>
      <c r="D1006" t="str">
        <f t="shared" si="138"/>
        <v/>
      </c>
      <c r="E1006">
        <f t="shared" si="136"/>
        <v>0.57545823739450908</v>
      </c>
      <c r="F1006" t="str">
        <f t="shared" si="139"/>
        <v/>
      </c>
      <c r="G1006">
        <f t="shared" si="140"/>
        <v>19.810887027488342</v>
      </c>
      <c r="H1006" t="str">
        <f t="shared" si="141"/>
        <v/>
      </c>
      <c r="J1006" s="10"/>
      <c r="L1006">
        <f t="shared" si="137"/>
        <v>57.74</v>
      </c>
      <c r="N1006">
        <f t="shared" si="142"/>
        <v>62.64</v>
      </c>
      <c r="P1006">
        <f t="shared" si="143"/>
        <v>1967</v>
      </c>
    </row>
    <row r="1007" spans="1:16" x14ac:dyDescent="0.25">
      <c r="A1007" s="8" t="s">
        <v>1014</v>
      </c>
      <c r="B1007" s="10">
        <f>VIXproxies_monthly!C1007</f>
        <v>2.0288680631225651</v>
      </c>
      <c r="C1007" s="10">
        <f t="shared" si="135"/>
        <v>4.4479490175860892E-2</v>
      </c>
      <c r="D1007" t="str">
        <f t="shared" si="138"/>
        <v/>
      </c>
      <c r="E1007">
        <f t="shared" si="136"/>
        <v>0.57545823739450908</v>
      </c>
      <c r="F1007" t="str">
        <f t="shared" si="139"/>
        <v/>
      </c>
      <c r="G1007">
        <f t="shared" si="140"/>
        <v>19.810887027488342</v>
      </c>
      <c r="H1007" t="str">
        <f t="shared" si="141"/>
        <v/>
      </c>
      <c r="J1007" s="10"/>
      <c r="L1007">
        <f t="shared" si="137"/>
        <v>57.74</v>
      </c>
      <c r="N1007">
        <f t="shared" si="142"/>
        <v>62.64</v>
      </c>
      <c r="P1007">
        <f t="shared" si="143"/>
        <v>1968</v>
      </c>
    </row>
    <row r="1008" spans="1:16" x14ac:dyDescent="0.25">
      <c r="A1008" s="8" t="s">
        <v>1015</v>
      </c>
      <c r="B1008" s="10">
        <f>VIXproxies_monthly!C1008</f>
        <v>2.8487996096935553</v>
      </c>
      <c r="C1008" s="10">
        <f t="shared" si="135"/>
        <v>7.5114391134892544E-2</v>
      </c>
      <c r="D1008" t="str">
        <f t="shared" si="138"/>
        <v/>
      </c>
      <c r="E1008">
        <f t="shared" si="136"/>
        <v>0.57545823739450908</v>
      </c>
      <c r="F1008" t="str">
        <f t="shared" si="139"/>
        <v/>
      </c>
      <c r="G1008">
        <f t="shared" si="140"/>
        <v>19.810887027488342</v>
      </c>
      <c r="H1008" t="str">
        <f t="shared" si="141"/>
        <v/>
      </c>
      <c r="J1008" s="10"/>
      <c r="L1008">
        <f t="shared" si="137"/>
        <v>57.74</v>
      </c>
      <c r="N1008">
        <f t="shared" si="142"/>
        <v>62.64</v>
      </c>
      <c r="P1008">
        <f t="shared" si="143"/>
        <v>1968</v>
      </c>
    </row>
    <row r="1009" spans="1:16" x14ac:dyDescent="0.25">
      <c r="A1009" s="8" t="s">
        <v>1016</v>
      </c>
      <c r="B1009" s="10">
        <f>VIXproxies_monthly!C1009</f>
        <v>3.8212570293440957</v>
      </c>
      <c r="C1009" s="10">
        <f t="shared" si="135"/>
        <v>0.11144807882194198</v>
      </c>
      <c r="D1009" t="str">
        <f t="shared" si="138"/>
        <v/>
      </c>
      <c r="E1009">
        <f t="shared" si="136"/>
        <v>0.57545823739450908</v>
      </c>
      <c r="F1009" t="str">
        <f t="shared" si="139"/>
        <v/>
      </c>
      <c r="G1009">
        <f t="shared" si="140"/>
        <v>19.810887027488342</v>
      </c>
      <c r="H1009" t="str">
        <f t="shared" si="141"/>
        <v/>
      </c>
      <c r="J1009" s="10"/>
      <c r="L1009">
        <f t="shared" si="137"/>
        <v>57.74</v>
      </c>
      <c r="N1009">
        <f t="shared" si="142"/>
        <v>62.64</v>
      </c>
      <c r="P1009">
        <f t="shared" si="143"/>
        <v>1968</v>
      </c>
    </row>
    <row r="1010" spans="1:16" x14ac:dyDescent="0.25">
      <c r="A1010" s="8" t="s">
        <v>1017</v>
      </c>
      <c r="B1010" s="10">
        <f>VIXproxies_monthly!C1010</f>
        <v>3.6867186730502448</v>
      </c>
      <c r="C1010" s="10">
        <f t="shared" ref="C1010:C1073" si="144">(B1010-MIN($B$12:$B$1636))/(MAX($B$12:$B$1636)-MIN($B$12:$B$1636))</f>
        <v>0.10642135526496979</v>
      </c>
      <c r="D1010" t="str">
        <f t="shared" si="138"/>
        <v/>
      </c>
      <c r="E1010">
        <f t="shared" si="136"/>
        <v>0.57545823739450908</v>
      </c>
      <c r="F1010" t="str">
        <f t="shared" si="139"/>
        <v/>
      </c>
      <c r="G1010">
        <f t="shared" si="140"/>
        <v>19.810887027488342</v>
      </c>
      <c r="H1010" t="str">
        <f t="shared" si="141"/>
        <v/>
      </c>
      <c r="J1010" s="10"/>
      <c r="L1010">
        <f t="shared" si="137"/>
        <v>57.74</v>
      </c>
      <c r="N1010">
        <f t="shared" si="142"/>
        <v>62.64</v>
      </c>
      <c r="P1010">
        <f t="shared" si="143"/>
        <v>1968</v>
      </c>
    </row>
    <row r="1011" spans="1:16" x14ac:dyDescent="0.25">
      <c r="A1011" s="8" t="s">
        <v>1018</v>
      </c>
      <c r="B1011" s="10">
        <f>VIXproxies_monthly!C1011</f>
        <v>1.9971389908216852</v>
      </c>
      <c r="C1011" s="10">
        <f t="shared" si="144"/>
        <v>4.329400464170325E-2</v>
      </c>
      <c r="D1011" t="str">
        <f t="shared" si="138"/>
        <v/>
      </c>
      <c r="E1011">
        <f t="shared" si="136"/>
        <v>0.57545823739450908</v>
      </c>
      <c r="F1011" t="str">
        <f t="shared" si="139"/>
        <v/>
      </c>
      <c r="G1011">
        <f t="shared" si="140"/>
        <v>19.810887027488342</v>
      </c>
      <c r="H1011" t="str">
        <f t="shared" si="141"/>
        <v/>
      </c>
      <c r="J1011" s="10"/>
      <c r="L1011">
        <f t="shared" si="137"/>
        <v>57.74</v>
      </c>
      <c r="N1011">
        <f t="shared" si="142"/>
        <v>62.64</v>
      </c>
      <c r="P1011">
        <f t="shared" si="143"/>
        <v>1968</v>
      </c>
    </row>
    <row r="1012" spans="1:16" x14ac:dyDescent="0.25">
      <c r="A1012" s="8" t="s">
        <v>1019</v>
      </c>
      <c r="B1012" s="10">
        <f>VIXproxies_monthly!C1012</f>
        <v>2.2919106824427935</v>
      </c>
      <c r="C1012" s="10">
        <f t="shared" si="144"/>
        <v>5.4307486945322635E-2</v>
      </c>
      <c r="D1012" t="str">
        <f t="shared" si="138"/>
        <v/>
      </c>
      <c r="E1012">
        <f t="shared" si="136"/>
        <v>0.57545823739450908</v>
      </c>
      <c r="F1012" t="str">
        <f t="shared" si="139"/>
        <v/>
      </c>
      <c r="G1012">
        <f t="shared" si="140"/>
        <v>19.810887027488342</v>
      </c>
      <c r="H1012" t="str">
        <f t="shared" si="141"/>
        <v/>
      </c>
      <c r="J1012" s="10"/>
      <c r="L1012">
        <f t="shared" si="137"/>
        <v>57.74</v>
      </c>
      <c r="N1012">
        <f t="shared" si="142"/>
        <v>62.64</v>
      </c>
      <c r="P1012">
        <f t="shared" si="143"/>
        <v>1968</v>
      </c>
    </row>
    <row r="1013" spans="1:16" x14ac:dyDescent="0.25">
      <c r="A1013" s="8" t="s">
        <v>1020</v>
      </c>
      <c r="B1013" s="10">
        <f>VIXproxies_monthly!C1013</f>
        <v>2.798289758811924</v>
      </c>
      <c r="C1013" s="10">
        <f t="shared" si="144"/>
        <v>7.3227203984104872E-2</v>
      </c>
      <c r="D1013" t="str">
        <f t="shared" si="138"/>
        <v/>
      </c>
      <c r="E1013">
        <f t="shared" si="136"/>
        <v>0.57545823739450908</v>
      </c>
      <c r="F1013" t="str">
        <f t="shared" si="139"/>
        <v/>
      </c>
      <c r="G1013">
        <f t="shared" si="140"/>
        <v>19.810887027488342</v>
      </c>
      <c r="H1013" t="str">
        <f t="shared" si="141"/>
        <v/>
      </c>
      <c r="J1013" s="10"/>
      <c r="L1013">
        <f t="shared" si="137"/>
        <v>57.74</v>
      </c>
      <c r="N1013">
        <f t="shared" si="142"/>
        <v>62.64</v>
      </c>
      <c r="P1013">
        <f t="shared" si="143"/>
        <v>1968</v>
      </c>
    </row>
    <row r="1014" spans="1:16" x14ac:dyDescent="0.25">
      <c r="A1014" s="8" t="s">
        <v>1021</v>
      </c>
      <c r="B1014" s="10">
        <f>VIXproxies_monthly!C1014</f>
        <v>1.8087723683324082</v>
      </c>
      <c r="C1014" s="10">
        <f t="shared" si="144"/>
        <v>3.6256108797740029E-2</v>
      </c>
      <c r="D1014" t="str">
        <f t="shared" si="138"/>
        <v/>
      </c>
      <c r="E1014">
        <f t="shared" si="136"/>
        <v>0.57545823739450908</v>
      </c>
      <c r="F1014" t="str">
        <f t="shared" si="139"/>
        <v/>
      </c>
      <c r="G1014">
        <f t="shared" si="140"/>
        <v>19.810887027488342</v>
      </c>
      <c r="H1014" t="str">
        <f t="shared" si="141"/>
        <v/>
      </c>
      <c r="J1014" s="10"/>
      <c r="L1014">
        <f t="shared" si="137"/>
        <v>57.74</v>
      </c>
      <c r="N1014">
        <f t="shared" si="142"/>
        <v>62.64</v>
      </c>
      <c r="P1014">
        <f t="shared" si="143"/>
        <v>1968</v>
      </c>
    </row>
    <row r="1015" spans="1:16" x14ac:dyDescent="0.25">
      <c r="A1015" s="8" t="s">
        <v>1022</v>
      </c>
      <c r="B1015" s="10">
        <f>VIXproxies_monthly!C1015</f>
        <v>1.3963820024781157</v>
      </c>
      <c r="C1015" s="10">
        <f t="shared" si="144"/>
        <v>2.0848068861675367E-2</v>
      </c>
      <c r="D1015" t="str">
        <f t="shared" si="138"/>
        <v/>
      </c>
      <c r="E1015">
        <f t="shared" si="136"/>
        <v>0.57545823739450908</v>
      </c>
      <c r="F1015" t="str">
        <f t="shared" si="139"/>
        <v/>
      </c>
      <c r="G1015">
        <f t="shared" si="140"/>
        <v>19.810887027488342</v>
      </c>
      <c r="H1015" t="str">
        <f t="shared" si="141"/>
        <v/>
      </c>
      <c r="J1015" s="10"/>
      <c r="L1015">
        <f t="shared" si="137"/>
        <v>57.74</v>
      </c>
      <c r="N1015">
        <f t="shared" si="142"/>
        <v>62.64</v>
      </c>
      <c r="P1015">
        <f t="shared" si="143"/>
        <v>1968</v>
      </c>
    </row>
    <row r="1016" spans="1:16" x14ac:dyDescent="0.25">
      <c r="A1016" s="8" t="s">
        <v>1023</v>
      </c>
      <c r="B1016" s="10">
        <f>VIXproxies_monthly!C1016</f>
        <v>1.6139052543551717</v>
      </c>
      <c r="C1016" s="10">
        <f t="shared" si="144"/>
        <v>2.8975336687152492E-2</v>
      </c>
      <c r="D1016" t="str">
        <f t="shared" si="138"/>
        <v/>
      </c>
      <c r="E1016">
        <f t="shared" si="136"/>
        <v>0.57545823739450908</v>
      </c>
      <c r="F1016" t="str">
        <f t="shared" si="139"/>
        <v/>
      </c>
      <c r="G1016">
        <f t="shared" si="140"/>
        <v>19.810887027488342</v>
      </c>
      <c r="H1016" t="str">
        <f t="shared" si="141"/>
        <v/>
      </c>
      <c r="J1016" s="10"/>
      <c r="L1016">
        <f t="shared" si="137"/>
        <v>57.74</v>
      </c>
      <c r="N1016">
        <f t="shared" si="142"/>
        <v>62.64</v>
      </c>
      <c r="P1016">
        <f t="shared" si="143"/>
        <v>1968</v>
      </c>
    </row>
    <row r="1017" spans="1:16" x14ac:dyDescent="0.25">
      <c r="A1017" s="8" t="s">
        <v>1024</v>
      </c>
      <c r="B1017" s="10">
        <f>VIXproxies_monthly!C1017</f>
        <v>1.1893367128485863</v>
      </c>
      <c r="C1017" s="10">
        <f t="shared" si="144"/>
        <v>1.3112286565749897E-2</v>
      </c>
      <c r="D1017" t="str">
        <f t="shared" si="138"/>
        <v/>
      </c>
      <c r="E1017">
        <f t="shared" si="136"/>
        <v>0.57545823739450908</v>
      </c>
      <c r="F1017" t="str">
        <f t="shared" si="139"/>
        <v/>
      </c>
      <c r="G1017">
        <f t="shared" si="140"/>
        <v>19.810887027488342</v>
      </c>
      <c r="H1017" t="str">
        <f t="shared" si="141"/>
        <v/>
      </c>
      <c r="J1017" s="10"/>
      <c r="L1017">
        <f t="shared" si="137"/>
        <v>57.74</v>
      </c>
      <c r="N1017">
        <f t="shared" si="142"/>
        <v>62.64</v>
      </c>
      <c r="P1017">
        <f t="shared" si="143"/>
        <v>1968</v>
      </c>
    </row>
    <row r="1018" spans="1:16" x14ac:dyDescent="0.25">
      <c r="A1018" s="8" t="s">
        <v>1025</v>
      </c>
      <c r="B1018" s="10">
        <f>VIXproxies_monthly!C1018</f>
        <v>1.575344037660763</v>
      </c>
      <c r="C1018" s="10">
        <f t="shared" si="144"/>
        <v>2.7534583420330005E-2</v>
      </c>
      <c r="D1018" t="str">
        <f t="shared" si="138"/>
        <v/>
      </c>
      <c r="E1018">
        <f t="shared" si="136"/>
        <v>0.57545823739450908</v>
      </c>
      <c r="F1018" t="str">
        <f t="shared" si="139"/>
        <v/>
      </c>
      <c r="G1018">
        <f t="shared" si="140"/>
        <v>19.810887027488342</v>
      </c>
      <c r="H1018" t="str">
        <f t="shared" si="141"/>
        <v/>
      </c>
      <c r="J1018" s="10"/>
      <c r="L1018">
        <f t="shared" si="137"/>
        <v>57.74</v>
      </c>
      <c r="N1018">
        <f t="shared" si="142"/>
        <v>62.64</v>
      </c>
      <c r="P1018">
        <f t="shared" si="143"/>
        <v>1968</v>
      </c>
    </row>
    <row r="1019" spans="1:16" x14ac:dyDescent="0.25">
      <c r="A1019" s="8" t="s">
        <v>1026</v>
      </c>
      <c r="B1019" s="10">
        <f>VIXproxies_monthly!C1019</f>
        <v>2.5153180926905012</v>
      </c>
      <c r="C1019" s="10">
        <f t="shared" si="144"/>
        <v>6.2654603134563822E-2</v>
      </c>
      <c r="D1019" t="str">
        <f t="shared" si="138"/>
        <v/>
      </c>
      <c r="E1019">
        <f t="shared" si="136"/>
        <v>0.57545823739450908</v>
      </c>
      <c r="F1019" t="str">
        <f t="shared" si="139"/>
        <v/>
      </c>
      <c r="G1019">
        <f t="shared" si="140"/>
        <v>19.810887027488342</v>
      </c>
      <c r="H1019" t="str">
        <f t="shared" si="141"/>
        <v/>
      </c>
      <c r="J1019" s="10"/>
      <c r="L1019">
        <f t="shared" si="137"/>
        <v>57.74</v>
      </c>
      <c r="N1019">
        <f t="shared" si="142"/>
        <v>62.64</v>
      </c>
      <c r="P1019">
        <f t="shared" si="143"/>
        <v>1969</v>
      </c>
    </row>
    <row r="1020" spans="1:16" x14ac:dyDescent="0.25">
      <c r="A1020" s="8" t="s">
        <v>1027</v>
      </c>
      <c r="B1020" s="10">
        <f>VIXproxies_monthly!C1020</f>
        <v>2.2221183520272136</v>
      </c>
      <c r="C1020" s="10">
        <f t="shared" si="144"/>
        <v>5.1699853248433056E-2</v>
      </c>
      <c r="D1020" t="str">
        <f t="shared" si="138"/>
        <v/>
      </c>
      <c r="E1020">
        <f t="shared" si="136"/>
        <v>0.57545823739450908</v>
      </c>
      <c r="F1020" t="str">
        <f t="shared" si="139"/>
        <v/>
      </c>
      <c r="G1020">
        <f t="shared" si="140"/>
        <v>19.810887027488342</v>
      </c>
      <c r="H1020" t="str">
        <f t="shared" si="141"/>
        <v/>
      </c>
      <c r="J1020" s="10"/>
      <c r="L1020">
        <f t="shared" si="137"/>
        <v>57.74</v>
      </c>
      <c r="N1020">
        <f t="shared" si="142"/>
        <v>62.64</v>
      </c>
      <c r="P1020">
        <f t="shared" si="143"/>
        <v>1969</v>
      </c>
    </row>
    <row r="1021" spans="1:16" x14ac:dyDescent="0.25">
      <c r="A1021" s="8" t="s">
        <v>1028</v>
      </c>
      <c r="B1021" s="10">
        <f>VIXproxies_monthly!C1021</f>
        <v>2.2556880787337947</v>
      </c>
      <c r="C1021" s="10">
        <f t="shared" si="144"/>
        <v>5.2954110700995691E-2</v>
      </c>
      <c r="D1021" t="str">
        <f t="shared" si="138"/>
        <v/>
      </c>
      <c r="E1021">
        <f t="shared" si="136"/>
        <v>0.57545823739450908</v>
      </c>
      <c r="F1021" t="str">
        <f t="shared" si="139"/>
        <v/>
      </c>
      <c r="G1021">
        <f t="shared" si="140"/>
        <v>19.810887027488342</v>
      </c>
      <c r="H1021" t="str">
        <f t="shared" si="141"/>
        <v/>
      </c>
      <c r="J1021" s="10"/>
      <c r="L1021">
        <f t="shared" si="137"/>
        <v>57.74</v>
      </c>
      <c r="N1021">
        <f t="shared" si="142"/>
        <v>62.64</v>
      </c>
      <c r="P1021">
        <f t="shared" si="143"/>
        <v>1969</v>
      </c>
    </row>
    <row r="1022" spans="1:16" x14ac:dyDescent="0.25">
      <c r="A1022" s="8" t="s">
        <v>1029</v>
      </c>
      <c r="B1022" s="10">
        <f>VIXproxies_monthly!C1022</f>
        <v>2.3345154334912799</v>
      </c>
      <c r="C1022" s="10">
        <f t="shared" si="144"/>
        <v>5.5899317792925687E-2</v>
      </c>
      <c r="D1022" t="str">
        <f t="shared" si="138"/>
        <v/>
      </c>
      <c r="E1022">
        <f t="shared" si="136"/>
        <v>0.57545823739450908</v>
      </c>
      <c r="F1022" t="str">
        <f t="shared" si="139"/>
        <v/>
      </c>
      <c r="G1022">
        <f t="shared" si="140"/>
        <v>19.810887027488342</v>
      </c>
      <c r="H1022" t="str">
        <f t="shared" si="141"/>
        <v/>
      </c>
      <c r="J1022" s="10"/>
      <c r="L1022">
        <f t="shared" si="137"/>
        <v>57.74</v>
      </c>
      <c r="N1022">
        <f t="shared" si="142"/>
        <v>62.64</v>
      </c>
      <c r="P1022">
        <f t="shared" si="143"/>
        <v>1969</v>
      </c>
    </row>
    <row r="1023" spans="1:16" x14ac:dyDescent="0.25">
      <c r="A1023" s="8" t="s">
        <v>1030</v>
      </c>
      <c r="B1023" s="10">
        <f>VIXproxies_monthly!C1023</f>
        <v>2.116697744385466</v>
      </c>
      <c r="C1023" s="10">
        <f t="shared" si="144"/>
        <v>4.776104898159874E-2</v>
      </c>
      <c r="D1023" t="str">
        <f t="shared" si="138"/>
        <v/>
      </c>
      <c r="E1023">
        <f t="shared" si="136"/>
        <v>0.57545823739450908</v>
      </c>
      <c r="F1023" t="str">
        <f t="shared" si="139"/>
        <v/>
      </c>
      <c r="G1023">
        <f t="shared" si="140"/>
        <v>19.810887027488342</v>
      </c>
      <c r="H1023" t="str">
        <f t="shared" si="141"/>
        <v/>
      </c>
      <c r="J1023" s="10"/>
      <c r="L1023">
        <f t="shared" si="137"/>
        <v>57.74</v>
      </c>
      <c r="N1023">
        <f t="shared" si="142"/>
        <v>62.64</v>
      </c>
      <c r="P1023">
        <f t="shared" si="143"/>
        <v>1969</v>
      </c>
    </row>
    <row r="1024" spans="1:16" x14ac:dyDescent="0.25">
      <c r="A1024" s="8" t="s">
        <v>1031</v>
      </c>
      <c r="B1024" s="10">
        <f>VIXproxies_monthly!C1024</f>
        <v>2.5063487944178133</v>
      </c>
      <c r="C1024" s="10">
        <f t="shared" si="144"/>
        <v>6.2319485446502024E-2</v>
      </c>
      <c r="D1024" t="str">
        <f t="shared" si="138"/>
        <v/>
      </c>
      <c r="E1024">
        <f t="shared" si="136"/>
        <v>0.57545823739450908</v>
      </c>
      <c r="F1024" t="str">
        <f t="shared" si="139"/>
        <v/>
      </c>
      <c r="G1024">
        <f t="shared" si="140"/>
        <v>19.810887027488342</v>
      </c>
      <c r="H1024" t="str">
        <f t="shared" si="141"/>
        <v/>
      </c>
      <c r="J1024" s="10"/>
      <c r="L1024">
        <f t="shared" si="137"/>
        <v>57.74</v>
      </c>
      <c r="N1024">
        <f t="shared" si="142"/>
        <v>62.64</v>
      </c>
      <c r="P1024">
        <f t="shared" si="143"/>
        <v>1969</v>
      </c>
    </row>
    <row r="1025" spans="1:16" x14ac:dyDescent="0.25">
      <c r="A1025" s="8" t="s">
        <v>1032</v>
      </c>
      <c r="B1025" s="10">
        <f>VIXproxies_monthly!C1025</f>
        <v>4.7280435329147457</v>
      </c>
      <c r="C1025" s="10">
        <f t="shared" si="144"/>
        <v>0.14532812020350419</v>
      </c>
      <c r="D1025" t="str">
        <f t="shared" si="138"/>
        <v/>
      </c>
      <c r="E1025">
        <f t="shared" si="136"/>
        <v>0.57545823739450908</v>
      </c>
      <c r="F1025" t="str">
        <f t="shared" si="139"/>
        <v/>
      </c>
      <c r="G1025">
        <f t="shared" si="140"/>
        <v>19.810887027488342</v>
      </c>
      <c r="H1025" t="str">
        <f t="shared" si="141"/>
        <v/>
      </c>
      <c r="J1025" s="10"/>
      <c r="L1025">
        <f t="shared" si="137"/>
        <v>57.74</v>
      </c>
      <c r="N1025">
        <f t="shared" si="142"/>
        <v>62.64</v>
      </c>
      <c r="P1025">
        <f t="shared" si="143"/>
        <v>1969</v>
      </c>
    </row>
    <row r="1026" spans="1:16" x14ac:dyDescent="0.25">
      <c r="A1026" s="8" t="s">
        <v>1033</v>
      </c>
      <c r="B1026" s="10">
        <f>VIXproxies_monthly!C1026</f>
        <v>2.9751389636915633</v>
      </c>
      <c r="C1026" s="10">
        <f t="shared" si="144"/>
        <v>7.9834777383163219E-2</v>
      </c>
      <c r="D1026" t="str">
        <f t="shared" si="138"/>
        <v/>
      </c>
      <c r="E1026">
        <f t="shared" si="136"/>
        <v>0.57545823739450908</v>
      </c>
      <c r="F1026" t="str">
        <f t="shared" si="139"/>
        <v/>
      </c>
      <c r="G1026">
        <f t="shared" si="140"/>
        <v>19.810887027488342</v>
      </c>
      <c r="H1026" t="str">
        <f t="shared" si="141"/>
        <v/>
      </c>
      <c r="J1026" s="10"/>
      <c r="L1026">
        <f t="shared" si="137"/>
        <v>57.74</v>
      </c>
      <c r="N1026">
        <f t="shared" si="142"/>
        <v>62.64</v>
      </c>
      <c r="P1026">
        <f t="shared" si="143"/>
        <v>1969</v>
      </c>
    </row>
    <row r="1027" spans="1:16" x14ac:dyDescent="0.25">
      <c r="A1027" s="8" t="s">
        <v>1034</v>
      </c>
      <c r="B1027" s="10">
        <f>VIXproxies_monthly!C1027</f>
        <v>3.1838117950490625</v>
      </c>
      <c r="C1027" s="10">
        <f t="shared" si="144"/>
        <v>8.7631369120866567E-2</v>
      </c>
      <c r="D1027" t="str">
        <f t="shared" si="138"/>
        <v/>
      </c>
      <c r="E1027">
        <f t="shared" si="136"/>
        <v>0.57545823739450908</v>
      </c>
      <c r="F1027" t="str">
        <f t="shared" si="139"/>
        <v/>
      </c>
      <c r="G1027">
        <f t="shared" si="140"/>
        <v>19.810887027488342</v>
      </c>
      <c r="H1027" t="str">
        <f t="shared" si="141"/>
        <v/>
      </c>
      <c r="J1027" s="10"/>
      <c r="L1027">
        <f t="shared" si="137"/>
        <v>57.74</v>
      </c>
      <c r="N1027">
        <f t="shared" si="142"/>
        <v>62.64</v>
      </c>
      <c r="P1027">
        <f t="shared" si="143"/>
        <v>1969</v>
      </c>
    </row>
    <row r="1028" spans="1:16" x14ac:dyDescent="0.25">
      <c r="A1028" s="8" t="s">
        <v>1035</v>
      </c>
      <c r="B1028" s="10">
        <f>VIXproxies_monthly!C1028</f>
        <v>3.9717068382415586</v>
      </c>
      <c r="C1028" s="10">
        <f t="shared" si="144"/>
        <v>0.11706929807390787</v>
      </c>
      <c r="D1028" t="str">
        <f t="shared" si="138"/>
        <v/>
      </c>
      <c r="E1028">
        <f t="shared" si="136"/>
        <v>0.57545823739450908</v>
      </c>
      <c r="F1028" t="str">
        <f t="shared" si="139"/>
        <v/>
      </c>
      <c r="G1028">
        <f t="shared" si="140"/>
        <v>19.810887027488342</v>
      </c>
      <c r="H1028" t="str">
        <f t="shared" si="141"/>
        <v/>
      </c>
      <c r="J1028" s="10"/>
      <c r="L1028">
        <f t="shared" si="137"/>
        <v>57.74</v>
      </c>
      <c r="N1028">
        <f t="shared" si="142"/>
        <v>62.64</v>
      </c>
      <c r="P1028">
        <f t="shared" si="143"/>
        <v>1969</v>
      </c>
    </row>
    <row r="1029" spans="1:16" x14ac:dyDescent="0.25">
      <c r="A1029" s="8" t="s">
        <v>1036</v>
      </c>
      <c r="B1029" s="10">
        <f>VIXproxies_monthly!C1029</f>
        <v>2.1605428167978382</v>
      </c>
      <c r="C1029" s="10">
        <f t="shared" si="144"/>
        <v>4.9399221651636752E-2</v>
      </c>
      <c r="D1029" t="str">
        <f t="shared" si="138"/>
        <v/>
      </c>
      <c r="E1029">
        <f t="shared" si="136"/>
        <v>0.57545823739450908</v>
      </c>
      <c r="F1029" t="str">
        <f t="shared" si="139"/>
        <v/>
      </c>
      <c r="G1029">
        <f t="shared" si="140"/>
        <v>19.810887027488342</v>
      </c>
      <c r="H1029" t="str">
        <f t="shared" si="141"/>
        <v/>
      </c>
      <c r="J1029" s="10"/>
      <c r="L1029">
        <f t="shared" si="137"/>
        <v>57.74</v>
      </c>
      <c r="N1029">
        <f t="shared" si="142"/>
        <v>62.64</v>
      </c>
      <c r="P1029">
        <f t="shared" si="143"/>
        <v>1969</v>
      </c>
    </row>
    <row r="1030" spans="1:16" x14ac:dyDescent="0.25">
      <c r="A1030" s="8" t="s">
        <v>1037</v>
      </c>
      <c r="B1030" s="10">
        <f>VIXproxies_monthly!C1030</f>
        <v>3.4565290277873562</v>
      </c>
      <c r="C1030" s="10">
        <f t="shared" si="144"/>
        <v>9.7820836094906771E-2</v>
      </c>
      <c r="D1030" t="str">
        <f t="shared" si="138"/>
        <v/>
      </c>
      <c r="E1030">
        <f t="shared" si="136"/>
        <v>0.57545823739450908</v>
      </c>
      <c r="F1030" t="str">
        <f t="shared" si="139"/>
        <v/>
      </c>
      <c r="G1030">
        <f t="shared" si="140"/>
        <v>19.810887027488342</v>
      </c>
      <c r="H1030" t="str">
        <f t="shared" si="141"/>
        <v/>
      </c>
      <c r="J1030" s="10"/>
      <c r="L1030">
        <f t="shared" si="137"/>
        <v>57.74</v>
      </c>
      <c r="N1030">
        <f t="shared" si="142"/>
        <v>62.64</v>
      </c>
      <c r="P1030">
        <f t="shared" si="143"/>
        <v>1969</v>
      </c>
    </row>
    <row r="1031" spans="1:16" x14ac:dyDescent="0.25">
      <c r="A1031" s="8" t="s">
        <v>1038</v>
      </c>
      <c r="B1031" s="10">
        <f>VIXproxies_monthly!C1031</f>
        <v>3.2729968811035302</v>
      </c>
      <c r="C1031" s="10">
        <f t="shared" si="144"/>
        <v>9.0963569582877671E-2</v>
      </c>
      <c r="D1031" t="str">
        <f t="shared" si="138"/>
        <v/>
      </c>
      <c r="E1031">
        <f t="shared" si="136"/>
        <v>0.57545823739450908</v>
      </c>
      <c r="F1031" t="str">
        <f t="shared" si="139"/>
        <v/>
      </c>
      <c r="G1031">
        <f t="shared" si="140"/>
        <v>19.810887027488342</v>
      </c>
      <c r="H1031" t="str">
        <f t="shared" si="141"/>
        <v/>
      </c>
      <c r="J1031" s="10"/>
      <c r="L1031">
        <f t="shared" si="137"/>
        <v>57.74</v>
      </c>
      <c r="N1031">
        <f t="shared" si="142"/>
        <v>62.64</v>
      </c>
      <c r="P1031">
        <f t="shared" si="143"/>
        <v>1970</v>
      </c>
    </row>
    <row r="1032" spans="1:16" x14ac:dyDescent="0.25">
      <c r="A1032" s="8" t="s">
        <v>1039</v>
      </c>
      <c r="B1032" s="10">
        <f>VIXproxies_monthly!C1032</f>
        <v>3.1112806647013223</v>
      </c>
      <c r="C1032" s="10">
        <f t="shared" si="144"/>
        <v>8.4921406314895601E-2</v>
      </c>
      <c r="D1032" t="str">
        <f t="shared" si="138"/>
        <v/>
      </c>
      <c r="E1032">
        <f t="shared" si="136"/>
        <v>0.57545823739450908</v>
      </c>
      <c r="F1032" t="str">
        <f t="shared" si="139"/>
        <v/>
      </c>
      <c r="G1032">
        <f t="shared" si="140"/>
        <v>19.810887027488342</v>
      </c>
      <c r="H1032" t="str">
        <f t="shared" si="141"/>
        <v/>
      </c>
      <c r="J1032" s="10"/>
      <c r="L1032">
        <f t="shared" si="137"/>
        <v>57.74</v>
      </c>
      <c r="N1032">
        <f t="shared" si="142"/>
        <v>62.64</v>
      </c>
      <c r="P1032">
        <f t="shared" si="143"/>
        <v>1970</v>
      </c>
    </row>
    <row r="1033" spans="1:16" x14ac:dyDescent="0.25">
      <c r="A1033" s="8" t="s">
        <v>1040</v>
      </c>
      <c r="B1033" s="10">
        <f>VIXproxies_monthly!C1033</f>
        <v>3.2546272588090526</v>
      </c>
      <c r="C1033" s="10">
        <f t="shared" si="144"/>
        <v>9.027722989757149E-2</v>
      </c>
      <c r="D1033" t="str">
        <f t="shared" si="138"/>
        <v/>
      </c>
      <c r="E1033">
        <f t="shared" si="136"/>
        <v>0.57545823739450908</v>
      </c>
      <c r="F1033" t="str">
        <f t="shared" si="139"/>
        <v/>
      </c>
      <c r="G1033">
        <f t="shared" si="140"/>
        <v>19.810887027488342</v>
      </c>
      <c r="H1033" t="str">
        <f t="shared" si="141"/>
        <v/>
      </c>
      <c r="J1033" s="10"/>
      <c r="L1033">
        <f t="shared" si="137"/>
        <v>57.74</v>
      </c>
      <c r="N1033">
        <f t="shared" si="142"/>
        <v>62.64</v>
      </c>
      <c r="P1033">
        <f t="shared" si="143"/>
        <v>1970</v>
      </c>
    </row>
    <row r="1034" spans="1:16" x14ac:dyDescent="0.25">
      <c r="A1034" s="8" t="s">
        <v>1041</v>
      </c>
      <c r="B1034" s="10">
        <f>VIXproxies_monthly!C1034</f>
        <v>3.6156463794665337</v>
      </c>
      <c r="C1034" s="10">
        <f t="shared" si="144"/>
        <v>0.10376589861865121</v>
      </c>
      <c r="D1034" t="str">
        <f t="shared" si="138"/>
        <v/>
      </c>
      <c r="E1034">
        <f t="shared" si="136"/>
        <v>0.57545823739450908</v>
      </c>
      <c r="F1034" t="str">
        <f t="shared" si="139"/>
        <v/>
      </c>
      <c r="G1034">
        <f t="shared" si="140"/>
        <v>19.810887027488342</v>
      </c>
      <c r="H1034" t="str">
        <f t="shared" si="141"/>
        <v/>
      </c>
      <c r="J1034" s="10"/>
      <c r="L1034">
        <f t="shared" si="137"/>
        <v>57.74</v>
      </c>
      <c r="N1034">
        <f t="shared" si="142"/>
        <v>62.64</v>
      </c>
      <c r="P1034">
        <f t="shared" si="143"/>
        <v>1970</v>
      </c>
    </row>
    <row r="1035" spans="1:16" x14ac:dyDescent="0.25">
      <c r="A1035" s="8" t="s">
        <v>1042</v>
      </c>
      <c r="B1035" s="10">
        <f>VIXproxies_monthly!C1035</f>
        <v>9.1576473479437741</v>
      </c>
      <c r="C1035" s="10">
        <f t="shared" si="144"/>
        <v>0.31083031941595274</v>
      </c>
      <c r="D1035" t="str">
        <f t="shared" si="138"/>
        <v/>
      </c>
      <c r="E1035">
        <f t="shared" si="136"/>
        <v>0.57545823739450908</v>
      </c>
      <c r="F1035" t="str">
        <f t="shared" si="139"/>
        <v/>
      </c>
      <c r="G1035">
        <f t="shared" si="140"/>
        <v>19.810887027488342</v>
      </c>
      <c r="H1035" t="str">
        <f t="shared" si="141"/>
        <v/>
      </c>
      <c r="J1035" s="10"/>
      <c r="L1035">
        <f t="shared" si="137"/>
        <v>57.74</v>
      </c>
      <c r="N1035">
        <f t="shared" si="142"/>
        <v>62.64</v>
      </c>
      <c r="P1035">
        <f t="shared" si="143"/>
        <v>1970</v>
      </c>
    </row>
    <row r="1036" spans="1:16" x14ac:dyDescent="0.25">
      <c r="A1036" s="8" t="s">
        <v>1043</v>
      </c>
      <c r="B1036" s="10">
        <f>VIXproxies_monthly!C1036</f>
        <v>5.1566948107571022</v>
      </c>
      <c r="C1036" s="10">
        <f t="shared" si="144"/>
        <v>0.16134371259969943</v>
      </c>
      <c r="D1036" t="str">
        <f t="shared" si="138"/>
        <v/>
      </c>
      <c r="E1036">
        <f t="shared" ref="E1036:E1099" si="145">MIN($D$12:$D$1635)</f>
        <v>0.57545823739450908</v>
      </c>
      <c r="F1036" t="str">
        <f t="shared" si="139"/>
        <v/>
      </c>
      <c r="G1036">
        <f t="shared" si="140"/>
        <v>19.810887027488342</v>
      </c>
      <c r="H1036" t="str">
        <f t="shared" si="141"/>
        <v/>
      </c>
      <c r="J1036" s="10"/>
      <c r="L1036">
        <f t="shared" ref="L1036:L1099" si="146">MIN($K$12:$K$1636)</f>
        <v>57.74</v>
      </c>
      <c r="N1036">
        <f t="shared" si="142"/>
        <v>62.64</v>
      </c>
      <c r="P1036">
        <f t="shared" si="143"/>
        <v>1970</v>
      </c>
    </row>
    <row r="1037" spans="1:16" x14ac:dyDescent="0.25">
      <c r="A1037" s="8" t="s">
        <v>1044</v>
      </c>
      <c r="B1037" s="10">
        <f>VIXproxies_monthly!C1037</f>
        <v>4.4546133140837192</v>
      </c>
      <c r="C1037" s="10">
        <f t="shared" si="144"/>
        <v>0.13511201410522566</v>
      </c>
      <c r="D1037" t="str">
        <f t="shared" ref="D1037:D1100" si="147">IF(C1037&gt;_xlfn.PERCENTILE.EXC($C$12:$C$1636,0.99),C1037,"")</f>
        <v/>
      </c>
      <c r="E1037">
        <f t="shared" si="145"/>
        <v>0.57545823739450908</v>
      </c>
      <c r="F1037" t="str">
        <f t="shared" ref="F1037:F1100" si="148">IF(B1037&gt;_xlfn.PERCENTILE.EXC($B$12:$B$1636,0.995),B1037,"")</f>
        <v/>
      </c>
      <c r="G1037">
        <f t="shared" ref="G1037:G1100" si="149">MIN($F$12:$F$1636)</f>
        <v>19.810887027488342</v>
      </c>
      <c r="H1037" t="str">
        <f t="shared" ref="H1037:H1100" si="150">IF(B1037&gt;G1037,1,"")</f>
        <v/>
      </c>
      <c r="J1037" s="10"/>
      <c r="L1037">
        <f t="shared" si="146"/>
        <v>57.74</v>
      </c>
      <c r="N1037">
        <f t="shared" ref="N1037:N1100" si="151">MIN($M$12:$M$1636)</f>
        <v>62.64</v>
      </c>
      <c r="P1037">
        <f t="shared" ref="P1037:P1100" si="152">VALUE(RIGHT(A1037,4))</f>
        <v>1970</v>
      </c>
    </row>
    <row r="1038" spans="1:16" x14ac:dyDescent="0.25">
      <c r="A1038" s="8" t="s">
        <v>1045</v>
      </c>
      <c r="B1038" s="10">
        <f>VIXproxies_monthly!C1038</f>
        <v>7.1623493066165045</v>
      </c>
      <c r="C1038" s="10">
        <f t="shared" si="144"/>
        <v>0.23628048884114092</v>
      </c>
      <c r="D1038" t="str">
        <f t="shared" si="147"/>
        <v/>
      </c>
      <c r="E1038">
        <f t="shared" si="145"/>
        <v>0.57545823739450908</v>
      </c>
      <c r="F1038" t="str">
        <f t="shared" si="148"/>
        <v/>
      </c>
      <c r="G1038">
        <f t="shared" si="149"/>
        <v>19.810887027488342</v>
      </c>
      <c r="H1038" t="str">
        <f t="shared" si="150"/>
        <v/>
      </c>
      <c r="J1038" s="10"/>
      <c r="L1038">
        <f t="shared" si="146"/>
        <v>57.74</v>
      </c>
      <c r="N1038">
        <f t="shared" si="151"/>
        <v>62.64</v>
      </c>
      <c r="P1038">
        <f t="shared" si="152"/>
        <v>1970</v>
      </c>
    </row>
    <row r="1039" spans="1:16" x14ac:dyDescent="0.25">
      <c r="A1039" s="8" t="s">
        <v>1046</v>
      </c>
      <c r="B1039" s="10">
        <f>VIXproxies_monthly!C1039</f>
        <v>3.2502922682991877</v>
      </c>
      <c r="C1039" s="10">
        <f t="shared" si="144"/>
        <v>9.0115262712038208E-2</v>
      </c>
      <c r="D1039" t="str">
        <f t="shared" si="147"/>
        <v/>
      </c>
      <c r="E1039">
        <f t="shared" si="145"/>
        <v>0.57545823739450908</v>
      </c>
      <c r="F1039" t="str">
        <f t="shared" si="148"/>
        <v/>
      </c>
      <c r="G1039">
        <f t="shared" si="149"/>
        <v>19.810887027488342</v>
      </c>
      <c r="H1039" t="str">
        <f t="shared" si="150"/>
        <v/>
      </c>
      <c r="J1039" s="10"/>
      <c r="L1039">
        <f t="shared" si="146"/>
        <v>57.74</v>
      </c>
      <c r="N1039">
        <f t="shared" si="151"/>
        <v>62.64</v>
      </c>
      <c r="P1039">
        <f t="shared" si="152"/>
        <v>1970</v>
      </c>
    </row>
    <row r="1040" spans="1:16" x14ac:dyDescent="0.25">
      <c r="A1040" s="8" t="s">
        <v>1047</v>
      </c>
      <c r="B1040" s="10">
        <f>VIXproxies_monthly!C1040</f>
        <v>3.2975417663258537</v>
      </c>
      <c r="C1040" s="10">
        <f t="shared" si="144"/>
        <v>9.1880634100008768E-2</v>
      </c>
      <c r="D1040" t="str">
        <f t="shared" si="147"/>
        <v/>
      </c>
      <c r="E1040">
        <f t="shared" si="145"/>
        <v>0.57545823739450908</v>
      </c>
      <c r="F1040" t="str">
        <f t="shared" si="148"/>
        <v/>
      </c>
      <c r="G1040">
        <f t="shared" si="149"/>
        <v>19.810887027488342</v>
      </c>
      <c r="H1040" t="str">
        <f t="shared" si="150"/>
        <v/>
      </c>
      <c r="J1040" s="10"/>
      <c r="L1040">
        <f t="shared" si="146"/>
        <v>57.74</v>
      </c>
      <c r="N1040">
        <f t="shared" si="151"/>
        <v>62.64</v>
      </c>
      <c r="P1040">
        <f t="shared" si="152"/>
        <v>1970</v>
      </c>
    </row>
    <row r="1041" spans="1:16" x14ac:dyDescent="0.25">
      <c r="A1041" s="8" t="s">
        <v>1048</v>
      </c>
      <c r="B1041" s="10">
        <f>VIXproxies_monthly!C1041</f>
        <v>2.8579587283636316</v>
      </c>
      <c r="C1041" s="10">
        <f t="shared" si="144"/>
        <v>7.5456601035832752E-2</v>
      </c>
      <c r="D1041" t="str">
        <f t="shared" si="147"/>
        <v/>
      </c>
      <c r="E1041">
        <f t="shared" si="145"/>
        <v>0.57545823739450908</v>
      </c>
      <c r="F1041" t="str">
        <f t="shared" si="148"/>
        <v/>
      </c>
      <c r="G1041">
        <f t="shared" si="149"/>
        <v>19.810887027488342</v>
      </c>
      <c r="H1041" t="str">
        <f t="shared" si="150"/>
        <v/>
      </c>
      <c r="J1041" s="10"/>
      <c r="L1041">
        <f t="shared" si="146"/>
        <v>57.74</v>
      </c>
      <c r="N1041">
        <f t="shared" si="151"/>
        <v>62.64</v>
      </c>
      <c r="P1041">
        <f t="shared" si="152"/>
        <v>1970</v>
      </c>
    </row>
    <row r="1042" spans="1:16" x14ac:dyDescent="0.25">
      <c r="A1042" s="8" t="s">
        <v>1049</v>
      </c>
      <c r="B1042" s="10">
        <f>VIXproxies_monthly!C1042</f>
        <v>2.0349790156239189</v>
      </c>
      <c r="C1042" s="10">
        <f t="shared" si="144"/>
        <v>4.4707812193018594E-2</v>
      </c>
      <c r="D1042" t="str">
        <f t="shared" si="147"/>
        <v/>
      </c>
      <c r="E1042">
        <f t="shared" si="145"/>
        <v>0.57545823739450908</v>
      </c>
      <c r="F1042" t="str">
        <f t="shared" si="148"/>
        <v/>
      </c>
      <c r="G1042">
        <f t="shared" si="149"/>
        <v>19.810887027488342</v>
      </c>
      <c r="H1042" t="str">
        <f t="shared" si="150"/>
        <v/>
      </c>
      <c r="J1042" s="10"/>
      <c r="L1042">
        <f t="shared" si="146"/>
        <v>57.74</v>
      </c>
      <c r="N1042">
        <f t="shared" si="151"/>
        <v>62.64</v>
      </c>
      <c r="P1042">
        <f t="shared" si="152"/>
        <v>1970</v>
      </c>
    </row>
    <row r="1043" spans="1:16" x14ac:dyDescent="0.25">
      <c r="A1043" s="8" t="s">
        <v>1050</v>
      </c>
      <c r="B1043" s="10">
        <f>VIXproxies_monthly!C1043</f>
        <v>2.3528416583821974</v>
      </c>
      <c r="C1043" s="10">
        <f t="shared" si="144"/>
        <v>5.6584036031703186E-2</v>
      </c>
      <c r="D1043" t="str">
        <f t="shared" si="147"/>
        <v/>
      </c>
      <c r="E1043">
        <f t="shared" si="145"/>
        <v>0.57545823739450908</v>
      </c>
      <c r="F1043" t="str">
        <f t="shared" si="148"/>
        <v/>
      </c>
      <c r="G1043">
        <f t="shared" si="149"/>
        <v>19.810887027488342</v>
      </c>
      <c r="H1043" t="str">
        <f t="shared" si="150"/>
        <v/>
      </c>
      <c r="J1043" s="10"/>
      <c r="L1043">
        <f t="shared" si="146"/>
        <v>57.74</v>
      </c>
      <c r="N1043">
        <f t="shared" si="151"/>
        <v>62.64</v>
      </c>
      <c r="P1043">
        <f t="shared" si="152"/>
        <v>1971</v>
      </c>
    </row>
    <row r="1044" spans="1:16" x14ac:dyDescent="0.25">
      <c r="A1044" s="8" t="s">
        <v>1051</v>
      </c>
      <c r="B1044" s="10">
        <f>VIXproxies_monthly!C1044</f>
        <v>2.2502851168596227</v>
      </c>
      <c r="C1044" s="10">
        <f t="shared" si="144"/>
        <v>5.2752241163724081E-2</v>
      </c>
      <c r="D1044" t="str">
        <f t="shared" si="147"/>
        <v/>
      </c>
      <c r="E1044">
        <f t="shared" si="145"/>
        <v>0.57545823739450908</v>
      </c>
      <c r="F1044" t="str">
        <f t="shared" si="148"/>
        <v/>
      </c>
      <c r="G1044">
        <f t="shared" si="149"/>
        <v>19.810887027488342</v>
      </c>
      <c r="H1044" t="str">
        <f t="shared" si="150"/>
        <v/>
      </c>
      <c r="J1044" s="10"/>
      <c r="L1044">
        <f t="shared" si="146"/>
        <v>57.74</v>
      </c>
      <c r="N1044">
        <f t="shared" si="151"/>
        <v>62.64</v>
      </c>
      <c r="P1044">
        <f t="shared" si="152"/>
        <v>1971</v>
      </c>
    </row>
    <row r="1045" spans="1:16" x14ac:dyDescent="0.25">
      <c r="A1045" s="8" t="s">
        <v>1052</v>
      </c>
      <c r="B1045" s="10">
        <f>VIXproxies_monthly!C1045</f>
        <v>2.1329688053117128</v>
      </c>
      <c r="C1045" s="10">
        <f t="shared" si="144"/>
        <v>4.8368980634013563E-2</v>
      </c>
      <c r="D1045" t="str">
        <f t="shared" si="147"/>
        <v/>
      </c>
      <c r="E1045">
        <f t="shared" si="145"/>
        <v>0.57545823739450908</v>
      </c>
      <c r="F1045" t="str">
        <f t="shared" si="148"/>
        <v/>
      </c>
      <c r="G1045">
        <f t="shared" si="149"/>
        <v>19.810887027488342</v>
      </c>
      <c r="H1045" t="str">
        <f t="shared" si="150"/>
        <v/>
      </c>
      <c r="J1045" s="10"/>
      <c r="L1045">
        <f t="shared" si="146"/>
        <v>57.74</v>
      </c>
      <c r="N1045">
        <f t="shared" si="151"/>
        <v>62.64</v>
      </c>
      <c r="P1045">
        <f t="shared" si="152"/>
        <v>1971</v>
      </c>
    </row>
    <row r="1046" spans="1:16" x14ac:dyDescent="0.25">
      <c r="A1046" s="8" t="s">
        <v>1053</v>
      </c>
      <c r="B1046" s="10">
        <f>VIXproxies_monthly!C1046</f>
        <v>1.6089051709744098</v>
      </c>
      <c r="C1046" s="10">
        <f t="shared" si="144"/>
        <v>2.8788519800063393E-2</v>
      </c>
      <c r="D1046" t="str">
        <f t="shared" si="147"/>
        <v/>
      </c>
      <c r="E1046">
        <f t="shared" si="145"/>
        <v>0.57545823739450908</v>
      </c>
      <c r="F1046" t="str">
        <f t="shared" si="148"/>
        <v/>
      </c>
      <c r="G1046">
        <f t="shared" si="149"/>
        <v>19.810887027488342</v>
      </c>
      <c r="H1046" t="str">
        <f t="shared" si="150"/>
        <v/>
      </c>
      <c r="J1046" s="10"/>
      <c r="L1046">
        <f t="shared" si="146"/>
        <v>57.74</v>
      </c>
      <c r="N1046">
        <f t="shared" si="151"/>
        <v>62.64</v>
      </c>
      <c r="P1046">
        <f t="shared" si="152"/>
        <v>1971</v>
      </c>
    </row>
    <row r="1047" spans="1:16" x14ac:dyDescent="0.25">
      <c r="A1047" s="8" t="s">
        <v>1054</v>
      </c>
      <c r="B1047" s="10">
        <f>VIXproxies_monthly!C1047</f>
        <v>2.1772456876083082</v>
      </c>
      <c r="C1047" s="10">
        <f t="shared" si="144"/>
        <v>5.0023286910682065E-2</v>
      </c>
      <c r="D1047" t="str">
        <f t="shared" si="147"/>
        <v/>
      </c>
      <c r="E1047">
        <f t="shared" si="145"/>
        <v>0.57545823739450908</v>
      </c>
      <c r="F1047" t="str">
        <f t="shared" si="148"/>
        <v/>
      </c>
      <c r="G1047">
        <f t="shared" si="149"/>
        <v>19.810887027488342</v>
      </c>
      <c r="H1047" t="str">
        <f t="shared" si="150"/>
        <v/>
      </c>
      <c r="J1047" s="10"/>
      <c r="L1047">
        <f t="shared" si="146"/>
        <v>57.74</v>
      </c>
      <c r="N1047">
        <f t="shared" si="151"/>
        <v>62.64</v>
      </c>
      <c r="P1047">
        <f t="shared" si="152"/>
        <v>1971</v>
      </c>
    </row>
    <row r="1048" spans="1:16" x14ac:dyDescent="0.25">
      <c r="A1048" s="8" t="s">
        <v>1055</v>
      </c>
      <c r="B1048" s="10">
        <f>VIXproxies_monthly!C1048</f>
        <v>3.1021088367782785</v>
      </c>
      <c r="C1048" s="10">
        <f t="shared" si="144"/>
        <v>8.4578721561258785E-2</v>
      </c>
      <c r="D1048" t="str">
        <f t="shared" si="147"/>
        <v/>
      </c>
      <c r="E1048">
        <f t="shared" si="145"/>
        <v>0.57545823739450908</v>
      </c>
      <c r="F1048" t="str">
        <f t="shared" si="148"/>
        <v/>
      </c>
      <c r="G1048">
        <f t="shared" si="149"/>
        <v>19.810887027488342</v>
      </c>
      <c r="H1048" t="str">
        <f t="shared" si="150"/>
        <v/>
      </c>
      <c r="J1048" s="10"/>
      <c r="L1048">
        <f t="shared" si="146"/>
        <v>57.74</v>
      </c>
      <c r="N1048">
        <f t="shared" si="151"/>
        <v>62.64</v>
      </c>
      <c r="P1048">
        <f t="shared" si="152"/>
        <v>1971</v>
      </c>
    </row>
    <row r="1049" spans="1:16" x14ac:dyDescent="0.25">
      <c r="A1049" s="8" t="s">
        <v>1056</v>
      </c>
      <c r="B1049" s="10">
        <f>VIXproxies_monthly!C1049</f>
        <v>2.1363577597308097</v>
      </c>
      <c r="C1049" s="10">
        <f t="shared" si="144"/>
        <v>4.8495601305480453E-2</v>
      </c>
      <c r="D1049" t="str">
        <f t="shared" si="147"/>
        <v/>
      </c>
      <c r="E1049">
        <f t="shared" si="145"/>
        <v>0.57545823739450908</v>
      </c>
      <c r="F1049" t="str">
        <f t="shared" si="148"/>
        <v/>
      </c>
      <c r="G1049">
        <f t="shared" si="149"/>
        <v>19.810887027488342</v>
      </c>
      <c r="H1049" t="str">
        <f t="shared" si="150"/>
        <v/>
      </c>
      <c r="J1049" s="10"/>
      <c r="L1049">
        <f t="shared" si="146"/>
        <v>57.74</v>
      </c>
      <c r="N1049">
        <f t="shared" si="151"/>
        <v>62.64</v>
      </c>
      <c r="P1049">
        <f t="shared" si="152"/>
        <v>1971</v>
      </c>
    </row>
    <row r="1050" spans="1:16" x14ac:dyDescent="0.25">
      <c r="A1050" s="8" t="s">
        <v>1057</v>
      </c>
      <c r="B1050" s="10">
        <f>VIXproxies_monthly!C1050</f>
        <v>6.4187315044976261</v>
      </c>
      <c r="C1050" s="10">
        <f t="shared" si="144"/>
        <v>0.20849687956966587</v>
      </c>
      <c r="D1050" t="str">
        <f t="shared" si="147"/>
        <v/>
      </c>
      <c r="E1050">
        <f t="shared" si="145"/>
        <v>0.57545823739450908</v>
      </c>
      <c r="F1050" t="str">
        <f t="shared" si="148"/>
        <v/>
      </c>
      <c r="G1050">
        <f t="shared" si="149"/>
        <v>19.810887027488342</v>
      </c>
      <c r="H1050" t="str">
        <f t="shared" si="150"/>
        <v/>
      </c>
      <c r="J1050" s="10"/>
      <c r="L1050">
        <f t="shared" si="146"/>
        <v>57.74</v>
      </c>
      <c r="N1050">
        <f t="shared" si="151"/>
        <v>62.64</v>
      </c>
      <c r="P1050">
        <f t="shared" si="152"/>
        <v>1971</v>
      </c>
    </row>
    <row r="1051" spans="1:16" x14ac:dyDescent="0.25">
      <c r="A1051" s="8" t="s">
        <v>1058</v>
      </c>
      <c r="B1051" s="10">
        <f>VIXproxies_monthly!C1051</f>
        <v>2.3413931666689165</v>
      </c>
      <c r="C1051" s="10">
        <f t="shared" si="144"/>
        <v>5.6156288848132306E-2</v>
      </c>
      <c r="D1051" t="str">
        <f t="shared" si="147"/>
        <v/>
      </c>
      <c r="E1051">
        <f t="shared" si="145"/>
        <v>0.57545823739450908</v>
      </c>
      <c r="F1051" t="str">
        <f t="shared" si="148"/>
        <v/>
      </c>
      <c r="G1051">
        <f t="shared" si="149"/>
        <v>19.810887027488342</v>
      </c>
      <c r="H1051" t="str">
        <f t="shared" si="150"/>
        <v/>
      </c>
      <c r="J1051" s="10"/>
      <c r="L1051">
        <f t="shared" si="146"/>
        <v>57.74</v>
      </c>
      <c r="N1051">
        <f t="shared" si="151"/>
        <v>62.64</v>
      </c>
      <c r="P1051">
        <f t="shared" si="152"/>
        <v>1971</v>
      </c>
    </row>
    <row r="1052" spans="1:16" x14ac:dyDescent="0.25">
      <c r="A1052" s="8" t="s">
        <v>1059</v>
      </c>
      <c r="B1052" s="10">
        <f>VIXproxies_monthly!C1052</f>
        <v>2.4603144068083753</v>
      </c>
      <c r="C1052" s="10">
        <f t="shared" si="144"/>
        <v>6.0599513930559498E-2</v>
      </c>
      <c r="D1052" t="str">
        <f t="shared" si="147"/>
        <v/>
      </c>
      <c r="E1052">
        <f t="shared" si="145"/>
        <v>0.57545823739450908</v>
      </c>
      <c r="F1052" t="str">
        <f t="shared" si="148"/>
        <v/>
      </c>
      <c r="G1052">
        <f t="shared" si="149"/>
        <v>19.810887027488342</v>
      </c>
      <c r="H1052" t="str">
        <f t="shared" si="150"/>
        <v/>
      </c>
      <c r="J1052" s="10"/>
      <c r="L1052">
        <f t="shared" si="146"/>
        <v>57.74</v>
      </c>
      <c r="N1052">
        <f t="shared" si="151"/>
        <v>62.64</v>
      </c>
      <c r="P1052">
        <f t="shared" si="152"/>
        <v>1971</v>
      </c>
    </row>
    <row r="1053" spans="1:16" x14ac:dyDescent="0.25">
      <c r="A1053" s="8" t="s">
        <v>1060</v>
      </c>
      <c r="B1053" s="10">
        <f>VIXproxies_monthly!C1053</f>
        <v>4.4265528827373739</v>
      </c>
      <c r="C1053" s="10">
        <f t="shared" si="144"/>
        <v>0.13406359910185373</v>
      </c>
      <c r="D1053" t="str">
        <f t="shared" si="147"/>
        <v/>
      </c>
      <c r="E1053">
        <f t="shared" si="145"/>
        <v>0.57545823739450908</v>
      </c>
      <c r="F1053" t="str">
        <f t="shared" si="148"/>
        <v/>
      </c>
      <c r="G1053">
        <f t="shared" si="149"/>
        <v>19.810887027488342</v>
      </c>
      <c r="H1053" t="str">
        <f t="shared" si="150"/>
        <v/>
      </c>
      <c r="J1053" s="10"/>
      <c r="L1053">
        <f t="shared" si="146"/>
        <v>57.74</v>
      </c>
      <c r="N1053">
        <f t="shared" si="151"/>
        <v>62.64</v>
      </c>
      <c r="P1053">
        <f t="shared" si="152"/>
        <v>1971</v>
      </c>
    </row>
    <row r="1054" spans="1:16" x14ac:dyDescent="0.25">
      <c r="A1054" s="8" t="s">
        <v>1061</v>
      </c>
      <c r="B1054" s="10">
        <f>VIXproxies_monthly!C1054</f>
        <v>3.0153933241964839</v>
      </c>
      <c r="C1054" s="10">
        <f t="shared" si="144"/>
        <v>8.1338791166258501E-2</v>
      </c>
      <c r="D1054" t="str">
        <f t="shared" si="147"/>
        <v/>
      </c>
      <c r="E1054">
        <f t="shared" si="145"/>
        <v>0.57545823739450908</v>
      </c>
      <c r="F1054" t="str">
        <f t="shared" si="148"/>
        <v/>
      </c>
      <c r="G1054">
        <f t="shared" si="149"/>
        <v>19.810887027488342</v>
      </c>
      <c r="H1054" t="str">
        <f t="shared" si="150"/>
        <v/>
      </c>
      <c r="J1054" s="10"/>
      <c r="L1054">
        <f t="shared" si="146"/>
        <v>57.74</v>
      </c>
      <c r="N1054">
        <f t="shared" si="151"/>
        <v>62.64</v>
      </c>
      <c r="P1054">
        <f t="shared" si="152"/>
        <v>1971</v>
      </c>
    </row>
    <row r="1055" spans="1:16" x14ac:dyDescent="0.25">
      <c r="A1055" s="8" t="s">
        <v>1062</v>
      </c>
      <c r="B1055" s="10">
        <f>VIXproxies_monthly!C1055</f>
        <v>2.2413464262255594</v>
      </c>
      <c r="C1055" s="10">
        <f t="shared" si="144"/>
        <v>5.2418267061345461E-2</v>
      </c>
      <c r="D1055" t="str">
        <f t="shared" si="147"/>
        <v/>
      </c>
      <c r="E1055">
        <f t="shared" si="145"/>
        <v>0.57545823739450908</v>
      </c>
      <c r="F1055" t="str">
        <f t="shared" si="148"/>
        <v/>
      </c>
      <c r="G1055">
        <f t="shared" si="149"/>
        <v>19.810887027488342</v>
      </c>
      <c r="H1055" t="str">
        <f t="shared" si="150"/>
        <v/>
      </c>
      <c r="J1055" s="10"/>
      <c r="L1055">
        <f t="shared" si="146"/>
        <v>57.74</v>
      </c>
      <c r="N1055">
        <f t="shared" si="151"/>
        <v>62.64</v>
      </c>
      <c r="P1055">
        <f t="shared" si="152"/>
        <v>1972</v>
      </c>
    </row>
    <row r="1056" spans="1:16" x14ac:dyDescent="0.25">
      <c r="A1056" s="8" t="s">
        <v>1063</v>
      </c>
      <c r="B1056" s="10">
        <f>VIXproxies_monthly!C1056</f>
        <v>1.6313005159591638</v>
      </c>
      <c r="C1056" s="10">
        <f t="shared" si="144"/>
        <v>2.962527157333095E-2</v>
      </c>
      <c r="D1056" t="str">
        <f t="shared" si="147"/>
        <v/>
      </c>
      <c r="E1056">
        <f t="shared" si="145"/>
        <v>0.57545823739450908</v>
      </c>
      <c r="F1056" t="str">
        <f t="shared" si="148"/>
        <v/>
      </c>
      <c r="G1056">
        <f t="shared" si="149"/>
        <v>19.810887027488342</v>
      </c>
      <c r="H1056" t="str">
        <f t="shared" si="150"/>
        <v/>
      </c>
      <c r="J1056" s="10"/>
      <c r="L1056">
        <f t="shared" si="146"/>
        <v>57.74</v>
      </c>
      <c r="N1056">
        <f t="shared" si="151"/>
        <v>62.64</v>
      </c>
      <c r="P1056">
        <f t="shared" si="152"/>
        <v>1972</v>
      </c>
    </row>
    <row r="1057" spans="1:16" x14ac:dyDescent="0.25">
      <c r="A1057" s="8" t="s">
        <v>1064</v>
      </c>
      <c r="B1057" s="10">
        <f>VIXproxies_monthly!C1057</f>
        <v>2.8731420780662535</v>
      </c>
      <c r="C1057" s="10">
        <f t="shared" si="144"/>
        <v>7.6023892800994627E-2</v>
      </c>
      <c r="D1057" t="str">
        <f t="shared" si="147"/>
        <v/>
      </c>
      <c r="E1057">
        <f t="shared" si="145"/>
        <v>0.57545823739450908</v>
      </c>
      <c r="F1057" t="str">
        <f t="shared" si="148"/>
        <v/>
      </c>
      <c r="G1057">
        <f t="shared" si="149"/>
        <v>19.810887027488342</v>
      </c>
      <c r="H1057" t="str">
        <f t="shared" si="150"/>
        <v/>
      </c>
      <c r="J1057" s="10"/>
      <c r="L1057">
        <f t="shared" si="146"/>
        <v>57.74</v>
      </c>
      <c r="N1057">
        <f t="shared" si="151"/>
        <v>62.64</v>
      </c>
      <c r="P1057">
        <f t="shared" si="152"/>
        <v>1972</v>
      </c>
    </row>
    <row r="1058" spans="1:16" x14ac:dyDescent="0.25">
      <c r="A1058" s="8" t="s">
        <v>1065</v>
      </c>
      <c r="B1058" s="10">
        <f>VIXproxies_monthly!C1058</f>
        <v>2.0105495475572717</v>
      </c>
      <c r="C1058" s="10">
        <f t="shared" si="144"/>
        <v>4.3795059978722899E-2</v>
      </c>
      <c r="D1058" t="str">
        <f t="shared" si="147"/>
        <v/>
      </c>
      <c r="E1058">
        <f t="shared" si="145"/>
        <v>0.57545823739450908</v>
      </c>
      <c r="F1058" t="str">
        <f t="shared" si="148"/>
        <v/>
      </c>
      <c r="G1058">
        <f t="shared" si="149"/>
        <v>19.810887027488342</v>
      </c>
      <c r="H1058" t="str">
        <f t="shared" si="150"/>
        <v/>
      </c>
      <c r="J1058" s="10"/>
      <c r="L1058">
        <f t="shared" si="146"/>
        <v>57.74</v>
      </c>
      <c r="N1058">
        <f t="shared" si="151"/>
        <v>62.64</v>
      </c>
      <c r="P1058">
        <f t="shared" si="152"/>
        <v>1972</v>
      </c>
    </row>
    <row r="1059" spans="1:16" x14ac:dyDescent="0.25">
      <c r="A1059" s="8" t="s">
        <v>1066</v>
      </c>
      <c r="B1059" s="10">
        <f>VIXproxies_monthly!C1059</f>
        <v>4.2787725723453072</v>
      </c>
      <c r="C1059" s="10">
        <f t="shared" si="144"/>
        <v>0.12854211966678486</v>
      </c>
      <c r="D1059" t="str">
        <f t="shared" si="147"/>
        <v/>
      </c>
      <c r="E1059">
        <f t="shared" si="145"/>
        <v>0.57545823739450908</v>
      </c>
      <c r="F1059" t="str">
        <f t="shared" si="148"/>
        <v/>
      </c>
      <c r="G1059">
        <f t="shared" si="149"/>
        <v>19.810887027488342</v>
      </c>
      <c r="H1059" t="str">
        <f t="shared" si="150"/>
        <v/>
      </c>
      <c r="J1059" s="10"/>
      <c r="L1059">
        <f t="shared" si="146"/>
        <v>57.74</v>
      </c>
      <c r="N1059">
        <f t="shared" si="151"/>
        <v>62.64</v>
      </c>
      <c r="P1059">
        <f t="shared" si="152"/>
        <v>1972</v>
      </c>
    </row>
    <row r="1060" spans="1:16" x14ac:dyDescent="0.25">
      <c r="A1060" s="8" t="s">
        <v>1067</v>
      </c>
      <c r="B1060" s="10">
        <f>VIXproxies_monthly!C1060</f>
        <v>1.8990720620461508</v>
      </c>
      <c r="C1060" s="10">
        <f t="shared" si="144"/>
        <v>3.9629954071922185E-2</v>
      </c>
      <c r="D1060" t="str">
        <f t="shared" si="147"/>
        <v/>
      </c>
      <c r="E1060">
        <f t="shared" si="145"/>
        <v>0.57545823739450908</v>
      </c>
      <c r="F1060" t="str">
        <f t="shared" si="148"/>
        <v/>
      </c>
      <c r="G1060">
        <f t="shared" si="149"/>
        <v>19.810887027488342</v>
      </c>
      <c r="H1060" t="str">
        <f t="shared" si="150"/>
        <v/>
      </c>
      <c r="J1060" s="10"/>
      <c r="L1060">
        <f t="shared" si="146"/>
        <v>57.74</v>
      </c>
      <c r="N1060">
        <f t="shared" si="151"/>
        <v>62.64</v>
      </c>
      <c r="P1060">
        <f t="shared" si="152"/>
        <v>1972</v>
      </c>
    </row>
    <row r="1061" spans="1:16" x14ac:dyDescent="0.25">
      <c r="A1061" s="8" t="s">
        <v>1068</v>
      </c>
      <c r="B1061" s="10">
        <f>VIXproxies_monthly!C1061</f>
        <v>2.4616092726560033</v>
      </c>
      <c r="C1061" s="10">
        <f t="shared" si="144"/>
        <v>6.0647893685141702E-2</v>
      </c>
      <c r="D1061" t="str">
        <f t="shared" si="147"/>
        <v/>
      </c>
      <c r="E1061">
        <f t="shared" si="145"/>
        <v>0.57545823739450908</v>
      </c>
      <c r="F1061" t="str">
        <f t="shared" si="148"/>
        <v/>
      </c>
      <c r="G1061">
        <f t="shared" si="149"/>
        <v>19.810887027488342</v>
      </c>
      <c r="H1061" t="str">
        <f t="shared" si="150"/>
        <v/>
      </c>
      <c r="J1061" s="10"/>
      <c r="L1061">
        <f t="shared" si="146"/>
        <v>57.74</v>
      </c>
      <c r="N1061">
        <f t="shared" si="151"/>
        <v>62.64</v>
      </c>
      <c r="P1061">
        <f t="shared" si="152"/>
        <v>1972</v>
      </c>
    </row>
    <row r="1062" spans="1:16" x14ac:dyDescent="0.25">
      <c r="A1062" s="8" t="s">
        <v>1069</v>
      </c>
      <c r="B1062" s="10">
        <f>VIXproxies_monthly!C1062</f>
        <v>2.3853085107206655</v>
      </c>
      <c r="C1062" s="10">
        <f t="shared" si="144"/>
        <v>5.7797087060170185E-2</v>
      </c>
      <c r="D1062" t="str">
        <f t="shared" si="147"/>
        <v/>
      </c>
      <c r="E1062">
        <f t="shared" si="145"/>
        <v>0.57545823739450908</v>
      </c>
      <c r="F1062" t="str">
        <f t="shared" si="148"/>
        <v/>
      </c>
      <c r="G1062">
        <f t="shared" si="149"/>
        <v>19.810887027488342</v>
      </c>
      <c r="H1062" t="str">
        <f t="shared" si="150"/>
        <v/>
      </c>
      <c r="J1062" s="10"/>
      <c r="L1062">
        <f t="shared" si="146"/>
        <v>57.74</v>
      </c>
      <c r="N1062">
        <f t="shared" si="151"/>
        <v>62.64</v>
      </c>
      <c r="P1062">
        <f t="shared" si="152"/>
        <v>1972</v>
      </c>
    </row>
    <row r="1063" spans="1:16" x14ac:dyDescent="0.25">
      <c r="A1063" s="8" t="s">
        <v>1070</v>
      </c>
      <c r="B1063" s="10">
        <f>VIXproxies_monthly!C1063</f>
        <v>2.2116185374636803</v>
      </c>
      <c r="C1063" s="10">
        <f t="shared" si="144"/>
        <v>5.1307551256166449E-2</v>
      </c>
      <c r="D1063" t="str">
        <f t="shared" si="147"/>
        <v/>
      </c>
      <c r="E1063">
        <f t="shared" si="145"/>
        <v>0.57545823739450908</v>
      </c>
      <c r="F1063" t="str">
        <f t="shared" si="148"/>
        <v/>
      </c>
      <c r="G1063">
        <f t="shared" si="149"/>
        <v>19.810887027488342</v>
      </c>
      <c r="H1063" t="str">
        <f t="shared" si="150"/>
        <v/>
      </c>
      <c r="J1063" s="10"/>
      <c r="L1063">
        <f t="shared" si="146"/>
        <v>57.74</v>
      </c>
      <c r="N1063">
        <f t="shared" si="151"/>
        <v>62.64</v>
      </c>
      <c r="P1063">
        <f t="shared" si="152"/>
        <v>1972</v>
      </c>
    </row>
    <row r="1064" spans="1:16" x14ac:dyDescent="0.25">
      <c r="A1064" s="8" t="s">
        <v>1071</v>
      </c>
      <c r="B1064" s="10">
        <f>VIXproxies_monthly!C1064</f>
        <v>3.6651661608548531</v>
      </c>
      <c r="C1064" s="10">
        <f t="shared" si="144"/>
        <v>0.10561609404617001</v>
      </c>
      <c r="D1064" t="str">
        <f t="shared" si="147"/>
        <v/>
      </c>
      <c r="E1064">
        <f t="shared" si="145"/>
        <v>0.57545823739450908</v>
      </c>
      <c r="F1064" t="str">
        <f t="shared" si="148"/>
        <v/>
      </c>
      <c r="G1064">
        <f t="shared" si="149"/>
        <v>19.810887027488342</v>
      </c>
      <c r="H1064" t="str">
        <f t="shared" si="150"/>
        <v/>
      </c>
      <c r="J1064" s="10"/>
      <c r="L1064">
        <f t="shared" si="146"/>
        <v>57.74</v>
      </c>
      <c r="N1064">
        <f t="shared" si="151"/>
        <v>62.64</v>
      </c>
      <c r="P1064">
        <f t="shared" si="152"/>
        <v>1972</v>
      </c>
    </row>
    <row r="1065" spans="1:16" x14ac:dyDescent="0.25">
      <c r="A1065" s="8" t="s">
        <v>1072</v>
      </c>
      <c r="B1065" s="10">
        <f>VIXproxies_monthly!C1065</f>
        <v>2.0206203950973181</v>
      </c>
      <c r="C1065" s="10">
        <f t="shared" si="144"/>
        <v>4.4171334581466354E-2</v>
      </c>
      <c r="D1065" t="str">
        <f t="shared" si="147"/>
        <v/>
      </c>
      <c r="E1065">
        <f t="shared" si="145"/>
        <v>0.57545823739450908</v>
      </c>
      <c r="F1065" t="str">
        <f t="shared" si="148"/>
        <v/>
      </c>
      <c r="G1065">
        <f t="shared" si="149"/>
        <v>19.810887027488342</v>
      </c>
      <c r="H1065" t="str">
        <f t="shared" si="150"/>
        <v/>
      </c>
      <c r="J1065" s="10"/>
      <c r="L1065">
        <f t="shared" si="146"/>
        <v>57.74</v>
      </c>
      <c r="N1065">
        <f t="shared" si="151"/>
        <v>62.64</v>
      </c>
      <c r="P1065">
        <f t="shared" si="152"/>
        <v>1972</v>
      </c>
    </row>
    <row r="1066" spans="1:16" x14ac:dyDescent="0.25">
      <c r="A1066" s="8" t="s">
        <v>1073</v>
      </c>
      <c r="B1066" s="10">
        <f>VIXproxies_monthly!C1066</f>
        <v>2.4618891530082907</v>
      </c>
      <c r="C1066" s="10">
        <f t="shared" si="144"/>
        <v>6.0658350785991841E-2</v>
      </c>
      <c r="D1066" t="str">
        <f t="shared" si="147"/>
        <v/>
      </c>
      <c r="E1066">
        <f t="shared" si="145"/>
        <v>0.57545823739450908</v>
      </c>
      <c r="F1066" t="str">
        <f t="shared" si="148"/>
        <v/>
      </c>
      <c r="G1066">
        <f t="shared" si="149"/>
        <v>19.810887027488342</v>
      </c>
      <c r="H1066" t="str">
        <f t="shared" si="150"/>
        <v/>
      </c>
      <c r="J1066" s="10"/>
      <c r="L1066">
        <f t="shared" si="146"/>
        <v>57.74</v>
      </c>
      <c r="N1066">
        <f t="shared" si="151"/>
        <v>62.64</v>
      </c>
      <c r="P1066">
        <f t="shared" si="152"/>
        <v>1972</v>
      </c>
    </row>
    <row r="1067" spans="1:16" x14ac:dyDescent="0.25">
      <c r="A1067" s="8" t="s">
        <v>1074</v>
      </c>
      <c r="B1067" s="10">
        <f>VIXproxies_monthly!C1067</f>
        <v>2.4722328380570242</v>
      </c>
      <c r="C1067" s="10">
        <f t="shared" si="144"/>
        <v>6.104481934955007E-2</v>
      </c>
      <c r="D1067" t="str">
        <f t="shared" si="147"/>
        <v/>
      </c>
      <c r="E1067">
        <f t="shared" si="145"/>
        <v>0.57545823739450908</v>
      </c>
      <c r="F1067" t="str">
        <f t="shared" si="148"/>
        <v/>
      </c>
      <c r="G1067">
        <f t="shared" si="149"/>
        <v>19.810887027488342</v>
      </c>
      <c r="H1067" t="str">
        <f t="shared" si="150"/>
        <v/>
      </c>
      <c r="J1067" s="10"/>
      <c r="L1067">
        <f t="shared" si="146"/>
        <v>57.74</v>
      </c>
      <c r="N1067">
        <f t="shared" si="151"/>
        <v>62.64</v>
      </c>
      <c r="P1067">
        <f t="shared" si="152"/>
        <v>1973</v>
      </c>
    </row>
    <row r="1068" spans="1:16" x14ac:dyDescent="0.25">
      <c r="A1068" s="8" t="s">
        <v>1075</v>
      </c>
      <c r="B1068" s="10">
        <f>VIXproxies_monthly!C1068</f>
        <v>3.544575133777113</v>
      </c>
      <c r="C1068" s="10">
        <f t="shared" si="144"/>
        <v>0.10111048112454958</v>
      </c>
      <c r="D1068" t="str">
        <f t="shared" si="147"/>
        <v/>
      </c>
      <c r="E1068">
        <f t="shared" si="145"/>
        <v>0.57545823739450908</v>
      </c>
      <c r="F1068" t="str">
        <f t="shared" si="148"/>
        <v/>
      </c>
      <c r="G1068">
        <f t="shared" si="149"/>
        <v>19.810887027488342</v>
      </c>
      <c r="H1068" t="str">
        <f t="shared" si="150"/>
        <v/>
      </c>
      <c r="J1068" s="10"/>
      <c r="L1068">
        <f t="shared" si="146"/>
        <v>57.74</v>
      </c>
      <c r="N1068">
        <f t="shared" si="151"/>
        <v>62.64</v>
      </c>
      <c r="P1068">
        <f t="shared" si="152"/>
        <v>1973</v>
      </c>
    </row>
    <row r="1069" spans="1:16" x14ac:dyDescent="0.25">
      <c r="A1069" s="8" t="s">
        <v>1076</v>
      </c>
      <c r="B1069" s="10">
        <f>VIXproxies_monthly!C1069</f>
        <v>4.0378144877855906</v>
      </c>
      <c r="C1069" s="10">
        <f t="shared" si="144"/>
        <v>0.11953926194453258</v>
      </c>
      <c r="D1069" t="str">
        <f t="shared" si="147"/>
        <v/>
      </c>
      <c r="E1069">
        <f t="shared" si="145"/>
        <v>0.57545823739450908</v>
      </c>
      <c r="F1069" t="str">
        <f t="shared" si="148"/>
        <v/>
      </c>
      <c r="G1069">
        <f t="shared" si="149"/>
        <v>19.810887027488342</v>
      </c>
      <c r="H1069" t="str">
        <f t="shared" si="150"/>
        <v/>
      </c>
      <c r="J1069" s="10"/>
      <c r="L1069">
        <f t="shared" si="146"/>
        <v>57.74</v>
      </c>
      <c r="N1069">
        <f t="shared" si="151"/>
        <v>62.64</v>
      </c>
      <c r="P1069">
        <f t="shared" si="152"/>
        <v>1973</v>
      </c>
    </row>
    <row r="1070" spans="1:16" x14ac:dyDescent="0.25">
      <c r="A1070" s="8" t="s">
        <v>1077</v>
      </c>
      <c r="B1070" s="10">
        <f>VIXproxies_monthly!C1070</f>
        <v>3.8850899331288082</v>
      </c>
      <c r="C1070" s="10">
        <f t="shared" si="144"/>
        <v>0.11383305192555064</v>
      </c>
      <c r="D1070" t="str">
        <f t="shared" si="147"/>
        <v/>
      </c>
      <c r="E1070">
        <f t="shared" si="145"/>
        <v>0.57545823739450908</v>
      </c>
      <c r="F1070" t="str">
        <f t="shared" si="148"/>
        <v/>
      </c>
      <c r="G1070">
        <f t="shared" si="149"/>
        <v>19.810887027488342</v>
      </c>
      <c r="H1070" t="str">
        <f t="shared" si="150"/>
        <v/>
      </c>
      <c r="J1070" s="10"/>
      <c r="L1070">
        <f t="shared" si="146"/>
        <v>57.74</v>
      </c>
      <c r="N1070">
        <f t="shared" si="151"/>
        <v>62.64</v>
      </c>
      <c r="P1070">
        <f t="shared" si="152"/>
        <v>1973</v>
      </c>
    </row>
    <row r="1071" spans="1:16" x14ac:dyDescent="0.25">
      <c r="A1071" s="8" t="s">
        <v>1078</v>
      </c>
      <c r="B1071" s="10">
        <f>VIXproxies_monthly!C1071</f>
        <v>5.6651899067030387</v>
      </c>
      <c r="C1071" s="10">
        <f t="shared" si="144"/>
        <v>0.18034248995813143</v>
      </c>
      <c r="D1071" t="str">
        <f t="shared" si="147"/>
        <v/>
      </c>
      <c r="E1071">
        <f t="shared" si="145"/>
        <v>0.57545823739450908</v>
      </c>
      <c r="F1071" t="str">
        <f t="shared" si="148"/>
        <v/>
      </c>
      <c r="G1071">
        <f t="shared" si="149"/>
        <v>19.810887027488342</v>
      </c>
      <c r="H1071" t="str">
        <f t="shared" si="150"/>
        <v/>
      </c>
      <c r="J1071" s="10"/>
      <c r="L1071">
        <f t="shared" si="146"/>
        <v>57.74</v>
      </c>
      <c r="N1071">
        <f t="shared" si="151"/>
        <v>62.64</v>
      </c>
      <c r="P1071">
        <f t="shared" si="152"/>
        <v>1973</v>
      </c>
    </row>
    <row r="1072" spans="1:16" x14ac:dyDescent="0.25">
      <c r="A1072" s="8" t="s">
        <v>1079</v>
      </c>
      <c r="B1072" s="10">
        <f>VIXproxies_monthly!C1072</f>
        <v>4.9116464497228689</v>
      </c>
      <c r="C1072" s="10">
        <f t="shared" si="144"/>
        <v>0.15218803088230279</v>
      </c>
      <c r="D1072" t="str">
        <f t="shared" si="147"/>
        <v/>
      </c>
      <c r="E1072">
        <f t="shared" si="145"/>
        <v>0.57545823739450908</v>
      </c>
      <c r="F1072" t="str">
        <f t="shared" si="148"/>
        <v/>
      </c>
      <c r="G1072">
        <f t="shared" si="149"/>
        <v>19.810887027488342</v>
      </c>
      <c r="H1072" t="str">
        <f t="shared" si="150"/>
        <v/>
      </c>
      <c r="J1072" s="10"/>
      <c r="L1072">
        <f t="shared" si="146"/>
        <v>57.74</v>
      </c>
      <c r="N1072">
        <f t="shared" si="151"/>
        <v>62.64</v>
      </c>
      <c r="P1072">
        <f t="shared" si="152"/>
        <v>1973</v>
      </c>
    </row>
    <row r="1073" spans="1:16" x14ac:dyDescent="0.25">
      <c r="A1073" s="8" t="s">
        <v>1080</v>
      </c>
      <c r="B1073" s="10">
        <f>VIXproxies_monthly!C1073</f>
        <v>4.339839834042631</v>
      </c>
      <c r="C1073" s="10">
        <f t="shared" si="144"/>
        <v>0.13082376076446009</v>
      </c>
      <c r="D1073" t="str">
        <f t="shared" si="147"/>
        <v/>
      </c>
      <c r="E1073">
        <f t="shared" si="145"/>
        <v>0.57545823739450908</v>
      </c>
      <c r="F1073" t="str">
        <f t="shared" si="148"/>
        <v/>
      </c>
      <c r="G1073">
        <f t="shared" si="149"/>
        <v>19.810887027488342</v>
      </c>
      <c r="H1073" t="str">
        <f t="shared" si="150"/>
        <v/>
      </c>
      <c r="J1073" s="10"/>
      <c r="L1073">
        <f t="shared" si="146"/>
        <v>57.74</v>
      </c>
      <c r="N1073">
        <f t="shared" si="151"/>
        <v>62.64</v>
      </c>
      <c r="P1073">
        <f t="shared" si="152"/>
        <v>1973</v>
      </c>
    </row>
    <row r="1074" spans="1:16" x14ac:dyDescent="0.25">
      <c r="A1074" s="8" t="s">
        <v>1081</v>
      </c>
      <c r="B1074" s="10">
        <f>VIXproxies_monthly!C1074</f>
        <v>3.2924974429615097</v>
      </c>
      <c r="C1074" s="10">
        <f t="shared" ref="C1074:C1137" si="153">(B1074-MIN($B$12:$B$1636))/(MAX($B$12:$B$1636)-MIN($B$12:$B$1636))</f>
        <v>9.1692164285280611E-2</v>
      </c>
      <c r="D1074" t="str">
        <f t="shared" si="147"/>
        <v/>
      </c>
      <c r="E1074">
        <f t="shared" si="145"/>
        <v>0.57545823739450908</v>
      </c>
      <c r="F1074" t="str">
        <f t="shared" si="148"/>
        <v/>
      </c>
      <c r="G1074">
        <f t="shared" si="149"/>
        <v>19.810887027488342</v>
      </c>
      <c r="H1074" t="str">
        <f t="shared" si="150"/>
        <v/>
      </c>
      <c r="J1074" s="10"/>
      <c r="L1074">
        <f t="shared" si="146"/>
        <v>57.74</v>
      </c>
      <c r="N1074">
        <f t="shared" si="151"/>
        <v>62.64</v>
      </c>
      <c r="P1074">
        <f t="shared" si="152"/>
        <v>1973</v>
      </c>
    </row>
    <row r="1075" spans="1:16" x14ac:dyDescent="0.25">
      <c r="A1075" s="8" t="s">
        <v>1082</v>
      </c>
      <c r="B1075" s="10">
        <f>VIXproxies_monthly!C1075</f>
        <v>2.9991833960608321</v>
      </c>
      <c r="C1075" s="10">
        <f t="shared" si="153"/>
        <v>8.073314360328146E-2</v>
      </c>
      <c r="D1075" t="str">
        <f t="shared" si="147"/>
        <v/>
      </c>
      <c r="E1075">
        <f t="shared" si="145"/>
        <v>0.57545823739450908</v>
      </c>
      <c r="F1075" t="str">
        <f t="shared" si="148"/>
        <v/>
      </c>
      <c r="G1075">
        <f t="shared" si="149"/>
        <v>19.810887027488342</v>
      </c>
      <c r="H1075" t="str">
        <f t="shared" si="150"/>
        <v/>
      </c>
      <c r="J1075" s="10"/>
      <c r="L1075">
        <f t="shared" si="146"/>
        <v>57.74</v>
      </c>
      <c r="N1075">
        <f t="shared" si="151"/>
        <v>62.64</v>
      </c>
      <c r="P1075">
        <f t="shared" si="152"/>
        <v>1973</v>
      </c>
    </row>
    <row r="1076" spans="1:16" x14ac:dyDescent="0.25">
      <c r="A1076" s="8" t="s">
        <v>1083</v>
      </c>
      <c r="B1076" s="10">
        <f>VIXproxies_monthly!C1076</f>
        <v>3.5245618746990024</v>
      </c>
      <c r="C1076" s="10">
        <f t="shared" si="153"/>
        <v>0.10036273064185453</v>
      </c>
      <c r="D1076" t="str">
        <f t="shared" si="147"/>
        <v/>
      </c>
      <c r="E1076">
        <f t="shared" si="145"/>
        <v>0.57545823739450908</v>
      </c>
      <c r="F1076" t="str">
        <f t="shared" si="148"/>
        <v/>
      </c>
      <c r="G1076">
        <f t="shared" si="149"/>
        <v>19.810887027488342</v>
      </c>
      <c r="H1076" t="str">
        <f t="shared" si="150"/>
        <v/>
      </c>
      <c r="J1076" s="10"/>
      <c r="L1076">
        <f t="shared" si="146"/>
        <v>57.74</v>
      </c>
      <c r="N1076">
        <f t="shared" si="151"/>
        <v>62.64</v>
      </c>
      <c r="P1076">
        <f t="shared" si="152"/>
        <v>1973</v>
      </c>
    </row>
    <row r="1077" spans="1:16" x14ac:dyDescent="0.25">
      <c r="A1077" s="8" t="s">
        <v>1084</v>
      </c>
      <c r="B1077" s="10">
        <f>VIXproxies_monthly!C1077</f>
        <v>6.5764886323342227</v>
      </c>
      <c r="C1077" s="10">
        <f t="shared" si="153"/>
        <v>0.21439112038411781</v>
      </c>
      <c r="D1077" t="str">
        <f t="shared" si="147"/>
        <v/>
      </c>
      <c r="E1077">
        <f t="shared" si="145"/>
        <v>0.57545823739450908</v>
      </c>
      <c r="F1077" t="str">
        <f t="shared" si="148"/>
        <v/>
      </c>
      <c r="G1077">
        <f t="shared" si="149"/>
        <v>19.810887027488342</v>
      </c>
      <c r="H1077" t="str">
        <f t="shared" si="150"/>
        <v/>
      </c>
      <c r="J1077" s="10"/>
      <c r="L1077">
        <f t="shared" si="146"/>
        <v>57.74</v>
      </c>
      <c r="N1077">
        <f t="shared" si="151"/>
        <v>62.64</v>
      </c>
      <c r="P1077">
        <f t="shared" si="152"/>
        <v>1973</v>
      </c>
    </row>
    <row r="1078" spans="1:16" x14ac:dyDescent="0.25">
      <c r="A1078" s="8" t="s">
        <v>1085</v>
      </c>
      <c r="B1078" s="10">
        <f>VIXproxies_monthly!C1078</f>
        <v>7.550872256616552</v>
      </c>
      <c r="C1078" s="10">
        <f t="shared" si="153"/>
        <v>0.25079677638165421</v>
      </c>
      <c r="D1078" t="str">
        <f t="shared" si="147"/>
        <v/>
      </c>
      <c r="E1078">
        <f t="shared" si="145"/>
        <v>0.57545823739450908</v>
      </c>
      <c r="F1078" t="str">
        <f t="shared" si="148"/>
        <v/>
      </c>
      <c r="G1078">
        <f t="shared" si="149"/>
        <v>19.810887027488342</v>
      </c>
      <c r="H1078" t="str">
        <f t="shared" si="150"/>
        <v/>
      </c>
      <c r="J1078" s="10"/>
      <c r="L1078">
        <f t="shared" si="146"/>
        <v>57.74</v>
      </c>
      <c r="N1078">
        <f t="shared" si="151"/>
        <v>62.64</v>
      </c>
      <c r="P1078">
        <f t="shared" si="152"/>
        <v>1973</v>
      </c>
    </row>
    <row r="1079" spans="1:16" x14ac:dyDescent="0.25">
      <c r="A1079" s="8" t="s">
        <v>1086</v>
      </c>
      <c r="B1079" s="10">
        <f>VIXproxies_monthly!C1079</f>
        <v>7.6140696266325252</v>
      </c>
      <c r="C1079" s="10">
        <f t="shared" si="153"/>
        <v>0.2531580041931798</v>
      </c>
      <c r="D1079" t="str">
        <f t="shared" si="147"/>
        <v/>
      </c>
      <c r="E1079">
        <f t="shared" si="145"/>
        <v>0.57545823739450908</v>
      </c>
      <c r="F1079" t="str">
        <f t="shared" si="148"/>
        <v/>
      </c>
      <c r="G1079">
        <f t="shared" si="149"/>
        <v>19.810887027488342</v>
      </c>
      <c r="H1079" t="str">
        <f t="shared" si="150"/>
        <v/>
      </c>
      <c r="J1079" s="10"/>
      <c r="L1079">
        <f t="shared" si="146"/>
        <v>57.74</v>
      </c>
      <c r="N1079">
        <f t="shared" si="151"/>
        <v>62.64</v>
      </c>
      <c r="P1079">
        <f t="shared" si="152"/>
        <v>1974</v>
      </c>
    </row>
    <row r="1080" spans="1:16" x14ac:dyDescent="0.25">
      <c r="A1080" s="8" t="s">
        <v>1087</v>
      </c>
      <c r="B1080" s="10">
        <f>VIXproxies_monthly!C1080</f>
        <v>4.4355133844142616</v>
      </c>
      <c r="C1080" s="10">
        <f t="shared" si="153"/>
        <v>0.13439838812486751</v>
      </c>
      <c r="D1080" t="str">
        <f t="shared" si="147"/>
        <v/>
      </c>
      <c r="E1080">
        <f t="shared" si="145"/>
        <v>0.57545823739450908</v>
      </c>
      <c r="F1080" t="str">
        <f t="shared" si="148"/>
        <v/>
      </c>
      <c r="G1080">
        <f t="shared" si="149"/>
        <v>19.810887027488342</v>
      </c>
      <c r="H1080" t="str">
        <f t="shared" si="150"/>
        <v/>
      </c>
      <c r="J1080" s="10"/>
      <c r="L1080">
        <f t="shared" si="146"/>
        <v>57.74</v>
      </c>
      <c r="N1080">
        <f t="shared" si="151"/>
        <v>62.64</v>
      </c>
      <c r="P1080">
        <f t="shared" si="152"/>
        <v>1974</v>
      </c>
    </row>
    <row r="1081" spans="1:16" x14ac:dyDescent="0.25">
      <c r="A1081" s="8" t="s">
        <v>1088</v>
      </c>
      <c r="B1081" s="10">
        <f>VIXproxies_monthly!C1081</f>
        <v>4.1846068202179598</v>
      </c>
      <c r="C1081" s="10">
        <f t="shared" si="153"/>
        <v>0.12502382780178922</v>
      </c>
      <c r="D1081" t="str">
        <f t="shared" si="147"/>
        <v/>
      </c>
      <c r="E1081">
        <f t="shared" si="145"/>
        <v>0.57545823739450908</v>
      </c>
      <c r="F1081" t="str">
        <f t="shared" si="148"/>
        <v/>
      </c>
      <c r="G1081">
        <f t="shared" si="149"/>
        <v>19.810887027488342</v>
      </c>
      <c r="H1081" t="str">
        <f t="shared" si="150"/>
        <v/>
      </c>
      <c r="J1081" s="10"/>
      <c r="L1081">
        <f t="shared" si="146"/>
        <v>57.74</v>
      </c>
      <c r="N1081">
        <f t="shared" si="151"/>
        <v>62.64</v>
      </c>
      <c r="P1081">
        <f t="shared" si="152"/>
        <v>1974</v>
      </c>
    </row>
    <row r="1082" spans="1:16" x14ac:dyDescent="0.25">
      <c r="A1082" s="8" t="s">
        <v>1089</v>
      </c>
      <c r="B1082" s="10">
        <f>VIXproxies_monthly!C1082</f>
        <v>4.1709903828035353</v>
      </c>
      <c r="C1082" s="10">
        <f t="shared" si="153"/>
        <v>0.12451508019554057</v>
      </c>
      <c r="D1082" t="str">
        <f t="shared" si="147"/>
        <v/>
      </c>
      <c r="E1082">
        <f t="shared" si="145"/>
        <v>0.57545823739450908</v>
      </c>
      <c r="F1082" t="str">
        <f t="shared" si="148"/>
        <v/>
      </c>
      <c r="G1082">
        <f t="shared" si="149"/>
        <v>19.810887027488342</v>
      </c>
      <c r="H1082" t="str">
        <f t="shared" si="150"/>
        <v/>
      </c>
      <c r="J1082" s="10"/>
      <c r="L1082">
        <f t="shared" si="146"/>
        <v>57.74</v>
      </c>
      <c r="N1082">
        <f t="shared" si="151"/>
        <v>62.64</v>
      </c>
      <c r="P1082">
        <f t="shared" si="152"/>
        <v>1974</v>
      </c>
    </row>
    <row r="1083" spans="1:16" x14ac:dyDescent="0.25">
      <c r="A1083" s="8" t="s">
        <v>1090</v>
      </c>
      <c r="B1083" s="10">
        <f>VIXproxies_monthly!C1083</f>
        <v>4.7633235461369008</v>
      </c>
      <c r="C1083" s="10">
        <f t="shared" si="153"/>
        <v>0.14664627867101779</v>
      </c>
      <c r="D1083" t="str">
        <f t="shared" si="147"/>
        <v/>
      </c>
      <c r="E1083">
        <f t="shared" si="145"/>
        <v>0.57545823739450908</v>
      </c>
      <c r="F1083" t="str">
        <f t="shared" si="148"/>
        <v/>
      </c>
      <c r="G1083">
        <f t="shared" si="149"/>
        <v>19.810887027488342</v>
      </c>
      <c r="H1083" t="str">
        <f t="shared" si="150"/>
        <v/>
      </c>
      <c r="J1083" s="10"/>
      <c r="L1083">
        <f t="shared" si="146"/>
        <v>57.74</v>
      </c>
      <c r="N1083">
        <f t="shared" si="151"/>
        <v>62.64</v>
      </c>
      <c r="P1083">
        <f t="shared" si="152"/>
        <v>1974</v>
      </c>
    </row>
    <row r="1084" spans="1:16" x14ac:dyDescent="0.25">
      <c r="A1084" s="8" t="s">
        <v>1091</v>
      </c>
      <c r="B1084" s="10">
        <f>VIXproxies_monthly!C1084</f>
        <v>4.9107095103578953</v>
      </c>
      <c r="C1084" s="10">
        <f t="shared" si="153"/>
        <v>0.15215302424696764</v>
      </c>
      <c r="D1084" t="str">
        <f t="shared" si="147"/>
        <v/>
      </c>
      <c r="E1084">
        <f t="shared" si="145"/>
        <v>0.57545823739450908</v>
      </c>
      <c r="F1084" t="str">
        <f t="shared" si="148"/>
        <v/>
      </c>
      <c r="G1084">
        <f t="shared" si="149"/>
        <v>19.810887027488342</v>
      </c>
      <c r="H1084" t="str">
        <f t="shared" si="150"/>
        <v/>
      </c>
      <c r="J1084" s="10"/>
      <c r="L1084">
        <f t="shared" si="146"/>
        <v>57.74</v>
      </c>
      <c r="N1084">
        <f t="shared" si="151"/>
        <v>62.64</v>
      </c>
      <c r="P1084">
        <f t="shared" si="152"/>
        <v>1974</v>
      </c>
    </row>
    <row r="1085" spans="1:16" x14ac:dyDescent="0.25">
      <c r="A1085" s="8" t="s">
        <v>1092</v>
      </c>
      <c r="B1085" s="10">
        <f>VIXproxies_monthly!C1085</f>
        <v>6.9688512347329317</v>
      </c>
      <c r="C1085" s="10">
        <f t="shared" si="153"/>
        <v>0.22905086791399487</v>
      </c>
      <c r="D1085" t="str">
        <f t="shared" si="147"/>
        <v/>
      </c>
      <c r="E1085">
        <f t="shared" si="145"/>
        <v>0.57545823739450908</v>
      </c>
      <c r="F1085" t="str">
        <f t="shared" si="148"/>
        <v/>
      </c>
      <c r="G1085">
        <f t="shared" si="149"/>
        <v>19.810887027488342</v>
      </c>
      <c r="H1085" t="str">
        <f t="shared" si="150"/>
        <v/>
      </c>
      <c r="J1085" s="10"/>
      <c r="L1085">
        <f t="shared" si="146"/>
        <v>57.74</v>
      </c>
      <c r="N1085">
        <f t="shared" si="151"/>
        <v>62.64</v>
      </c>
      <c r="P1085">
        <f t="shared" si="152"/>
        <v>1974</v>
      </c>
    </row>
    <row r="1086" spans="1:16" x14ac:dyDescent="0.25">
      <c r="A1086" s="8" t="s">
        <v>1093</v>
      </c>
      <c r="B1086" s="10">
        <f>VIXproxies_monthly!C1086</f>
        <v>6.7927599656445894</v>
      </c>
      <c r="C1086" s="10">
        <f t="shared" si="153"/>
        <v>0.22247161308372046</v>
      </c>
      <c r="D1086" t="str">
        <f t="shared" si="147"/>
        <v/>
      </c>
      <c r="E1086">
        <f t="shared" si="145"/>
        <v>0.57545823739450908</v>
      </c>
      <c r="F1086" t="str">
        <f t="shared" si="148"/>
        <v/>
      </c>
      <c r="G1086">
        <f t="shared" si="149"/>
        <v>19.810887027488342</v>
      </c>
      <c r="H1086" t="str">
        <f t="shared" si="150"/>
        <v/>
      </c>
      <c r="J1086" s="10"/>
      <c r="L1086">
        <f t="shared" si="146"/>
        <v>57.74</v>
      </c>
      <c r="N1086">
        <f t="shared" si="151"/>
        <v>62.64</v>
      </c>
      <c r="P1086">
        <f t="shared" si="152"/>
        <v>1974</v>
      </c>
    </row>
    <row r="1087" spans="1:16" x14ac:dyDescent="0.25">
      <c r="A1087" s="8" t="s">
        <v>1094</v>
      </c>
      <c r="B1087" s="10">
        <f>VIXproxies_monthly!C1087</f>
        <v>8.5912931213457018</v>
      </c>
      <c r="C1087" s="10">
        <f t="shared" si="153"/>
        <v>0.28966976557201213</v>
      </c>
      <c r="D1087" t="str">
        <f t="shared" si="147"/>
        <v/>
      </c>
      <c r="E1087">
        <f t="shared" si="145"/>
        <v>0.57545823739450908</v>
      </c>
      <c r="F1087" t="str">
        <f t="shared" si="148"/>
        <v/>
      </c>
      <c r="G1087">
        <f t="shared" si="149"/>
        <v>19.810887027488342</v>
      </c>
      <c r="H1087" t="str">
        <f t="shared" si="150"/>
        <v/>
      </c>
      <c r="J1087" s="10"/>
      <c r="L1087">
        <f t="shared" si="146"/>
        <v>57.74</v>
      </c>
      <c r="N1087">
        <f t="shared" si="151"/>
        <v>62.64</v>
      </c>
      <c r="P1087">
        <f t="shared" si="152"/>
        <v>1974</v>
      </c>
    </row>
    <row r="1088" spans="1:16" x14ac:dyDescent="0.25">
      <c r="A1088" s="8" t="s">
        <v>1095</v>
      </c>
      <c r="B1088" s="10">
        <f>VIXproxies_monthly!C1088</f>
        <v>9.7026326675822094</v>
      </c>
      <c r="C1088" s="10">
        <f t="shared" si="153"/>
        <v>0.33119247203841462</v>
      </c>
      <c r="D1088" t="str">
        <f t="shared" si="147"/>
        <v/>
      </c>
      <c r="E1088">
        <f t="shared" si="145"/>
        <v>0.57545823739450908</v>
      </c>
      <c r="F1088" t="str">
        <f t="shared" si="148"/>
        <v/>
      </c>
      <c r="G1088">
        <f t="shared" si="149"/>
        <v>19.810887027488342</v>
      </c>
      <c r="H1088" t="str">
        <f t="shared" si="150"/>
        <v/>
      </c>
      <c r="J1088" s="10"/>
      <c r="L1088">
        <f t="shared" si="146"/>
        <v>57.74</v>
      </c>
      <c r="N1088">
        <f t="shared" si="151"/>
        <v>62.64</v>
      </c>
      <c r="P1088">
        <f t="shared" si="152"/>
        <v>1974</v>
      </c>
    </row>
    <row r="1089" spans="1:16" x14ac:dyDescent="0.25">
      <c r="A1089" s="8" t="s">
        <v>1096</v>
      </c>
      <c r="B1089" s="10">
        <f>VIXproxies_monthly!C1089</f>
        <v>5.970616429283476</v>
      </c>
      <c r="C1089" s="10">
        <f t="shared" si="153"/>
        <v>0.19175406609353388</v>
      </c>
      <c r="D1089" t="str">
        <f t="shared" si="147"/>
        <v/>
      </c>
      <c r="E1089">
        <f t="shared" si="145"/>
        <v>0.57545823739450908</v>
      </c>
      <c r="F1089" t="str">
        <f t="shared" si="148"/>
        <v/>
      </c>
      <c r="G1089">
        <f t="shared" si="149"/>
        <v>19.810887027488342</v>
      </c>
      <c r="H1089" t="str">
        <f t="shared" si="150"/>
        <v/>
      </c>
      <c r="J1089" s="10"/>
      <c r="L1089">
        <f t="shared" si="146"/>
        <v>57.74</v>
      </c>
      <c r="N1089">
        <f t="shared" si="151"/>
        <v>62.64</v>
      </c>
      <c r="P1089">
        <f t="shared" si="152"/>
        <v>1974</v>
      </c>
    </row>
    <row r="1090" spans="1:16" x14ac:dyDescent="0.25">
      <c r="A1090" s="8" t="s">
        <v>1097</v>
      </c>
      <c r="B1090" s="10">
        <f>VIXproxies_monthly!C1090</f>
        <v>6.3100027261176646</v>
      </c>
      <c r="C1090" s="10">
        <f t="shared" si="153"/>
        <v>0.20443447293218905</v>
      </c>
      <c r="D1090" t="str">
        <f t="shared" si="147"/>
        <v/>
      </c>
      <c r="E1090">
        <f t="shared" si="145"/>
        <v>0.57545823739450908</v>
      </c>
      <c r="F1090" t="str">
        <f t="shared" si="148"/>
        <v/>
      </c>
      <c r="G1090">
        <f t="shared" si="149"/>
        <v>19.810887027488342</v>
      </c>
      <c r="H1090" t="str">
        <f t="shared" si="150"/>
        <v/>
      </c>
      <c r="J1090" s="10"/>
      <c r="L1090">
        <f t="shared" si="146"/>
        <v>57.74</v>
      </c>
      <c r="N1090">
        <f t="shared" si="151"/>
        <v>62.64</v>
      </c>
      <c r="P1090">
        <f t="shared" si="152"/>
        <v>1974</v>
      </c>
    </row>
    <row r="1091" spans="1:16" x14ac:dyDescent="0.25">
      <c r="A1091" s="8" t="s">
        <v>1098</v>
      </c>
      <c r="B1091" s="10">
        <f>VIXproxies_monthly!C1091</f>
        <v>5.9560333658473867</v>
      </c>
      <c r="C1091" s="10">
        <f t="shared" si="153"/>
        <v>0.19120920267668864</v>
      </c>
      <c r="D1091" t="str">
        <f t="shared" si="147"/>
        <v/>
      </c>
      <c r="E1091">
        <f t="shared" si="145"/>
        <v>0.57545823739450908</v>
      </c>
      <c r="F1091" t="str">
        <f t="shared" si="148"/>
        <v/>
      </c>
      <c r="G1091">
        <f t="shared" si="149"/>
        <v>19.810887027488342</v>
      </c>
      <c r="H1091" t="str">
        <f t="shared" si="150"/>
        <v/>
      </c>
      <c r="J1091" s="10"/>
      <c r="L1091">
        <f t="shared" si="146"/>
        <v>57.74</v>
      </c>
      <c r="N1091">
        <f t="shared" si="151"/>
        <v>62.64</v>
      </c>
      <c r="P1091">
        <f t="shared" si="152"/>
        <v>1975</v>
      </c>
    </row>
    <row r="1092" spans="1:16" x14ac:dyDescent="0.25">
      <c r="A1092" s="8" t="s">
        <v>1099</v>
      </c>
      <c r="B1092" s="10">
        <f>VIXproxies_monthly!C1092</f>
        <v>4.5880866296655523</v>
      </c>
      <c r="C1092" s="10">
        <f t="shared" si="153"/>
        <v>0.1400989448077011</v>
      </c>
      <c r="D1092" t="str">
        <f t="shared" si="147"/>
        <v/>
      </c>
      <c r="E1092">
        <f t="shared" si="145"/>
        <v>0.57545823739450908</v>
      </c>
      <c r="F1092" t="str">
        <f t="shared" si="148"/>
        <v/>
      </c>
      <c r="G1092">
        <f t="shared" si="149"/>
        <v>19.810887027488342</v>
      </c>
      <c r="H1092" t="str">
        <f t="shared" si="150"/>
        <v/>
      </c>
      <c r="J1092" s="10"/>
      <c r="L1092">
        <f t="shared" si="146"/>
        <v>57.74</v>
      </c>
      <c r="N1092">
        <f t="shared" si="151"/>
        <v>62.64</v>
      </c>
      <c r="P1092">
        <f t="shared" si="152"/>
        <v>1975</v>
      </c>
    </row>
    <row r="1093" spans="1:16" x14ac:dyDescent="0.25">
      <c r="A1093" s="8" t="s">
        <v>1100</v>
      </c>
      <c r="B1093" s="10">
        <f>VIXproxies_monthly!C1093</f>
        <v>4.8630778335165363</v>
      </c>
      <c r="C1093" s="10">
        <f t="shared" si="153"/>
        <v>0.15037337360582562</v>
      </c>
      <c r="D1093" t="str">
        <f t="shared" si="147"/>
        <v/>
      </c>
      <c r="E1093">
        <f t="shared" si="145"/>
        <v>0.57545823739450908</v>
      </c>
      <c r="F1093" t="str">
        <f t="shared" si="148"/>
        <v/>
      </c>
      <c r="G1093">
        <f t="shared" si="149"/>
        <v>19.810887027488342</v>
      </c>
      <c r="H1093" t="str">
        <f t="shared" si="150"/>
        <v/>
      </c>
      <c r="J1093" s="10"/>
      <c r="L1093">
        <f t="shared" si="146"/>
        <v>57.74</v>
      </c>
      <c r="N1093">
        <f t="shared" si="151"/>
        <v>62.64</v>
      </c>
      <c r="P1093">
        <f t="shared" si="152"/>
        <v>1975</v>
      </c>
    </row>
    <row r="1094" spans="1:16" x14ac:dyDescent="0.25">
      <c r="A1094" s="8" t="s">
        <v>1101</v>
      </c>
      <c r="B1094" s="10">
        <f>VIXproxies_monthly!C1094</f>
        <v>4.8138117978094046</v>
      </c>
      <c r="C1094" s="10">
        <f t="shared" si="153"/>
        <v>0.14853265881586064</v>
      </c>
      <c r="D1094" t="str">
        <f t="shared" si="147"/>
        <v/>
      </c>
      <c r="E1094">
        <f t="shared" si="145"/>
        <v>0.57545823739450908</v>
      </c>
      <c r="F1094" t="str">
        <f t="shared" si="148"/>
        <v/>
      </c>
      <c r="G1094">
        <f t="shared" si="149"/>
        <v>19.810887027488342</v>
      </c>
      <c r="H1094" t="str">
        <f t="shared" si="150"/>
        <v/>
      </c>
      <c r="J1094" s="10"/>
      <c r="L1094">
        <f t="shared" si="146"/>
        <v>57.74</v>
      </c>
      <c r="N1094">
        <f t="shared" si="151"/>
        <v>62.64</v>
      </c>
      <c r="P1094">
        <f t="shared" si="152"/>
        <v>1975</v>
      </c>
    </row>
    <row r="1095" spans="1:16" x14ac:dyDescent="0.25">
      <c r="A1095" s="8" t="s">
        <v>1102</v>
      </c>
      <c r="B1095" s="10">
        <f>VIXproxies_monthly!C1095</f>
        <v>4.2432020544601121</v>
      </c>
      <c r="C1095" s="10">
        <f t="shared" si="153"/>
        <v>0.12721310714490836</v>
      </c>
      <c r="D1095" t="str">
        <f t="shared" si="147"/>
        <v/>
      </c>
      <c r="E1095">
        <f t="shared" si="145"/>
        <v>0.57545823739450908</v>
      </c>
      <c r="F1095" t="str">
        <f t="shared" si="148"/>
        <v/>
      </c>
      <c r="G1095">
        <f t="shared" si="149"/>
        <v>19.810887027488342</v>
      </c>
      <c r="H1095" t="str">
        <f t="shared" si="150"/>
        <v/>
      </c>
      <c r="J1095" s="10"/>
      <c r="L1095">
        <f t="shared" si="146"/>
        <v>57.74</v>
      </c>
      <c r="N1095">
        <f t="shared" si="151"/>
        <v>62.64</v>
      </c>
      <c r="P1095">
        <f t="shared" si="152"/>
        <v>1975</v>
      </c>
    </row>
    <row r="1096" spans="1:16" x14ac:dyDescent="0.25">
      <c r="A1096" s="8" t="s">
        <v>1103</v>
      </c>
      <c r="B1096" s="10">
        <f>VIXproxies_monthly!C1096</f>
        <v>3.6387323130910625</v>
      </c>
      <c r="C1096" s="10">
        <f t="shared" si="153"/>
        <v>0.10462845268562415</v>
      </c>
      <c r="D1096" t="str">
        <f t="shared" si="147"/>
        <v/>
      </c>
      <c r="E1096">
        <f t="shared" si="145"/>
        <v>0.57545823739450908</v>
      </c>
      <c r="F1096" t="str">
        <f t="shared" si="148"/>
        <v/>
      </c>
      <c r="G1096">
        <f t="shared" si="149"/>
        <v>19.810887027488342</v>
      </c>
      <c r="H1096" t="str">
        <f t="shared" si="150"/>
        <v/>
      </c>
      <c r="J1096" s="10"/>
      <c r="L1096">
        <f t="shared" si="146"/>
        <v>57.74</v>
      </c>
      <c r="N1096">
        <f t="shared" si="151"/>
        <v>62.64</v>
      </c>
      <c r="P1096">
        <f t="shared" si="152"/>
        <v>1975</v>
      </c>
    </row>
    <row r="1097" spans="1:16" x14ac:dyDescent="0.25">
      <c r="A1097" s="8" t="s">
        <v>1104</v>
      </c>
      <c r="B1097" s="10">
        <f>VIXproxies_monthly!C1097</f>
        <v>3.2773892691342001</v>
      </c>
      <c r="C1097" s="10">
        <f t="shared" si="153"/>
        <v>9.1127681297881138E-2</v>
      </c>
      <c r="D1097" t="str">
        <f t="shared" si="147"/>
        <v/>
      </c>
      <c r="E1097">
        <f t="shared" si="145"/>
        <v>0.57545823739450908</v>
      </c>
      <c r="F1097" t="str">
        <f t="shared" si="148"/>
        <v/>
      </c>
      <c r="G1097">
        <f t="shared" si="149"/>
        <v>19.810887027488342</v>
      </c>
      <c r="H1097" t="str">
        <f t="shared" si="150"/>
        <v/>
      </c>
      <c r="J1097" s="10"/>
      <c r="L1097">
        <f t="shared" si="146"/>
        <v>57.74</v>
      </c>
      <c r="N1097">
        <f t="shared" si="151"/>
        <v>62.64</v>
      </c>
      <c r="P1097">
        <f t="shared" si="152"/>
        <v>1975</v>
      </c>
    </row>
    <row r="1098" spans="1:16" x14ac:dyDescent="0.25">
      <c r="A1098" s="8" t="s">
        <v>1105</v>
      </c>
      <c r="B1098" s="10">
        <f>VIXproxies_monthly!C1098</f>
        <v>4.9396812707238862</v>
      </c>
      <c r="C1098" s="10">
        <f t="shared" si="153"/>
        <v>0.1532354890126334</v>
      </c>
      <c r="D1098" t="str">
        <f t="shared" si="147"/>
        <v/>
      </c>
      <c r="E1098">
        <f t="shared" si="145"/>
        <v>0.57545823739450908</v>
      </c>
      <c r="F1098" t="str">
        <f t="shared" si="148"/>
        <v/>
      </c>
      <c r="G1098">
        <f t="shared" si="149"/>
        <v>19.810887027488342</v>
      </c>
      <c r="H1098" t="str">
        <f t="shared" si="150"/>
        <v/>
      </c>
      <c r="J1098" s="10"/>
      <c r="L1098">
        <f t="shared" si="146"/>
        <v>57.74</v>
      </c>
      <c r="N1098">
        <f t="shared" si="151"/>
        <v>62.64</v>
      </c>
      <c r="P1098">
        <f t="shared" si="152"/>
        <v>1975</v>
      </c>
    </row>
    <row r="1099" spans="1:16" x14ac:dyDescent="0.25">
      <c r="A1099" s="8" t="s">
        <v>1106</v>
      </c>
      <c r="B1099" s="10">
        <f>VIXproxies_monthly!C1099</f>
        <v>4.8597172212686788</v>
      </c>
      <c r="C1099" s="10">
        <f t="shared" si="153"/>
        <v>0.15024781187594052</v>
      </c>
      <c r="D1099" t="str">
        <f t="shared" si="147"/>
        <v/>
      </c>
      <c r="E1099">
        <f t="shared" si="145"/>
        <v>0.57545823739450908</v>
      </c>
      <c r="F1099" t="str">
        <f t="shared" si="148"/>
        <v/>
      </c>
      <c r="G1099">
        <f t="shared" si="149"/>
        <v>19.810887027488342</v>
      </c>
      <c r="H1099" t="str">
        <f t="shared" si="150"/>
        <v/>
      </c>
      <c r="J1099" s="10"/>
      <c r="L1099">
        <f t="shared" si="146"/>
        <v>57.74</v>
      </c>
      <c r="N1099">
        <f t="shared" si="151"/>
        <v>62.64</v>
      </c>
      <c r="P1099">
        <f t="shared" si="152"/>
        <v>1975</v>
      </c>
    </row>
    <row r="1100" spans="1:16" x14ac:dyDescent="0.25">
      <c r="A1100" s="8" t="s">
        <v>1107</v>
      </c>
      <c r="B1100" s="10">
        <f>VIXproxies_monthly!C1100</f>
        <v>4.5650828884363683</v>
      </c>
      <c r="C1100" s="10">
        <f t="shared" si="153"/>
        <v>0.13923946167500492</v>
      </c>
      <c r="D1100" t="str">
        <f t="shared" si="147"/>
        <v/>
      </c>
      <c r="E1100">
        <f t="shared" ref="E1100:E1163" si="154">MIN($D$12:$D$1635)</f>
        <v>0.57545823739450908</v>
      </c>
      <c r="F1100" t="str">
        <f t="shared" si="148"/>
        <v/>
      </c>
      <c r="G1100">
        <f t="shared" si="149"/>
        <v>19.810887027488342</v>
      </c>
      <c r="H1100" t="str">
        <f t="shared" si="150"/>
        <v/>
      </c>
      <c r="J1100" s="10"/>
      <c r="L1100">
        <f t="shared" ref="L1100:L1163" si="155">MIN($K$12:$K$1636)</f>
        <v>57.74</v>
      </c>
      <c r="N1100">
        <f t="shared" si="151"/>
        <v>62.64</v>
      </c>
      <c r="P1100">
        <f t="shared" si="152"/>
        <v>1975</v>
      </c>
    </row>
    <row r="1101" spans="1:16" x14ac:dyDescent="0.25">
      <c r="A1101" s="8" t="s">
        <v>1108</v>
      </c>
      <c r="B1101" s="10">
        <f>VIXproxies_monthly!C1101</f>
        <v>2.86989469086787</v>
      </c>
      <c r="C1101" s="10">
        <f t="shared" si="153"/>
        <v>7.5902561470819377E-2</v>
      </c>
      <c r="D1101" t="str">
        <f t="shared" ref="D1101:D1164" si="156">IF(C1101&gt;_xlfn.PERCENTILE.EXC($C$12:$C$1636,0.99),C1101,"")</f>
        <v/>
      </c>
      <c r="E1101">
        <f t="shared" si="154"/>
        <v>0.57545823739450908</v>
      </c>
      <c r="F1101" t="str">
        <f t="shared" ref="F1101:F1164" si="157">IF(B1101&gt;_xlfn.PERCENTILE.EXC($B$12:$B$1636,0.995),B1101,"")</f>
        <v/>
      </c>
      <c r="G1101">
        <f t="shared" ref="G1101:G1164" si="158">MIN($F$12:$F$1636)</f>
        <v>19.810887027488342</v>
      </c>
      <c r="H1101" t="str">
        <f t="shared" ref="H1101:H1164" si="159">IF(B1101&gt;G1101,1,"")</f>
        <v/>
      </c>
      <c r="J1101" s="10"/>
      <c r="L1101">
        <f t="shared" si="155"/>
        <v>57.74</v>
      </c>
      <c r="N1101">
        <f t="shared" ref="N1101:N1164" si="160">MIN($M$12:$M$1636)</f>
        <v>62.64</v>
      </c>
      <c r="P1101">
        <f t="shared" ref="P1101:P1164" si="161">VALUE(RIGHT(A1101,4))</f>
        <v>1975</v>
      </c>
    </row>
    <row r="1102" spans="1:16" x14ac:dyDescent="0.25">
      <c r="A1102" s="8" t="s">
        <v>1109</v>
      </c>
      <c r="B1102" s="10">
        <f>VIXproxies_monthly!C1102</f>
        <v>3.7262683253368158</v>
      </c>
      <c r="C1102" s="10">
        <f t="shared" si="153"/>
        <v>0.10789903920801386</v>
      </c>
      <c r="D1102" t="str">
        <f t="shared" si="156"/>
        <v/>
      </c>
      <c r="E1102">
        <f t="shared" si="154"/>
        <v>0.57545823739450908</v>
      </c>
      <c r="F1102" t="str">
        <f t="shared" si="157"/>
        <v/>
      </c>
      <c r="G1102">
        <f t="shared" si="158"/>
        <v>19.810887027488342</v>
      </c>
      <c r="H1102" t="str">
        <f t="shared" si="159"/>
        <v/>
      </c>
      <c r="J1102" s="10"/>
      <c r="L1102">
        <f t="shared" si="155"/>
        <v>57.74</v>
      </c>
      <c r="N1102">
        <f t="shared" si="160"/>
        <v>62.64</v>
      </c>
      <c r="P1102">
        <f t="shared" si="161"/>
        <v>1975</v>
      </c>
    </row>
    <row r="1103" spans="1:16" x14ac:dyDescent="0.25">
      <c r="A1103" s="8" t="s">
        <v>1110</v>
      </c>
      <c r="B1103" s="10">
        <f>VIXproxies_monthly!C1103</f>
        <v>3.7961130897638959</v>
      </c>
      <c r="C1103" s="10">
        <f t="shared" si="153"/>
        <v>0.11050863198399476</v>
      </c>
      <c r="D1103" t="str">
        <f t="shared" si="156"/>
        <v/>
      </c>
      <c r="E1103">
        <f t="shared" si="154"/>
        <v>0.57545823739450908</v>
      </c>
      <c r="F1103" t="str">
        <f t="shared" si="157"/>
        <v/>
      </c>
      <c r="G1103">
        <f t="shared" si="158"/>
        <v>19.810887027488342</v>
      </c>
      <c r="H1103" t="str">
        <f t="shared" si="159"/>
        <v/>
      </c>
      <c r="J1103" s="10"/>
      <c r="L1103">
        <f t="shared" si="155"/>
        <v>57.74</v>
      </c>
      <c r="N1103">
        <f t="shared" si="160"/>
        <v>62.64</v>
      </c>
      <c r="P1103">
        <f t="shared" si="161"/>
        <v>1976</v>
      </c>
    </row>
    <row r="1104" spans="1:16" x14ac:dyDescent="0.25">
      <c r="A1104" s="8" t="s">
        <v>1111</v>
      </c>
      <c r="B1104" s="10">
        <f>VIXproxies_monthly!C1104</f>
        <v>3.5751613332256023</v>
      </c>
      <c r="C1104" s="10">
        <f t="shared" si="153"/>
        <v>0.10225326578106911</v>
      </c>
      <c r="D1104" t="str">
        <f t="shared" si="156"/>
        <v/>
      </c>
      <c r="E1104">
        <f t="shared" si="154"/>
        <v>0.57545823739450908</v>
      </c>
      <c r="F1104" t="str">
        <f t="shared" si="157"/>
        <v/>
      </c>
      <c r="G1104">
        <f t="shared" si="158"/>
        <v>19.810887027488342</v>
      </c>
      <c r="H1104" t="str">
        <f t="shared" si="159"/>
        <v/>
      </c>
      <c r="J1104" s="10"/>
      <c r="L1104">
        <f t="shared" si="155"/>
        <v>57.74</v>
      </c>
      <c r="N1104">
        <f t="shared" si="160"/>
        <v>62.64</v>
      </c>
      <c r="P1104">
        <f t="shared" si="161"/>
        <v>1976</v>
      </c>
    </row>
    <row r="1105" spans="1:16" x14ac:dyDescent="0.25">
      <c r="A1105" s="8" t="s">
        <v>1112</v>
      </c>
      <c r="B1105" s="10">
        <f>VIXproxies_monthly!C1105</f>
        <v>3.5842463251617231</v>
      </c>
      <c r="C1105" s="10">
        <f t="shared" si="153"/>
        <v>0.10259270610305771</v>
      </c>
      <c r="D1105" t="str">
        <f t="shared" si="156"/>
        <v/>
      </c>
      <c r="E1105">
        <f t="shared" si="154"/>
        <v>0.57545823739450908</v>
      </c>
      <c r="F1105" t="str">
        <f t="shared" si="157"/>
        <v/>
      </c>
      <c r="G1105">
        <f t="shared" si="158"/>
        <v>19.810887027488342</v>
      </c>
      <c r="H1105" t="str">
        <f t="shared" si="159"/>
        <v/>
      </c>
      <c r="J1105" s="10"/>
      <c r="L1105">
        <f t="shared" si="155"/>
        <v>57.74</v>
      </c>
      <c r="N1105">
        <f t="shared" si="160"/>
        <v>62.64</v>
      </c>
      <c r="P1105">
        <f t="shared" si="161"/>
        <v>1976</v>
      </c>
    </row>
    <row r="1106" spans="1:16" x14ac:dyDescent="0.25">
      <c r="A1106" s="8" t="s">
        <v>1113</v>
      </c>
      <c r="B1106" s="10">
        <f>VIXproxies_monthly!C1106</f>
        <v>3.2433321649751519</v>
      </c>
      <c r="C1106" s="10">
        <f t="shared" si="153"/>
        <v>8.9855214081285828E-2</v>
      </c>
      <c r="D1106" t="str">
        <f t="shared" si="156"/>
        <v/>
      </c>
      <c r="E1106">
        <f t="shared" si="154"/>
        <v>0.57545823739450908</v>
      </c>
      <c r="F1106" t="str">
        <f t="shared" si="157"/>
        <v/>
      </c>
      <c r="G1106">
        <f t="shared" si="158"/>
        <v>19.810887027488342</v>
      </c>
      <c r="H1106" t="str">
        <f t="shared" si="159"/>
        <v/>
      </c>
      <c r="J1106" s="10"/>
      <c r="L1106">
        <f t="shared" si="155"/>
        <v>57.74</v>
      </c>
      <c r="N1106">
        <f t="shared" si="160"/>
        <v>62.64</v>
      </c>
      <c r="P1106">
        <f t="shared" si="161"/>
        <v>1976</v>
      </c>
    </row>
    <row r="1107" spans="1:16" x14ac:dyDescent="0.25">
      <c r="A1107" s="8" t="s">
        <v>1114</v>
      </c>
      <c r="B1107" s="10">
        <f>VIXproxies_monthly!C1107</f>
        <v>3.1232101578132059</v>
      </c>
      <c r="C1107" s="10">
        <f t="shared" si="153"/>
        <v>8.5367125035564873E-2</v>
      </c>
      <c r="D1107" t="str">
        <f t="shared" si="156"/>
        <v/>
      </c>
      <c r="E1107">
        <f t="shared" si="154"/>
        <v>0.57545823739450908</v>
      </c>
      <c r="F1107" t="str">
        <f t="shared" si="157"/>
        <v/>
      </c>
      <c r="G1107">
        <f t="shared" si="158"/>
        <v>19.810887027488342</v>
      </c>
      <c r="H1107" t="str">
        <f t="shared" si="159"/>
        <v/>
      </c>
      <c r="J1107" s="10"/>
      <c r="L1107">
        <f t="shared" si="155"/>
        <v>57.74</v>
      </c>
      <c r="N1107">
        <f t="shared" si="160"/>
        <v>62.64</v>
      </c>
      <c r="P1107">
        <f t="shared" si="161"/>
        <v>1976</v>
      </c>
    </row>
    <row r="1108" spans="1:16" x14ac:dyDescent="0.25">
      <c r="A1108" s="8" t="s">
        <v>1115</v>
      </c>
      <c r="B1108" s="10">
        <f>VIXproxies_monthly!C1108</f>
        <v>3.0649228518756222</v>
      </c>
      <c r="C1108" s="10">
        <f t="shared" si="153"/>
        <v>8.3189350742047002E-2</v>
      </c>
      <c r="D1108" t="str">
        <f t="shared" si="156"/>
        <v/>
      </c>
      <c r="E1108">
        <f t="shared" si="154"/>
        <v>0.57545823739450908</v>
      </c>
      <c r="F1108" t="str">
        <f t="shared" si="157"/>
        <v/>
      </c>
      <c r="G1108">
        <f t="shared" si="158"/>
        <v>19.810887027488342</v>
      </c>
      <c r="H1108" t="str">
        <f t="shared" si="159"/>
        <v/>
      </c>
      <c r="J1108" s="10"/>
      <c r="L1108">
        <f t="shared" si="155"/>
        <v>57.74</v>
      </c>
      <c r="N1108">
        <f t="shared" si="160"/>
        <v>62.64</v>
      </c>
      <c r="P1108">
        <f t="shared" si="161"/>
        <v>1976</v>
      </c>
    </row>
    <row r="1109" spans="1:16" x14ac:dyDescent="0.25">
      <c r="A1109" s="8" t="s">
        <v>1116</v>
      </c>
      <c r="B1109" s="10">
        <f>VIXproxies_monthly!C1109</f>
        <v>2.2548459045348328</v>
      </c>
      <c r="C1109" s="10">
        <f t="shared" si="153"/>
        <v>5.2922644753279263E-2</v>
      </c>
      <c r="D1109" t="str">
        <f t="shared" si="156"/>
        <v/>
      </c>
      <c r="E1109">
        <f t="shared" si="154"/>
        <v>0.57545823739450908</v>
      </c>
      <c r="F1109" t="str">
        <f t="shared" si="157"/>
        <v/>
      </c>
      <c r="G1109">
        <f t="shared" si="158"/>
        <v>19.810887027488342</v>
      </c>
      <c r="H1109" t="str">
        <f t="shared" si="159"/>
        <v/>
      </c>
      <c r="J1109" s="10"/>
      <c r="L1109">
        <f t="shared" si="155"/>
        <v>57.74</v>
      </c>
      <c r="N1109">
        <f t="shared" si="160"/>
        <v>62.64</v>
      </c>
      <c r="P1109">
        <f t="shared" si="161"/>
        <v>1976</v>
      </c>
    </row>
    <row r="1110" spans="1:16" x14ac:dyDescent="0.25">
      <c r="A1110" s="8" t="s">
        <v>1117</v>
      </c>
      <c r="B1110" s="10">
        <f>VIXproxies_monthly!C1110</f>
        <v>2.7908687755706447</v>
      </c>
      <c r="C1110" s="10">
        <f t="shared" si="153"/>
        <v>7.2949935610219299E-2</v>
      </c>
      <c r="D1110" t="str">
        <f t="shared" si="156"/>
        <v/>
      </c>
      <c r="E1110">
        <f t="shared" si="154"/>
        <v>0.57545823739450908</v>
      </c>
      <c r="F1110" t="str">
        <f t="shared" si="157"/>
        <v/>
      </c>
      <c r="G1110">
        <f t="shared" si="158"/>
        <v>19.810887027488342</v>
      </c>
      <c r="H1110" t="str">
        <f t="shared" si="159"/>
        <v/>
      </c>
      <c r="J1110" s="10"/>
      <c r="L1110">
        <f t="shared" si="155"/>
        <v>57.74</v>
      </c>
      <c r="N1110">
        <f t="shared" si="160"/>
        <v>62.64</v>
      </c>
      <c r="P1110">
        <f t="shared" si="161"/>
        <v>1976</v>
      </c>
    </row>
    <row r="1111" spans="1:16" x14ac:dyDescent="0.25">
      <c r="A1111" s="8" t="s">
        <v>1118</v>
      </c>
      <c r="B1111" s="10">
        <f>VIXproxies_monthly!C1111</f>
        <v>3.0100175442423645</v>
      </c>
      <c r="C1111" s="10">
        <f t="shared" si="153"/>
        <v>8.1137937220388603E-2</v>
      </c>
      <c r="D1111" t="str">
        <f t="shared" si="156"/>
        <v/>
      </c>
      <c r="E1111">
        <f t="shared" si="154"/>
        <v>0.57545823739450908</v>
      </c>
      <c r="F1111" t="str">
        <f t="shared" si="157"/>
        <v/>
      </c>
      <c r="G1111">
        <f t="shared" si="158"/>
        <v>19.810887027488342</v>
      </c>
      <c r="H1111" t="str">
        <f t="shared" si="159"/>
        <v/>
      </c>
      <c r="J1111" s="10"/>
      <c r="L1111">
        <f t="shared" si="155"/>
        <v>57.74</v>
      </c>
      <c r="N1111">
        <f t="shared" si="160"/>
        <v>62.64</v>
      </c>
      <c r="P1111">
        <f t="shared" si="161"/>
        <v>1976</v>
      </c>
    </row>
    <row r="1112" spans="1:16" x14ac:dyDescent="0.25">
      <c r="A1112" s="8" t="s">
        <v>1119</v>
      </c>
      <c r="B1112" s="10">
        <f>VIXproxies_monthly!C1112</f>
        <v>3.6188679761528704</v>
      </c>
      <c r="C1112" s="10">
        <f t="shared" si="153"/>
        <v>0.10388626634426026</v>
      </c>
      <c r="D1112" t="str">
        <f t="shared" si="156"/>
        <v/>
      </c>
      <c r="E1112">
        <f t="shared" si="154"/>
        <v>0.57545823739450908</v>
      </c>
      <c r="F1112" t="str">
        <f t="shared" si="157"/>
        <v/>
      </c>
      <c r="G1112">
        <f t="shared" si="158"/>
        <v>19.810887027488342</v>
      </c>
      <c r="H1112" t="str">
        <f t="shared" si="159"/>
        <v/>
      </c>
      <c r="J1112" s="10"/>
      <c r="L1112">
        <f t="shared" si="155"/>
        <v>57.74</v>
      </c>
      <c r="N1112">
        <f t="shared" si="160"/>
        <v>62.64</v>
      </c>
      <c r="P1112">
        <f t="shared" si="161"/>
        <v>1976</v>
      </c>
    </row>
    <row r="1113" spans="1:16" x14ac:dyDescent="0.25">
      <c r="A1113" s="8" t="s">
        <v>1120</v>
      </c>
      <c r="B1113" s="10">
        <f>VIXproxies_monthly!C1113</f>
        <v>3.4263701234760755</v>
      </c>
      <c r="C1113" s="10">
        <f t="shared" si="153"/>
        <v>9.6694016361634064E-2</v>
      </c>
      <c r="D1113" t="str">
        <f t="shared" si="156"/>
        <v/>
      </c>
      <c r="E1113">
        <f t="shared" si="154"/>
        <v>0.57545823739450908</v>
      </c>
      <c r="F1113" t="str">
        <f t="shared" si="157"/>
        <v/>
      </c>
      <c r="G1113">
        <f t="shared" si="158"/>
        <v>19.810887027488342</v>
      </c>
      <c r="H1113" t="str">
        <f t="shared" si="159"/>
        <v/>
      </c>
      <c r="J1113" s="10"/>
      <c r="L1113">
        <f t="shared" si="155"/>
        <v>57.74</v>
      </c>
      <c r="N1113">
        <f t="shared" si="160"/>
        <v>62.64</v>
      </c>
      <c r="P1113">
        <f t="shared" si="161"/>
        <v>1976</v>
      </c>
    </row>
    <row r="1114" spans="1:16" x14ac:dyDescent="0.25">
      <c r="A1114" s="8" t="s">
        <v>1121</v>
      </c>
      <c r="B1114" s="10">
        <f>VIXproxies_monthly!C1114</f>
        <v>2.1854041990462512</v>
      </c>
      <c r="C1114" s="10">
        <f t="shared" si="153"/>
        <v>5.0328111369406396E-2</v>
      </c>
      <c r="D1114" t="str">
        <f t="shared" si="156"/>
        <v/>
      </c>
      <c r="E1114">
        <f t="shared" si="154"/>
        <v>0.57545823739450908</v>
      </c>
      <c r="F1114" t="str">
        <f t="shared" si="157"/>
        <v/>
      </c>
      <c r="G1114">
        <f t="shared" si="158"/>
        <v>19.810887027488342</v>
      </c>
      <c r="H1114" t="str">
        <f t="shared" si="159"/>
        <v/>
      </c>
      <c r="J1114" s="10"/>
      <c r="L1114">
        <f t="shared" si="155"/>
        <v>57.74</v>
      </c>
      <c r="N1114">
        <f t="shared" si="160"/>
        <v>62.64</v>
      </c>
      <c r="P1114">
        <f t="shared" si="161"/>
        <v>1976</v>
      </c>
    </row>
    <row r="1115" spans="1:16" x14ac:dyDescent="0.25">
      <c r="A1115" s="8" t="s">
        <v>1122</v>
      </c>
      <c r="B1115" s="10">
        <f>VIXproxies_monthly!C1115</f>
        <v>2.4449673452829694</v>
      </c>
      <c r="C1115" s="10">
        <f t="shared" si="153"/>
        <v>6.0026105440778611E-2</v>
      </c>
      <c r="D1115" t="str">
        <f t="shared" si="156"/>
        <v/>
      </c>
      <c r="E1115">
        <f t="shared" si="154"/>
        <v>0.57545823739450908</v>
      </c>
      <c r="F1115" t="str">
        <f t="shared" si="157"/>
        <v/>
      </c>
      <c r="G1115">
        <f t="shared" si="158"/>
        <v>19.810887027488342</v>
      </c>
      <c r="H1115" t="str">
        <f t="shared" si="159"/>
        <v/>
      </c>
      <c r="J1115" s="10"/>
      <c r="L1115">
        <f t="shared" si="155"/>
        <v>57.74</v>
      </c>
      <c r="N1115">
        <f t="shared" si="160"/>
        <v>62.64</v>
      </c>
      <c r="P1115">
        <f t="shared" si="161"/>
        <v>1977</v>
      </c>
    </row>
    <row r="1116" spans="1:16" x14ac:dyDescent="0.25">
      <c r="A1116" s="8" t="s">
        <v>1123</v>
      </c>
      <c r="B1116" s="10">
        <f>VIXproxies_monthly!C1116</f>
        <v>1.8084086225262876</v>
      </c>
      <c r="C1116" s="10">
        <f t="shared" si="153"/>
        <v>3.6242518252539803E-2</v>
      </c>
      <c r="D1116" t="str">
        <f t="shared" si="156"/>
        <v/>
      </c>
      <c r="E1116">
        <f t="shared" si="154"/>
        <v>0.57545823739450908</v>
      </c>
      <c r="F1116" t="str">
        <f t="shared" si="157"/>
        <v/>
      </c>
      <c r="G1116">
        <f t="shared" si="158"/>
        <v>19.810887027488342</v>
      </c>
      <c r="H1116" t="str">
        <f t="shared" si="159"/>
        <v/>
      </c>
      <c r="J1116" s="10"/>
      <c r="L1116">
        <f t="shared" si="155"/>
        <v>57.74</v>
      </c>
      <c r="N1116">
        <f t="shared" si="160"/>
        <v>62.64</v>
      </c>
      <c r="P1116">
        <f t="shared" si="161"/>
        <v>1977</v>
      </c>
    </row>
    <row r="1117" spans="1:16" x14ac:dyDescent="0.25">
      <c r="A1117" s="8" t="s">
        <v>1124</v>
      </c>
      <c r="B1117" s="10">
        <f>VIXproxies_monthly!C1117</f>
        <v>2.6217322516312294</v>
      </c>
      <c r="C1117" s="10">
        <f t="shared" si="153"/>
        <v>6.6630529214516898E-2</v>
      </c>
      <c r="D1117" t="str">
        <f t="shared" si="156"/>
        <v/>
      </c>
      <c r="E1117">
        <f t="shared" si="154"/>
        <v>0.57545823739450908</v>
      </c>
      <c r="F1117" t="str">
        <f t="shared" si="157"/>
        <v/>
      </c>
      <c r="G1117">
        <f t="shared" si="158"/>
        <v>19.810887027488342</v>
      </c>
      <c r="H1117" t="str">
        <f t="shared" si="159"/>
        <v/>
      </c>
      <c r="J1117" s="10"/>
      <c r="L1117">
        <f t="shared" si="155"/>
        <v>57.74</v>
      </c>
      <c r="N1117">
        <f t="shared" si="160"/>
        <v>62.64</v>
      </c>
      <c r="P1117">
        <f t="shared" si="161"/>
        <v>1977</v>
      </c>
    </row>
    <row r="1118" spans="1:16" x14ac:dyDescent="0.25">
      <c r="A1118" s="8" t="s">
        <v>1125</v>
      </c>
      <c r="B1118" s="10">
        <f>VIXproxies_monthly!C1118</f>
        <v>3.2197203999747774</v>
      </c>
      <c r="C1118" s="10">
        <f t="shared" si="153"/>
        <v>8.8973013505787221E-2</v>
      </c>
      <c r="D1118" t="str">
        <f t="shared" si="156"/>
        <v/>
      </c>
      <c r="E1118">
        <f t="shared" si="154"/>
        <v>0.57545823739450908</v>
      </c>
      <c r="F1118" t="str">
        <f t="shared" si="157"/>
        <v/>
      </c>
      <c r="G1118">
        <f t="shared" si="158"/>
        <v>19.810887027488342</v>
      </c>
      <c r="H1118" t="str">
        <f t="shared" si="159"/>
        <v/>
      </c>
      <c r="J1118" s="10"/>
      <c r="L1118">
        <f t="shared" si="155"/>
        <v>57.74</v>
      </c>
      <c r="N1118">
        <f t="shared" si="160"/>
        <v>62.64</v>
      </c>
      <c r="P1118">
        <f t="shared" si="161"/>
        <v>1977</v>
      </c>
    </row>
    <row r="1119" spans="1:16" x14ac:dyDescent="0.25">
      <c r="A1119" s="8" t="s">
        <v>1126</v>
      </c>
      <c r="B1119" s="10">
        <f>VIXproxies_monthly!C1119</f>
        <v>2.5275598500377585</v>
      </c>
      <c r="C1119" s="10">
        <f t="shared" si="153"/>
        <v>6.3111988907151917E-2</v>
      </c>
      <c r="D1119" t="str">
        <f t="shared" si="156"/>
        <v/>
      </c>
      <c r="E1119">
        <f t="shared" si="154"/>
        <v>0.57545823739450908</v>
      </c>
      <c r="F1119" t="str">
        <f t="shared" si="157"/>
        <v/>
      </c>
      <c r="G1119">
        <f t="shared" si="158"/>
        <v>19.810887027488342</v>
      </c>
      <c r="H1119" t="str">
        <f t="shared" si="159"/>
        <v/>
      </c>
      <c r="J1119" s="10"/>
      <c r="L1119">
        <f t="shared" si="155"/>
        <v>57.74</v>
      </c>
      <c r="N1119">
        <f t="shared" si="160"/>
        <v>62.64</v>
      </c>
      <c r="P1119">
        <f t="shared" si="161"/>
        <v>1977</v>
      </c>
    </row>
    <row r="1120" spans="1:16" x14ac:dyDescent="0.25">
      <c r="A1120" s="8" t="s">
        <v>1127</v>
      </c>
      <c r="B1120" s="10">
        <f>VIXproxies_monthly!C1120</f>
        <v>2.2277819105943095</v>
      </c>
      <c r="C1120" s="10">
        <f t="shared" si="153"/>
        <v>5.191145939592702E-2</v>
      </c>
      <c r="D1120" t="str">
        <f t="shared" si="156"/>
        <v/>
      </c>
      <c r="E1120">
        <f t="shared" si="154"/>
        <v>0.57545823739450908</v>
      </c>
      <c r="F1120" t="str">
        <f t="shared" si="157"/>
        <v/>
      </c>
      <c r="G1120">
        <f t="shared" si="158"/>
        <v>19.810887027488342</v>
      </c>
      <c r="H1120" t="str">
        <f t="shared" si="159"/>
        <v/>
      </c>
      <c r="J1120" s="10"/>
      <c r="L1120">
        <f t="shared" si="155"/>
        <v>57.74</v>
      </c>
      <c r="N1120">
        <f t="shared" si="160"/>
        <v>62.64</v>
      </c>
      <c r="P1120">
        <f t="shared" si="161"/>
        <v>1977</v>
      </c>
    </row>
    <row r="1121" spans="1:16" x14ac:dyDescent="0.25">
      <c r="A1121" s="8" t="s">
        <v>1128</v>
      </c>
      <c r="B1121" s="10">
        <f>VIXproxies_monthly!C1121</f>
        <v>2.4767407965926012</v>
      </c>
      <c r="C1121" s="10">
        <f t="shared" si="153"/>
        <v>6.121324909693858E-2</v>
      </c>
      <c r="D1121" t="str">
        <f t="shared" si="156"/>
        <v/>
      </c>
      <c r="E1121">
        <f t="shared" si="154"/>
        <v>0.57545823739450908</v>
      </c>
      <c r="F1121" t="str">
        <f t="shared" si="157"/>
        <v/>
      </c>
      <c r="G1121">
        <f t="shared" si="158"/>
        <v>19.810887027488342</v>
      </c>
      <c r="H1121" t="str">
        <f t="shared" si="159"/>
        <v/>
      </c>
      <c r="J1121" s="10"/>
      <c r="L1121">
        <f t="shared" si="155"/>
        <v>57.74</v>
      </c>
      <c r="N1121">
        <f t="shared" si="160"/>
        <v>62.64</v>
      </c>
      <c r="P1121">
        <f t="shared" si="161"/>
        <v>1977</v>
      </c>
    </row>
    <row r="1122" spans="1:16" x14ac:dyDescent="0.25">
      <c r="A1122" s="8" t="s">
        <v>1129</v>
      </c>
      <c r="B1122" s="10">
        <f>VIXproxies_monthly!C1122</f>
        <v>2.42677523743729</v>
      </c>
      <c r="C1122" s="10">
        <f t="shared" si="153"/>
        <v>5.9346398184216602E-2</v>
      </c>
      <c r="D1122" t="str">
        <f t="shared" si="156"/>
        <v/>
      </c>
      <c r="E1122">
        <f t="shared" si="154"/>
        <v>0.57545823739450908</v>
      </c>
      <c r="F1122" t="str">
        <f t="shared" si="157"/>
        <v/>
      </c>
      <c r="G1122">
        <f t="shared" si="158"/>
        <v>19.810887027488342</v>
      </c>
      <c r="H1122" t="str">
        <f t="shared" si="159"/>
        <v/>
      </c>
      <c r="J1122" s="10"/>
      <c r="L1122">
        <f t="shared" si="155"/>
        <v>57.74</v>
      </c>
      <c r="N1122">
        <f t="shared" si="160"/>
        <v>62.64</v>
      </c>
      <c r="P1122">
        <f t="shared" si="161"/>
        <v>1977</v>
      </c>
    </row>
    <row r="1123" spans="1:16" x14ac:dyDescent="0.25">
      <c r="A1123" s="8" t="s">
        <v>1130</v>
      </c>
      <c r="B1123" s="10">
        <f>VIXproxies_monthly!C1123</f>
        <v>2.2047732103639017</v>
      </c>
      <c r="C1123" s="10">
        <f t="shared" si="153"/>
        <v>5.1051790981286309E-2</v>
      </c>
      <c r="D1123" t="str">
        <f t="shared" si="156"/>
        <v/>
      </c>
      <c r="E1123">
        <f t="shared" si="154"/>
        <v>0.57545823739450908</v>
      </c>
      <c r="F1123" t="str">
        <f t="shared" si="157"/>
        <v/>
      </c>
      <c r="G1123">
        <f t="shared" si="158"/>
        <v>19.810887027488342</v>
      </c>
      <c r="H1123" t="str">
        <f t="shared" si="159"/>
        <v/>
      </c>
      <c r="J1123" s="10"/>
      <c r="L1123">
        <f t="shared" si="155"/>
        <v>57.74</v>
      </c>
      <c r="N1123">
        <f t="shared" si="160"/>
        <v>62.64</v>
      </c>
      <c r="P1123">
        <f t="shared" si="161"/>
        <v>1977</v>
      </c>
    </row>
    <row r="1124" spans="1:16" x14ac:dyDescent="0.25">
      <c r="A1124" s="8" t="s">
        <v>1131</v>
      </c>
      <c r="B1124" s="10">
        <f>VIXproxies_monthly!C1124</f>
        <v>2.5773534130571987</v>
      </c>
      <c r="C1124" s="10">
        <f t="shared" si="153"/>
        <v>6.4972413570500057E-2</v>
      </c>
      <c r="D1124" t="str">
        <f t="shared" si="156"/>
        <v/>
      </c>
      <c r="E1124">
        <f t="shared" si="154"/>
        <v>0.57545823739450908</v>
      </c>
      <c r="F1124" t="str">
        <f t="shared" si="157"/>
        <v/>
      </c>
      <c r="G1124">
        <f t="shared" si="158"/>
        <v>19.810887027488342</v>
      </c>
      <c r="H1124" t="str">
        <f t="shared" si="159"/>
        <v/>
      </c>
      <c r="J1124" s="10"/>
      <c r="L1124">
        <f t="shared" si="155"/>
        <v>57.74</v>
      </c>
      <c r="N1124">
        <f t="shared" si="160"/>
        <v>62.64</v>
      </c>
      <c r="P1124">
        <f t="shared" si="161"/>
        <v>1977</v>
      </c>
    </row>
    <row r="1125" spans="1:16" x14ac:dyDescent="0.25">
      <c r="A1125" s="8" t="s">
        <v>1132</v>
      </c>
      <c r="B1125" s="10">
        <f>VIXproxies_monthly!C1125</f>
        <v>3.7678358006733372</v>
      </c>
      <c r="C1125" s="10">
        <f t="shared" si="153"/>
        <v>0.10945211457799668</v>
      </c>
      <c r="D1125" t="str">
        <f t="shared" si="156"/>
        <v/>
      </c>
      <c r="E1125">
        <f t="shared" si="154"/>
        <v>0.57545823739450908</v>
      </c>
      <c r="F1125" t="str">
        <f t="shared" si="157"/>
        <v/>
      </c>
      <c r="G1125">
        <f t="shared" si="158"/>
        <v>19.810887027488342</v>
      </c>
      <c r="H1125" t="str">
        <f t="shared" si="159"/>
        <v/>
      </c>
      <c r="J1125" s="10"/>
      <c r="L1125">
        <f t="shared" si="155"/>
        <v>57.74</v>
      </c>
      <c r="N1125">
        <f t="shared" si="160"/>
        <v>62.64</v>
      </c>
      <c r="P1125">
        <f t="shared" si="161"/>
        <v>1977</v>
      </c>
    </row>
    <row r="1126" spans="1:16" x14ac:dyDescent="0.25">
      <c r="A1126" s="8" t="s">
        <v>1133</v>
      </c>
      <c r="B1126" s="10">
        <f>VIXproxies_monthly!C1126</f>
        <v>2.5640986528377909</v>
      </c>
      <c r="C1126" s="10">
        <f t="shared" si="153"/>
        <v>6.4477179220443118E-2</v>
      </c>
      <c r="D1126" t="str">
        <f t="shared" si="156"/>
        <v/>
      </c>
      <c r="E1126">
        <f t="shared" si="154"/>
        <v>0.57545823739450908</v>
      </c>
      <c r="F1126" t="str">
        <f t="shared" si="157"/>
        <v/>
      </c>
      <c r="G1126">
        <f t="shared" si="158"/>
        <v>19.810887027488342</v>
      </c>
      <c r="H1126" t="str">
        <f t="shared" si="159"/>
        <v/>
      </c>
      <c r="J1126" s="10"/>
      <c r="L1126">
        <f t="shared" si="155"/>
        <v>57.74</v>
      </c>
      <c r="N1126">
        <f t="shared" si="160"/>
        <v>62.64</v>
      </c>
      <c r="P1126">
        <f t="shared" si="161"/>
        <v>1977</v>
      </c>
    </row>
    <row r="1127" spans="1:16" x14ac:dyDescent="0.25">
      <c r="A1127" s="8" t="s">
        <v>1134</v>
      </c>
      <c r="B1127" s="10">
        <f>VIXproxies_monthly!C1127</f>
        <v>2.7473714816318773</v>
      </c>
      <c r="C1127" s="10">
        <f t="shared" si="153"/>
        <v>7.132475690185909E-2</v>
      </c>
      <c r="D1127" t="str">
        <f t="shared" si="156"/>
        <v/>
      </c>
      <c r="E1127">
        <f t="shared" si="154"/>
        <v>0.57545823739450908</v>
      </c>
      <c r="F1127" t="str">
        <f t="shared" si="157"/>
        <v/>
      </c>
      <c r="G1127">
        <f t="shared" si="158"/>
        <v>19.810887027488342</v>
      </c>
      <c r="H1127" t="str">
        <f t="shared" si="159"/>
        <v/>
      </c>
      <c r="J1127" s="10"/>
      <c r="L1127">
        <f t="shared" si="155"/>
        <v>57.74</v>
      </c>
      <c r="N1127">
        <f t="shared" si="160"/>
        <v>62.64</v>
      </c>
      <c r="P1127">
        <f t="shared" si="161"/>
        <v>1978</v>
      </c>
    </row>
    <row r="1128" spans="1:16" x14ac:dyDescent="0.25">
      <c r="A1128" s="8" t="s">
        <v>1135</v>
      </c>
      <c r="B1128" s="10">
        <f>VIXproxies_monthly!C1128</f>
        <v>2.5944394767817811</v>
      </c>
      <c r="C1128" s="10">
        <f t="shared" si="153"/>
        <v>6.5610795972264338E-2</v>
      </c>
      <c r="D1128" t="str">
        <f t="shared" si="156"/>
        <v/>
      </c>
      <c r="E1128">
        <f t="shared" si="154"/>
        <v>0.57545823739450908</v>
      </c>
      <c r="F1128" t="str">
        <f t="shared" si="157"/>
        <v/>
      </c>
      <c r="G1128">
        <f t="shared" si="158"/>
        <v>19.810887027488342</v>
      </c>
      <c r="H1128" t="str">
        <f t="shared" si="159"/>
        <v/>
      </c>
      <c r="J1128" s="10"/>
      <c r="L1128">
        <f t="shared" si="155"/>
        <v>57.74</v>
      </c>
      <c r="N1128">
        <f t="shared" si="160"/>
        <v>62.64</v>
      </c>
      <c r="P1128">
        <f t="shared" si="161"/>
        <v>1978</v>
      </c>
    </row>
    <row r="1129" spans="1:16" x14ac:dyDescent="0.25">
      <c r="A1129" s="8" t="s">
        <v>1136</v>
      </c>
      <c r="B1129" s="10">
        <f>VIXproxies_monthly!C1129</f>
        <v>2.4958085646651713</v>
      </c>
      <c r="C1129" s="10">
        <f t="shared" si="153"/>
        <v>6.19256734314527E-2</v>
      </c>
      <c r="D1129" t="str">
        <f t="shared" si="156"/>
        <v/>
      </c>
      <c r="E1129">
        <f t="shared" si="154"/>
        <v>0.57545823739450908</v>
      </c>
      <c r="F1129" t="str">
        <f t="shared" si="157"/>
        <v/>
      </c>
      <c r="G1129">
        <f t="shared" si="158"/>
        <v>19.810887027488342</v>
      </c>
      <c r="H1129" t="str">
        <f t="shared" si="159"/>
        <v/>
      </c>
      <c r="J1129" s="10"/>
      <c r="L1129">
        <f t="shared" si="155"/>
        <v>57.74</v>
      </c>
      <c r="N1129">
        <f t="shared" si="160"/>
        <v>62.64</v>
      </c>
      <c r="P1129">
        <f t="shared" si="161"/>
        <v>1978</v>
      </c>
    </row>
    <row r="1130" spans="1:16" x14ac:dyDescent="0.25">
      <c r="A1130" s="8" t="s">
        <v>1137</v>
      </c>
      <c r="B1130" s="10">
        <f>VIXproxies_monthly!C1130</f>
        <v>3.8363300939408691</v>
      </c>
      <c r="C1130" s="10">
        <f t="shared" si="153"/>
        <v>0.11201125003178548</v>
      </c>
      <c r="D1130" t="str">
        <f t="shared" si="156"/>
        <v/>
      </c>
      <c r="E1130">
        <f t="shared" si="154"/>
        <v>0.57545823739450908</v>
      </c>
      <c r="F1130" t="str">
        <f t="shared" si="157"/>
        <v/>
      </c>
      <c r="G1130">
        <f t="shared" si="158"/>
        <v>19.810887027488342</v>
      </c>
      <c r="H1130" t="str">
        <f t="shared" si="159"/>
        <v/>
      </c>
      <c r="J1130" s="10"/>
      <c r="L1130">
        <f t="shared" si="155"/>
        <v>57.74</v>
      </c>
      <c r="N1130">
        <f t="shared" si="160"/>
        <v>62.64</v>
      </c>
      <c r="P1130">
        <f t="shared" si="161"/>
        <v>1978</v>
      </c>
    </row>
    <row r="1131" spans="1:16" x14ac:dyDescent="0.25">
      <c r="A1131" s="8" t="s">
        <v>1138</v>
      </c>
      <c r="B1131" s="10">
        <f>VIXproxies_monthly!C1131</f>
        <v>3.3699291699674792</v>
      </c>
      <c r="C1131" s="10">
        <f t="shared" si="153"/>
        <v>9.4585226880365511E-2</v>
      </c>
      <c r="D1131" t="str">
        <f t="shared" si="156"/>
        <v/>
      </c>
      <c r="E1131">
        <f t="shared" si="154"/>
        <v>0.57545823739450908</v>
      </c>
      <c r="F1131" t="str">
        <f t="shared" si="157"/>
        <v/>
      </c>
      <c r="G1131">
        <f t="shared" si="158"/>
        <v>19.810887027488342</v>
      </c>
      <c r="H1131" t="str">
        <f t="shared" si="159"/>
        <v/>
      </c>
      <c r="J1131" s="10"/>
      <c r="L1131">
        <f t="shared" si="155"/>
        <v>57.74</v>
      </c>
      <c r="N1131">
        <f t="shared" si="160"/>
        <v>62.64</v>
      </c>
      <c r="P1131">
        <f t="shared" si="161"/>
        <v>1978</v>
      </c>
    </row>
    <row r="1132" spans="1:16" x14ac:dyDescent="0.25">
      <c r="A1132" s="8" t="s">
        <v>1139</v>
      </c>
      <c r="B1132" s="10">
        <f>VIXproxies_monthly!C1132</f>
        <v>3.2591477490521159</v>
      </c>
      <c r="C1132" s="10">
        <f t="shared" si="153"/>
        <v>9.0446127864068415E-2</v>
      </c>
      <c r="D1132" t="str">
        <f t="shared" si="156"/>
        <v/>
      </c>
      <c r="E1132">
        <f t="shared" si="154"/>
        <v>0.57545823739450908</v>
      </c>
      <c r="F1132" t="str">
        <f t="shared" si="157"/>
        <v/>
      </c>
      <c r="G1132">
        <f t="shared" si="158"/>
        <v>19.810887027488342</v>
      </c>
      <c r="H1132" t="str">
        <f t="shared" si="159"/>
        <v/>
      </c>
      <c r="J1132" s="10"/>
      <c r="L1132">
        <f t="shared" si="155"/>
        <v>57.74</v>
      </c>
      <c r="N1132">
        <f t="shared" si="160"/>
        <v>62.64</v>
      </c>
      <c r="P1132">
        <f t="shared" si="161"/>
        <v>1978</v>
      </c>
    </row>
    <row r="1133" spans="1:16" x14ac:dyDescent="0.25">
      <c r="A1133" s="8" t="s">
        <v>1140</v>
      </c>
      <c r="B1133" s="10">
        <f>VIXproxies_monthly!C1133</f>
        <v>2.7335147825717581</v>
      </c>
      <c r="C1133" s="10">
        <f t="shared" si="153"/>
        <v>7.0807032458762423E-2</v>
      </c>
      <c r="D1133" t="str">
        <f t="shared" si="156"/>
        <v/>
      </c>
      <c r="E1133">
        <f t="shared" si="154"/>
        <v>0.57545823739450908</v>
      </c>
      <c r="F1133" t="str">
        <f t="shared" si="157"/>
        <v/>
      </c>
      <c r="G1133">
        <f t="shared" si="158"/>
        <v>19.810887027488342</v>
      </c>
      <c r="H1133" t="str">
        <f t="shared" si="159"/>
        <v/>
      </c>
      <c r="J1133" s="10"/>
      <c r="L1133">
        <f t="shared" si="155"/>
        <v>57.74</v>
      </c>
      <c r="N1133">
        <f t="shared" si="160"/>
        <v>62.64</v>
      </c>
      <c r="P1133">
        <f t="shared" si="161"/>
        <v>1978</v>
      </c>
    </row>
    <row r="1134" spans="1:16" x14ac:dyDescent="0.25">
      <c r="A1134" s="8" t="s">
        <v>1141</v>
      </c>
      <c r="B1134" s="10">
        <f>VIXproxies_monthly!C1134</f>
        <v>3.1914675559033152</v>
      </c>
      <c r="C1134" s="10">
        <f t="shared" si="153"/>
        <v>8.7917409433032737E-2</v>
      </c>
      <c r="D1134" t="str">
        <f t="shared" si="156"/>
        <v/>
      </c>
      <c r="E1134">
        <f t="shared" si="154"/>
        <v>0.57545823739450908</v>
      </c>
      <c r="F1134" t="str">
        <f t="shared" si="157"/>
        <v/>
      </c>
      <c r="G1134">
        <f t="shared" si="158"/>
        <v>19.810887027488342</v>
      </c>
      <c r="H1134" t="str">
        <f t="shared" si="159"/>
        <v/>
      </c>
      <c r="J1134" s="10"/>
      <c r="L1134">
        <f t="shared" si="155"/>
        <v>57.74</v>
      </c>
      <c r="N1134">
        <f t="shared" si="160"/>
        <v>62.64</v>
      </c>
      <c r="P1134">
        <f t="shared" si="161"/>
        <v>1978</v>
      </c>
    </row>
    <row r="1135" spans="1:16" x14ac:dyDescent="0.25">
      <c r="A1135" s="8" t="s">
        <v>1142</v>
      </c>
      <c r="B1135" s="10">
        <f>VIXproxies_monthly!C1135</f>
        <v>3.1550395629142014</v>
      </c>
      <c r="C1135" s="10">
        <f t="shared" si="153"/>
        <v>8.6556359279486572E-2</v>
      </c>
      <c r="D1135" t="str">
        <f t="shared" si="156"/>
        <v/>
      </c>
      <c r="E1135">
        <f t="shared" si="154"/>
        <v>0.57545823739450908</v>
      </c>
      <c r="F1135" t="str">
        <f t="shared" si="157"/>
        <v/>
      </c>
      <c r="G1135">
        <f t="shared" si="158"/>
        <v>19.810887027488342</v>
      </c>
      <c r="H1135" t="str">
        <f t="shared" si="159"/>
        <v/>
      </c>
      <c r="J1135" s="10"/>
      <c r="L1135">
        <f t="shared" si="155"/>
        <v>57.74</v>
      </c>
      <c r="N1135">
        <f t="shared" si="160"/>
        <v>62.64</v>
      </c>
      <c r="P1135">
        <f t="shared" si="161"/>
        <v>1978</v>
      </c>
    </row>
    <row r="1136" spans="1:16" x14ac:dyDescent="0.25">
      <c r="A1136" s="8" t="s">
        <v>1143</v>
      </c>
      <c r="B1136" s="10">
        <f>VIXproxies_monthly!C1136</f>
        <v>4.2076331584763169</v>
      </c>
      <c r="C1136" s="10">
        <f t="shared" si="153"/>
        <v>0.12588415522173543</v>
      </c>
      <c r="D1136" t="str">
        <f t="shared" si="156"/>
        <v/>
      </c>
      <c r="E1136">
        <f t="shared" si="154"/>
        <v>0.57545823739450908</v>
      </c>
      <c r="F1136" t="str">
        <f t="shared" si="157"/>
        <v/>
      </c>
      <c r="G1136">
        <f t="shared" si="158"/>
        <v>19.810887027488342</v>
      </c>
      <c r="H1136" t="str">
        <f t="shared" si="159"/>
        <v/>
      </c>
      <c r="J1136" s="10"/>
      <c r="L1136">
        <f t="shared" si="155"/>
        <v>57.74</v>
      </c>
      <c r="N1136">
        <f t="shared" si="160"/>
        <v>62.64</v>
      </c>
      <c r="P1136">
        <f t="shared" si="161"/>
        <v>1978</v>
      </c>
    </row>
    <row r="1137" spans="1:16" x14ac:dyDescent="0.25">
      <c r="A1137" s="8" t="s">
        <v>1144</v>
      </c>
      <c r="B1137" s="10">
        <f>VIXproxies_monthly!C1137</f>
        <v>5.7650629994048721</v>
      </c>
      <c r="C1137" s="10">
        <f t="shared" si="153"/>
        <v>0.18407402378700813</v>
      </c>
      <c r="D1137" t="str">
        <f t="shared" si="156"/>
        <v/>
      </c>
      <c r="E1137">
        <f t="shared" si="154"/>
        <v>0.57545823739450908</v>
      </c>
      <c r="F1137" t="str">
        <f t="shared" si="157"/>
        <v/>
      </c>
      <c r="G1137">
        <f t="shared" si="158"/>
        <v>19.810887027488342</v>
      </c>
      <c r="H1137" t="str">
        <f t="shared" si="159"/>
        <v/>
      </c>
      <c r="J1137" s="10"/>
      <c r="L1137">
        <f t="shared" si="155"/>
        <v>57.74</v>
      </c>
      <c r="N1137">
        <f t="shared" si="160"/>
        <v>62.64</v>
      </c>
      <c r="P1137">
        <f t="shared" si="161"/>
        <v>1978</v>
      </c>
    </row>
    <row r="1138" spans="1:16" x14ac:dyDescent="0.25">
      <c r="A1138" s="8" t="s">
        <v>1145</v>
      </c>
      <c r="B1138" s="10">
        <f>VIXproxies_monthly!C1138</f>
        <v>4.171892241574592</v>
      </c>
      <c r="C1138" s="10">
        <f t="shared" ref="C1138:C1201" si="162">(B1138-MIN($B$12:$B$1636))/(MAX($B$12:$B$1636)-MIN($B$12:$B$1636))</f>
        <v>0.12454877612326271</v>
      </c>
      <c r="D1138" t="str">
        <f t="shared" si="156"/>
        <v/>
      </c>
      <c r="E1138">
        <f t="shared" si="154"/>
        <v>0.57545823739450908</v>
      </c>
      <c r="F1138" t="str">
        <f t="shared" si="157"/>
        <v/>
      </c>
      <c r="G1138">
        <f t="shared" si="158"/>
        <v>19.810887027488342</v>
      </c>
      <c r="H1138" t="str">
        <f t="shared" si="159"/>
        <v/>
      </c>
      <c r="J1138" s="10"/>
      <c r="L1138">
        <f t="shared" si="155"/>
        <v>57.74</v>
      </c>
      <c r="N1138">
        <f t="shared" si="160"/>
        <v>62.64</v>
      </c>
      <c r="P1138">
        <f t="shared" si="161"/>
        <v>1978</v>
      </c>
    </row>
    <row r="1139" spans="1:16" x14ac:dyDescent="0.25">
      <c r="A1139" s="8" t="s">
        <v>1146</v>
      </c>
      <c r="B1139" s="10">
        <f>VIXproxies_monthly!C1139</f>
        <v>3.1218193210370488</v>
      </c>
      <c r="C1139" s="10">
        <f t="shared" si="162"/>
        <v>8.5315159542755217E-2</v>
      </c>
      <c r="D1139" t="str">
        <f t="shared" si="156"/>
        <v/>
      </c>
      <c r="E1139">
        <f t="shared" si="154"/>
        <v>0.57545823739450908</v>
      </c>
      <c r="F1139" t="str">
        <f t="shared" si="157"/>
        <v/>
      </c>
      <c r="G1139">
        <f t="shared" si="158"/>
        <v>19.810887027488342</v>
      </c>
      <c r="H1139" t="str">
        <f t="shared" si="159"/>
        <v/>
      </c>
      <c r="J1139" s="10"/>
      <c r="L1139">
        <f t="shared" si="155"/>
        <v>57.74</v>
      </c>
      <c r="N1139">
        <f t="shared" si="160"/>
        <v>62.64</v>
      </c>
      <c r="P1139">
        <f t="shared" si="161"/>
        <v>1979</v>
      </c>
    </row>
    <row r="1140" spans="1:16" x14ac:dyDescent="0.25">
      <c r="A1140" s="8" t="s">
        <v>1147</v>
      </c>
      <c r="B1140" s="10">
        <f>VIXproxies_monthly!C1140</f>
        <v>2.8001299593615721</v>
      </c>
      <c r="C1140" s="10">
        <f t="shared" si="162"/>
        <v>7.3295958945197651E-2</v>
      </c>
      <c r="D1140" t="str">
        <f t="shared" si="156"/>
        <v/>
      </c>
      <c r="E1140">
        <f t="shared" si="154"/>
        <v>0.57545823739450908</v>
      </c>
      <c r="F1140" t="str">
        <f t="shared" si="157"/>
        <v/>
      </c>
      <c r="G1140">
        <f t="shared" si="158"/>
        <v>19.810887027488342</v>
      </c>
      <c r="H1140" t="str">
        <f t="shared" si="159"/>
        <v/>
      </c>
      <c r="J1140" s="10"/>
      <c r="L1140">
        <f t="shared" si="155"/>
        <v>57.74</v>
      </c>
      <c r="N1140">
        <f t="shared" si="160"/>
        <v>62.64</v>
      </c>
      <c r="P1140">
        <f t="shared" si="161"/>
        <v>1979</v>
      </c>
    </row>
    <row r="1141" spans="1:16" x14ac:dyDescent="0.25">
      <c r="A1141" s="8" t="s">
        <v>1148</v>
      </c>
      <c r="B1141" s="10">
        <f>VIXproxies_monthly!C1141</f>
        <v>2.6449598888159147</v>
      </c>
      <c r="C1141" s="10">
        <f t="shared" si="162"/>
        <v>6.7498377716798605E-2</v>
      </c>
      <c r="D1141" t="str">
        <f t="shared" si="156"/>
        <v/>
      </c>
      <c r="E1141">
        <f t="shared" si="154"/>
        <v>0.57545823739450908</v>
      </c>
      <c r="F1141" t="str">
        <f t="shared" si="157"/>
        <v/>
      </c>
      <c r="G1141">
        <f t="shared" si="158"/>
        <v>19.810887027488342</v>
      </c>
      <c r="H1141" t="str">
        <f t="shared" si="159"/>
        <v/>
      </c>
      <c r="J1141" s="10"/>
      <c r="L1141">
        <f t="shared" si="155"/>
        <v>57.74</v>
      </c>
      <c r="N1141">
        <f t="shared" si="160"/>
        <v>62.64</v>
      </c>
      <c r="P1141">
        <f t="shared" si="161"/>
        <v>1979</v>
      </c>
    </row>
    <row r="1142" spans="1:16" x14ac:dyDescent="0.25">
      <c r="A1142" s="8" t="s">
        <v>1149</v>
      </c>
      <c r="B1142" s="10">
        <f>VIXproxies_monthly!C1142</f>
        <v>2.608965001207574</v>
      </c>
      <c r="C1142" s="10">
        <f t="shared" si="162"/>
        <v>6.6153509573202277E-2</v>
      </c>
      <c r="D1142" t="str">
        <f t="shared" si="156"/>
        <v/>
      </c>
      <c r="E1142">
        <f t="shared" si="154"/>
        <v>0.57545823739450908</v>
      </c>
      <c r="F1142" t="str">
        <f t="shared" si="157"/>
        <v/>
      </c>
      <c r="G1142">
        <f t="shared" si="158"/>
        <v>19.810887027488342</v>
      </c>
      <c r="H1142" t="str">
        <f t="shared" si="159"/>
        <v/>
      </c>
      <c r="J1142" s="10"/>
      <c r="L1142">
        <f t="shared" si="155"/>
        <v>57.74</v>
      </c>
      <c r="N1142">
        <f t="shared" si="160"/>
        <v>62.64</v>
      </c>
      <c r="P1142">
        <f t="shared" si="161"/>
        <v>1979</v>
      </c>
    </row>
    <row r="1143" spans="1:16" x14ac:dyDescent="0.25">
      <c r="A1143" s="8" t="s">
        <v>1150</v>
      </c>
      <c r="B1143" s="10">
        <f>VIXproxies_monthly!C1143</f>
        <v>3.056293289577785</v>
      </c>
      <c r="C1143" s="10">
        <f t="shared" si="162"/>
        <v>8.2866926525757695E-2</v>
      </c>
      <c r="D1143" t="str">
        <f t="shared" si="156"/>
        <v/>
      </c>
      <c r="E1143">
        <f t="shared" si="154"/>
        <v>0.57545823739450908</v>
      </c>
      <c r="F1143" t="str">
        <f t="shared" si="157"/>
        <v/>
      </c>
      <c r="G1143">
        <f t="shared" si="158"/>
        <v>19.810887027488342</v>
      </c>
      <c r="H1143" t="str">
        <f t="shared" si="159"/>
        <v/>
      </c>
      <c r="J1143" s="10"/>
      <c r="L1143">
        <f t="shared" si="155"/>
        <v>57.74</v>
      </c>
      <c r="N1143">
        <f t="shared" si="160"/>
        <v>62.64</v>
      </c>
      <c r="P1143">
        <f t="shared" si="161"/>
        <v>1979</v>
      </c>
    </row>
    <row r="1144" spans="1:16" x14ac:dyDescent="0.25">
      <c r="A1144" s="8" t="s">
        <v>1151</v>
      </c>
      <c r="B1144" s="10">
        <f>VIXproxies_monthly!C1144</f>
        <v>2.2957529754025301</v>
      </c>
      <c r="C1144" s="10">
        <f t="shared" si="162"/>
        <v>5.4451045593321215E-2</v>
      </c>
      <c r="D1144" t="str">
        <f t="shared" si="156"/>
        <v/>
      </c>
      <c r="E1144">
        <f t="shared" si="154"/>
        <v>0.57545823739450908</v>
      </c>
      <c r="F1144" t="str">
        <f t="shared" si="157"/>
        <v/>
      </c>
      <c r="G1144">
        <f t="shared" si="158"/>
        <v>19.810887027488342</v>
      </c>
      <c r="H1144" t="str">
        <f t="shared" si="159"/>
        <v/>
      </c>
      <c r="J1144" s="10"/>
      <c r="L1144">
        <f t="shared" si="155"/>
        <v>57.74</v>
      </c>
      <c r="N1144">
        <f t="shared" si="160"/>
        <v>62.64</v>
      </c>
      <c r="P1144">
        <f t="shared" si="161"/>
        <v>1979</v>
      </c>
    </row>
    <row r="1145" spans="1:16" x14ac:dyDescent="0.25">
      <c r="A1145" s="8" t="s">
        <v>1152</v>
      </c>
      <c r="B1145" s="10">
        <f>VIXproxies_monthly!C1145</f>
        <v>2.7183895638231239</v>
      </c>
      <c r="C1145" s="10">
        <f t="shared" si="162"/>
        <v>7.0241912626154562E-2</v>
      </c>
      <c r="D1145" t="str">
        <f t="shared" si="156"/>
        <v/>
      </c>
      <c r="E1145">
        <f t="shared" si="154"/>
        <v>0.57545823739450908</v>
      </c>
      <c r="F1145" t="str">
        <f t="shared" si="157"/>
        <v/>
      </c>
      <c r="G1145">
        <f t="shared" si="158"/>
        <v>19.810887027488342</v>
      </c>
      <c r="H1145" t="str">
        <f t="shared" si="159"/>
        <v/>
      </c>
      <c r="J1145" s="10"/>
      <c r="L1145">
        <f t="shared" si="155"/>
        <v>57.74</v>
      </c>
      <c r="N1145">
        <f t="shared" si="160"/>
        <v>62.64</v>
      </c>
      <c r="P1145">
        <f t="shared" si="161"/>
        <v>1979</v>
      </c>
    </row>
    <row r="1146" spans="1:16" x14ac:dyDescent="0.25">
      <c r="A1146" s="8" t="s">
        <v>1153</v>
      </c>
      <c r="B1146" s="10">
        <f>VIXproxies_monthly!C1146</f>
        <v>2.0167786614245053</v>
      </c>
      <c r="C1146" s="10">
        <f t="shared" si="162"/>
        <v>4.4027796829967721E-2</v>
      </c>
      <c r="D1146" t="str">
        <f t="shared" si="156"/>
        <v/>
      </c>
      <c r="E1146">
        <f t="shared" si="154"/>
        <v>0.57545823739450908</v>
      </c>
      <c r="F1146" t="str">
        <f t="shared" si="157"/>
        <v/>
      </c>
      <c r="G1146">
        <f t="shared" si="158"/>
        <v>19.810887027488342</v>
      </c>
      <c r="H1146" t="str">
        <f t="shared" si="159"/>
        <v/>
      </c>
      <c r="J1146" s="10"/>
      <c r="L1146">
        <f t="shared" si="155"/>
        <v>57.74</v>
      </c>
      <c r="N1146">
        <f t="shared" si="160"/>
        <v>62.64</v>
      </c>
      <c r="P1146">
        <f t="shared" si="161"/>
        <v>1979</v>
      </c>
    </row>
    <row r="1147" spans="1:16" x14ac:dyDescent="0.25">
      <c r="A1147" s="8" t="s">
        <v>1154</v>
      </c>
      <c r="B1147" s="10">
        <f>VIXproxies_monthly!C1147</f>
        <v>3.6076981830731194</v>
      </c>
      <c r="C1147" s="10">
        <f t="shared" si="162"/>
        <v>0.10346893210927188</v>
      </c>
      <c r="D1147" t="str">
        <f t="shared" si="156"/>
        <v/>
      </c>
      <c r="E1147">
        <f t="shared" si="154"/>
        <v>0.57545823739450908</v>
      </c>
      <c r="F1147" t="str">
        <f t="shared" si="157"/>
        <v/>
      </c>
      <c r="G1147">
        <f t="shared" si="158"/>
        <v>19.810887027488342</v>
      </c>
      <c r="H1147" t="str">
        <f t="shared" si="159"/>
        <v/>
      </c>
      <c r="J1147" s="10"/>
      <c r="L1147">
        <f t="shared" si="155"/>
        <v>57.74</v>
      </c>
      <c r="N1147">
        <f t="shared" si="160"/>
        <v>62.64</v>
      </c>
      <c r="P1147">
        <f t="shared" si="161"/>
        <v>1979</v>
      </c>
    </row>
    <row r="1148" spans="1:16" x14ac:dyDescent="0.25">
      <c r="A1148" s="8" t="s">
        <v>1155</v>
      </c>
      <c r="B1148" s="10">
        <f>VIXproxies_monthly!C1148</f>
        <v>4.9857233195456976</v>
      </c>
      <c r="C1148" s="10">
        <f t="shared" si="162"/>
        <v>0.15495574677257187</v>
      </c>
      <c r="D1148" t="str">
        <f t="shared" si="156"/>
        <v/>
      </c>
      <c r="E1148">
        <f t="shared" si="154"/>
        <v>0.57545823739450908</v>
      </c>
      <c r="F1148" t="str">
        <f t="shared" si="157"/>
        <v/>
      </c>
      <c r="G1148">
        <f t="shared" si="158"/>
        <v>19.810887027488342</v>
      </c>
      <c r="H1148" t="str">
        <f t="shared" si="159"/>
        <v/>
      </c>
      <c r="J1148" s="10"/>
      <c r="L1148">
        <f t="shared" si="155"/>
        <v>57.74</v>
      </c>
      <c r="N1148">
        <f t="shared" si="160"/>
        <v>62.64</v>
      </c>
      <c r="P1148">
        <f t="shared" si="161"/>
        <v>1979</v>
      </c>
    </row>
    <row r="1149" spans="1:16" x14ac:dyDescent="0.25">
      <c r="A1149" s="8" t="s">
        <v>1156</v>
      </c>
      <c r="B1149" s="10">
        <f>VIXproxies_monthly!C1149</f>
        <v>3.9318242611419314</v>
      </c>
      <c r="C1149" s="10">
        <f t="shared" si="162"/>
        <v>0.11557917514285627</v>
      </c>
      <c r="D1149" t="str">
        <f t="shared" si="156"/>
        <v/>
      </c>
      <c r="E1149">
        <f t="shared" si="154"/>
        <v>0.57545823739450908</v>
      </c>
      <c r="F1149" t="str">
        <f t="shared" si="157"/>
        <v/>
      </c>
      <c r="G1149">
        <f t="shared" si="158"/>
        <v>19.810887027488342</v>
      </c>
      <c r="H1149" t="str">
        <f t="shared" si="159"/>
        <v/>
      </c>
      <c r="J1149" s="10"/>
      <c r="L1149">
        <f t="shared" si="155"/>
        <v>57.74</v>
      </c>
      <c r="N1149">
        <f t="shared" si="160"/>
        <v>62.64</v>
      </c>
      <c r="P1149">
        <f t="shared" si="161"/>
        <v>1979</v>
      </c>
    </row>
    <row r="1150" spans="1:16" x14ac:dyDescent="0.25">
      <c r="A1150" s="8" t="s">
        <v>1157</v>
      </c>
      <c r="B1150" s="10">
        <f>VIXproxies_monthly!C1150</f>
        <v>2.1895085629193867</v>
      </c>
      <c r="C1150" s="10">
        <f t="shared" si="162"/>
        <v>5.0481461708564802E-2</v>
      </c>
      <c r="D1150" t="str">
        <f t="shared" si="156"/>
        <v/>
      </c>
      <c r="E1150">
        <f t="shared" si="154"/>
        <v>0.57545823739450908</v>
      </c>
      <c r="F1150" t="str">
        <f t="shared" si="157"/>
        <v/>
      </c>
      <c r="G1150">
        <f t="shared" si="158"/>
        <v>19.810887027488342</v>
      </c>
      <c r="H1150" t="str">
        <f t="shared" si="159"/>
        <v/>
      </c>
      <c r="J1150" s="10"/>
      <c r="L1150">
        <f t="shared" si="155"/>
        <v>57.74</v>
      </c>
      <c r="N1150">
        <f t="shared" si="160"/>
        <v>62.64</v>
      </c>
      <c r="P1150">
        <f t="shared" si="161"/>
        <v>1979</v>
      </c>
    </row>
    <row r="1151" spans="1:16" x14ac:dyDescent="0.25">
      <c r="A1151" s="8" t="s">
        <v>1158</v>
      </c>
      <c r="B1151" s="10">
        <f>VIXproxies_monthly!C1151</f>
        <v>4.2959336893942055</v>
      </c>
      <c r="C1151" s="10">
        <f t="shared" si="162"/>
        <v>0.12918330626746877</v>
      </c>
      <c r="D1151" t="str">
        <f t="shared" si="156"/>
        <v/>
      </c>
      <c r="E1151">
        <f t="shared" si="154"/>
        <v>0.57545823739450908</v>
      </c>
      <c r="F1151" t="str">
        <f t="shared" si="157"/>
        <v/>
      </c>
      <c r="G1151">
        <f t="shared" si="158"/>
        <v>19.810887027488342</v>
      </c>
      <c r="H1151" t="str">
        <f t="shared" si="159"/>
        <v/>
      </c>
      <c r="J1151" s="10"/>
      <c r="L1151">
        <f t="shared" si="155"/>
        <v>57.74</v>
      </c>
      <c r="N1151">
        <f t="shared" si="160"/>
        <v>62.64</v>
      </c>
      <c r="P1151">
        <f t="shared" si="161"/>
        <v>1980</v>
      </c>
    </row>
    <row r="1152" spans="1:16" x14ac:dyDescent="0.25">
      <c r="A1152" s="8" t="s">
        <v>1159</v>
      </c>
      <c r="B1152" s="10">
        <f>VIXproxies_monthly!C1152</f>
        <v>4.4630786044577109</v>
      </c>
      <c r="C1152" s="10">
        <f t="shared" si="162"/>
        <v>0.1354283006699776</v>
      </c>
      <c r="D1152" t="str">
        <f t="shared" si="156"/>
        <v/>
      </c>
      <c r="E1152">
        <f t="shared" si="154"/>
        <v>0.57545823739450908</v>
      </c>
      <c r="F1152" t="str">
        <f t="shared" si="157"/>
        <v/>
      </c>
      <c r="G1152">
        <f t="shared" si="158"/>
        <v>19.810887027488342</v>
      </c>
      <c r="H1152" t="str">
        <f t="shared" si="159"/>
        <v/>
      </c>
      <c r="J1152" s="10"/>
      <c r="L1152">
        <f t="shared" si="155"/>
        <v>57.74</v>
      </c>
      <c r="N1152">
        <f t="shared" si="160"/>
        <v>62.64</v>
      </c>
      <c r="P1152">
        <f t="shared" si="161"/>
        <v>1980</v>
      </c>
    </row>
    <row r="1153" spans="1:16" x14ac:dyDescent="0.25">
      <c r="A1153" s="8" t="s">
        <v>1160</v>
      </c>
      <c r="B1153" s="10">
        <f>VIXproxies_monthly!C1153</f>
        <v>6.5585391261841526</v>
      </c>
      <c r="C1153" s="10">
        <f t="shared" si="162"/>
        <v>0.21372047739511393</v>
      </c>
      <c r="D1153" t="str">
        <f t="shared" si="156"/>
        <v/>
      </c>
      <c r="E1153">
        <f t="shared" si="154"/>
        <v>0.57545823739450908</v>
      </c>
      <c r="F1153" t="str">
        <f t="shared" si="157"/>
        <v/>
      </c>
      <c r="G1153">
        <f t="shared" si="158"/>
        <v>19.810887027488342</v>
      </c>
      <c r="H1153" t="str">
        <f t="shared" si="159"/>
        <v/>
      </c>
      <c r="J1153" s="10"/>
      <c r="L1153">
        <f t="shared" si="155"/>
        <v>57.74</v>
      </c>
      <c r="N1153">
        <f t="shared" si="160"/>
        <v>62.64</v>
      </c>
      <c r="P1153">
        <f t="shared" si="161"/>
        <v>1980</v>
      </c>
    </row>
    <row r="1154" spans="1:16" x14ac:dyDescent="0.25">
      <c r="A1154" s="8" t="s">
        <v>1161</v>
      </c>
      <c r="B1154" s="10">
        <f>VIXproxies_monthly!C1154</f>
        <v>5.2877130813183166</v>
      </c>
      <c r="C1154" s="10">
        <f t="shared" si="162"/>
        <v>0.16623891605814925</v>
      </c>
      <c r="D1154" t="str">
        <f t="shared" si="156"/>
        <v/>
      </c>
      <c r="E1154">
        <f t="shared" si="154"/>
        <v>0.57545823739450908</v>
      </c>
      <c r="F1154" t="str">
        <f t="shared" si="157"/>
        <v/>
      </c>
      <c r="G1154">
        <f t="shared" si="158"/>
        <v>19.810887027488342</v>
      </c>
      <c r="H1154" t="str">
        <f t="shared" si="159"/>
        <v/>
      </c>
      <c r="J1154" s="10"/>
      <c r="L1154">
        <f t="shared" si="155"/>
        <v>57.74</v>
      </c>
      <c r="N1154">
        <f t="shared" si="160"/>
        <v>62.64</v>
      </c>
      <c r="P1154">
        <f t="shared" si="161"/>
        <v>1980</v>
      </c>
    </row>
    <row r="1155" spans="1:16" x14ac:dyDescent="0.25">
      <c r="A1155" s="8" t="s">
        <v>1162</v>
      </c>
      <c r="B1155" s="10">
        <f>VIXproxies_monthly!C1155</f>
        <v>3.8446639399256175</v>
      </c>
      <c r="C1155" s="10">
        <f t="shared" si="162"/>
        <v>0.11232262547211132</v>
      </c>
      <c r="D1155" t="str">
        <f t="shared" si="156"/>
        <v/>
      </c>
      <c r="E1155">
        <f t="shared" si="154"/>
        <v>0.57545823739450908</v>
      </c>
      <c r="F1155" t="str">
        <f t="shared" si="157"/>
        <v/>
      </c>
      <c r="G1155">
        <f t="shared" si="158"/>
        <v>19.810887027488342</v>
      </c>
      <c r="H1155" t="str">
        <f t="shared" si="159"/>
        <v/>
      </c>
      <c r="J1155" s="10"/>
      <c r="L1155">
        <f t="shared" si="155"/>
        <v>57.74</v>
      </c>
      <c r="N1155">
        <f t="shared" si="160"/>
        <v>62.64</v>
      </c>
      <c r="P1155">
        <f t="shared" si="161"/>
        <v>1980</v>
      </c>
    </row>
    <row r="1156" spans="1:16" x14ac:dyDescent="0.25">
      <c r="A1156" s="8" t="s">
        <v>1163</v>
      </c>
      <c r="B1156" s="10">
        <f>VIXproxies_monthly!C1156</f>
        <v>3.7448469378474507</v>
      </c>
      <c r="C1156" s="10">
        <f t="shared" si="162"/>
        <v>0.10859318734342804</v>
      </c>
      <c r="D1156" t="str">
        <f t="shared" si="156"/>
        <v/>
      </c>
      <c r="E1156">
        <f t="shared" si="154"/>
        <v>0.57545823739450908</v>
      </c>
      <c r="F1156" t="str">
        <f t="shared" si="157"/>
        <v/>
      </c>
      <c r="G1156">
        <f t="shared" si="158"/>
        <v>19.810887027488342</v>
      </c>
      <c r="H1156" t="str">
        <f t="shared" si="159"/>
        <v/>
      </c>
      <c r="J1156" s="10"/>
      <c r="L1156">
        <f t="shared" si="155"/>
        <v>57.74</v>
      </c>
      <c r="N1156">
        <f t="shared" si="160"/>
        <v>62.64</v>
      </c>
      <c r="P1156">
        <f t="shared" si="161"/>
        <v>1980</v>
      </c>
    </row>
    <row r="1157" spans="1:16" x14ac:dyDescent="0.25">
      <c r="A1157" s="8" t="s">
        <v>1164</v>
      </c>
      <c r="B1157" s="10">
        <f>VIXproxies_monthly!C1157</f>
        <v>3.5136565674154725</v>
      </c>
      <c r="C1157" s="10">
        <f t="shared" si="162"/>
        <v>9.9955278324699637E-2</v>
      </c>
      <c r="D1157" t="str">
        <f t="shared" si="156"/>
        <v/>
      </c>
      <c r="E1157">
        <f t="shared" si="154"/>
        <v>0.57545823739450908</v>
      </c>
      <c r="F1157" t="str">
        <f t="shared" si="157"/>
        <v/>
      </c>
      <c r="G1157">
        <f t="shared" si="158"/>
        <v>19.810887027488342</v>
      </c>
      <c r="H1157" t="str">
        <f t="shared" si="159"/>
        <v/>
      </c>
      <c r="J1157" s="10"/>
      <c r="L1157">
        <f t="shared" si="155"/>
        <v>57.74</v>
      </c>
      <c r="N1157">
        <f t="shared" si="160"/>
        <v>62.64</v>
      </c>
      <c r="P1157">
        <f t="shared" si="161"/>
        <v>1980</v>
      </c>
    </row>
    <row r="1158" spans="1:16" x14ac:dyDescent="0.25">
      <c r="A1158" s="8" t="s">
        <v>1165</v>
      </c>
      <c r="B1158" s="10">
        <f>VIXproxies_monthly!C1158</f>
        <v>4.2324230405117946</v>
      </c>
      <c r="C1158" s="10">
        <f t="shared" si="162"/>
        <v>0.12681037349461316</v>
      </c>
      <c r="D1158" t="str">
        <f t="shared" si="156"/>
        <v/>
      </c>
      <c r="E1158">
        <f t="shared" si="154"/>
        <v>0.57545823739450908</v>
      </c>
      <c r="F1158" t="str">
        <f t="shared" si="157"/>
        <v/>
      </c>
      <c r="G1158">
        <f t="shared" si="158"/>
        <v>19.810887027488342</v>
      </c>
      <c r="H1158" t="str">
        <f t="shared" si="159"/>
        <v/>
      </c>
      <c r="J1158" s="10"/>
      <c r="L1158">
        <f t="shared" si="155"/>
        <v>57.74</v>
      </c>
      <c r="N1158">
        <f t="shared" si="160"/>
        <v>62.64</v>
      </c>
      <c r="P1158">
        <f t="shared" si="161"/>
        <v>1980</v>
      </c>
    </row>
    <row r="1159" spans="1:16" x14ac:dyDescent="0.25">
      <c r="A1159" s="8" t="s">
        <v>1166</v>
      </c>
      <c r="B1159" s="10">
        <f>VIXproxies_monthly!C1159</f>
        <v>5.2497536478806719</v>
      </c>
      <c r="C1159" s="10">
        <f t="shared" si="162"/>
        <v>0.16482064707132166</v>
      </c>
      <c r="D1159" t="str">
        <f t="shared" si="156"/>
        <v/>
      </c>
      <c r="E1159">
        <f t="shared" si="154"/>
        <v>0.57545823739450908</v>
      </c>
      <c r="F1159" t="str">
        <f t="shared" si="157"/>
        <v/>
      </c>
      <c r="G1159">
        <f t="shared" si="158"/>
        <v>19.810887027488342</v>
      </c>
      <c r="H1159" t="str">
        <f t="shared" si="159"/>
        <v/>
      </c>
      <c r="J1159" s="10"/>
      <c r="L1159">
        <f t="shared" si="155"/>
        <v>57.74</v>
      </c>
      <c r="N1159">
        <f t="shared" si="160"/>
        <v>62.64</v>
      </c>
      <c r="P1159">
        <f t="shared" si="161"/>
        <v>1980</v>
      </c>
    </row>
    <row r="1160" spans="1:16" x14ac:dyDescent="0.25">
      <c r="A1160" s="8" t="s">
        <v>1167</v>
      </c>
      <c r="B1160" s="10">
        <f>VIXproxies_monthly!C1160</f>
        <v>4.7718961478677828</v>
      </c>
      <c r="C1160" s="10">
        <f t="shared" si="162"/>
        <v>0.14696657468363625</v>
      </c>
      <c r="D1160" t="str">
        <f t="shared" si="156"/>
        <v/>
      </c>
      <c r="E1160">
        <f t="shared" si="154"/>
        <v>0.57545823739450908</v>
      </c>
      <c r="F1160" t="str">
        <f t="shared" si="157"/>
        <v/>
      </c>
      <c r="G1160">
        <f t="shared" si="158"/>
        <v>19.810887027488342</v>
      </c>
      <c r="H1160" t="str">
        <f t="shared" si="159"/>
        <v/>
      </c>
      <c r="J1160" s="10"/>
      <c r="L1160">
        <f t="shared" si="155"/>
        <v>57.74</v>
      </c>
      <c r="N1160">
        <f t="shared" si="160"/>
        <v>62.64</v>
      </c>
      <c r="P1160">
        <f t="shared" si="161"/>
        <v>1980</v>
      </c>
    </row>
    <row r="1161" spans="1:16" x14ac:dyDescent="0.25">
      <c r="A1161" s="8" t="s">
        <v>1168</v>
      </c>
      <c r="B1161" s="10">
        <f>VIXproxies_monthly!C1161</f>
        <v>4.459462970076526</v>
      </c>
      <c r="C1161" s="10">
        <f t="shared" si="162"/>
        <v>0.13529321061077096</v>
      </c>
      <c r="D1161" t="str">
        <f t="shared" si="156"/>
        <v/>
      </c>
      <c r="E1161">
        <f t="shared" si="154"/>
        <v>0.57545823739450908</v>
      </c>
      <c r="F1161" t="str">
        <f t="shared" si="157"/>
        <v/>
      </c>
      <c r="G1161">
        <f t="shared" si="158"/>
        <v>19.810887027488342</v>
      </c>
      <c r="H1161" t="str">
        <f t="shared" si="159"/>
        <v/>
      </c>
      <c r="J1161" s="10"/>
      <c r="L1161">
        <f t="shared" si="155"/>
        <v>57.74</v>
      </c>
      <c r="N1161">
        <f t="shared" si="160"/>
        <v>62.64</v>
      </c>
      <c r="P1161">
        <f t="shared" si="161"/>
        <v>1980</v>
      </c>
    </row>
    <row r="1162" spans="1:16" x14ac:dyDescent="0.25">
      <c r="A1162" s="8" t="s">
        <v>1169</v>
      </c>
      <c r="B1162" s="10">
        <f>VIXproxies_monthly!C1162</f>
        <v>5.5138886144028092</v>
      </c>
      <c r="C1162" s="10">
        <f t="shared" si="162"/>
        <v>0.17468945694095417</v>
      </c>
      <c r="D1162" t="str">
        <f t="shared" si="156"/>
        <v/>
      </c>
      <c r="E1162">
        <f t="shared" si="154"/>
        <v>0.57545823739450908</v>
      </c>
      <c r="F1162" t="str">
        <f t="shared" si="157"/>
        <v/>
      </c>
      <c r="G1162">
        <f t="shared" si="158"/>
        <v>19.810887027488342</v>
      </c>
      <c r="H1162" t="str">
        <f t="shared" si="159"/>
        <v/>
      </c>
      <c r="J1162" s="10"/>
      <c r="L1162">
        <f t="shared" si="155"/>
        <v>57.74</v>
      </c>
      <c r="N1162">
        <f t="shared" si="160"/>
        <v>62.64</v>
      </c>
      <c r="P1162">
        <f t="shared" si="161"/>
        <v>1980</v>
      </c>
    </row>
    <row r="1163" spans="1:16" x14ac:dyDescent="0.25">
      <c r="A1163" s="8" t="s">
        <v>1170</v>
      </c>
      <c r="B1163" s="10">
        <f>VIXproxies_monthly!C1163</f>
        <v>3.9641295946980732</v>
      </c>
      <c r="C1163" s="10">
        <f t="shared" si="162"/>
        <v>0.11678619138473617</v>
      </c>
      <c r="D1163" t="str">
        <f t="shared" si="156"/>
        <v/>
      </c>
      <c r="E1163">
        <f t="shared" si="154"/>
        <v>0.57545823739450908</v>
      </c>
      <c r="F1163" t="str">
        <f t="shared" si="157"/>
        <v/>
      </c>
      <c r="G1163">
        <f t="shared" si="158"/>
        <v>19.810887027488342</v>
      </c>
      <c r="H1163" t="str">
        <f t="shared" si="159"/>
        <v/>
      </c>
      <c r="J1163" s="10"/>
      <c r="L1163">
        <f t="shared" si="155"/>
        <v>57.74</v>
      </c>
      <c r="N1163">
        <f t="shared" si="160"/>
        <v>62.64</v>
      </c>
      <c r="P1163">
        <f t="shared" si="161"/>
        <v>1981</v>
      </c>
    </row>
    <row r="1164" spans="1:16" x14ac:dyDescent="0.25">
      <c r="A1164" s="8" t="s">
        <v>1171</v>
      </c>
      <c r="B1164" s="10">
        <f>VIXproxies_monthly!C1164</f>
        <v>4.0064165057472332</v>
      </c>
      <c r="C1164" s="10">
        <f t="shared" si="162"/>
        <v>0.11836614685452153</v>
      </c>
      <c r="D1164" t="str">
        <f t="shared" si="156"/>
        <v/>
      </c>
      <c r="E1164">
        <f t="shared" ref="E1164:E1227" si="163">MIN($D$12:$D$1635)</f>
        <v>0.57545823739450908</v>
      </c>
      <c r="F1164" t="str">
        <f t="shared" si="157"/>
        <v/>
      </c>
      <c r="G1164">
        <f t="shared" si="158"/>
        <v>19.810887027488342</v>
      </c>
      <c r="H1164" t="str">
        <f t="shared" si="159"/>
        <v/>
      </c>
      <c r="J1164" s="10"/>
      <c r="L1164">
        <f t="shared" ref="L1164:L1227" si="164">MIN($K$12:$K$1636)</f>
        <v>57.74</v>
      </c>
      <c r="N1164">
        <f t="shared" si="160"/>
        <v>62.64</v>
      </c>
      <c r="P1164">
        <f t="shared" si="161"/>
        <v>1981</v>
      </c>
    </row>
    <row r="1165" spans="1:16" x14ac:dyDescent="0.25">
      <c r="A1165" s="8" t="s">
        <v>1172</v>
      </c>
      <c r="B1165" s="10">
        <f>VIXproxies_monthly!C1165</f>
        <v>4.5952203926014619</v>
      </c>
      <c r="C1165" s="10">
        <f t="shared" si="162"/>
        <v>0.14036548183987257</v>
      </c>
      <c r="D1165" t="str">
        <f t="shared" ref="D1165:D1228" si="165">IF(C1165&gt;_xlfn.PERCENTILE.EXC($C$12:$C$1636,0.99),C1165,"")</f>
        <v/>
      </c>
      <c r="E1165">
        <f t="shared" si="163"/>
        <v>0.57545823739450908</v>
      </c>
      <c r="F1165" t="str">
        <f t="shared" ref="F1165:F1228" si="166">IF(B1165&gt;_xlfn.PERCENTILE.EXC($B$12:$B$1636,0.995),B1165,"")</f>
        <v/>
      </c>
      <c r="G1165">
        <f t="shared" ref="G1165:G1228" si="167">MIN($F$12:$F$1636)</f>
        <v>19.810887027488342</v>
      </c>
      <c r="H1165" t="str">
        <f t="shared" ref="H1165:H1228" si="168">IF(B1165&gt;G1165,1,"")</f>
        <v/>
      </c>
      <c r="J1165" s="10"/>
      <c r="L1165">
        <f t="shared" si="164"/>
        <v>57.74</v>
      </c>
      <c r="N1165">
        <f t="shared" ref="N1165:N1228" si="169">MIN($M$12:$M$1636)</f>
        <v>62.64</v>
      </c>
      <c r="P1165">
        <f t="shared" ref="P1165:P1228" si="170">VALUE(RIGHT(A1165,4))</f>
        <v>1981</v>
      </c>
    </row>
    <row r="1166" spans="1:16" x14ac:dyDescent="0.25">
      <c r="A1166" s="8" t="s">
        <v>1173</v>
      </c>
      <c r="B1166" s="10">
        <f>VIXproxies_monthly!C1166</f>
        <v>2.909321634501258</v>
      </c>
      <c r="C1166" s="10">
        <f t="shared" si="162"/>
        <v>7.7375660680597841E-2</v>
      </c>
      <c r="D1166" t="str">
        <f t="shared" si="165"/>
        <v/>
      </c>
      <c r="E1166">
        <f t="shared" si="163"/>
        <v>0.57545823739450908</v>
      </c>
      <c r="F1166" t="str">
        <f t="shared" si="166"/>
        <v/>
      </c>
      <c r="G1166">
        <f t="shared" si="167"/>
        <v>19.810887027488342</v>
      </c>
      <c r="H1166" t="str">
        <f t="shared" si="168"/>
        <v/>
      </c>
      <c r="J1166" s="10"/>
      <c r="L1166">
        <f t="shared" si="164"/>
        <v>57.74</v>
      </c>
      <c r="N1166">
        <f t="shared" si="169"/>
        <v>62.64</v>
      </c>
      <c r="P1166">
        <f t="shared" si="170"/>
        <v>1981</v>
      </c>
    </row>
    <row r="1167" spans="1:16" x14ac:dyDescent="0.25">
      <c r="A1167" s="8" t="s">
        <v>1174</v>
      </c>
      <c r="B1167" s="10">
        <f>VIXproxies_monthly!C1167</f>
        <v>3.114678998406728</v>
      </c>
      <c r="C1167" s="10">
        <f t="shared" si="162"/>
        <v>8.504837742233283E-2</v>
      </c>
      <c r="D1167" t="str">
        <f t="shared" si="165"/>
        <v/>
      </c>
      <c r="E1167">
        <f t="shared" si="163"/>
        <v>0.57545823739450908</v>
      </c>
      <c r="F1167" t="str">
        <f t="shared" si="166"/>
        <v/>
      </c>
      <c r="G1167">
        <f t="shared" si="167"/>
        <v>19.810887027488342</v>
      </c>
      <c r="H1167" t="str">
        <f t="shared" si="168"/>
        <v/>
      </c>
      <c r="J1167" s="10"/>
      <c r="L1167">
        <f t="shared" si="164"/>
        <v>57.74</v>
      </c>
      <c r="N1167">
        <f t="shared" si="169"/>
        <v>62.64</v>
      </c>
      <c r="P1167">
        <f t="shared" si="170"/>
        <v>1981</v>
      </c>
    </row>
    <row r="1168" spans="1:16" x14ac:dyDescent="0.25">
      <c r="A1168" s="8" t="s">
        <v>1175</v>
      </c>
      <c r="B1168" s="10">
        <f>VIXproxies_monthly!C1168</f>
        <v>3.2221448290904089</v>
      </c>
      <c r="C1168" s="10">
        <f t="shared" si="162"/>
        <v>8.9063596855275567E-2</v>
      </c>
      <c r="D1168" t="str">
        <f t="shared" si="165"/>
        <v/>
      </c>
      <c r="E1168">
        <f t="shared" si="163"/>
        <v>0.57545823739450908</v>
      </c>
      <c r="F1168" t="str">
        <f t="shared" si="166"/>
        <v/>
      </c>
      <c r="G1168">
        <f t="shared" si="167"/>
        <v>19.810887027488342</v>
      </c>
      <c r="H1168" t="str">
        <f t="shared" si="168"/>
        <v/>
      </c>
      <c r="J1168" s="10"/>
      <c r="L1168">
        <f t="shared" si="164"/>
        <v>57.74</v>
      </c>
      <c r="N1168">
        <f t="shared" si="169"/>
        <v>62.64</v>
      </c>
      <c r="P1168">
        <f t="shared" si="170"/>
        <v>1981</v>
      </c>
    </row>
    <row r="1169" spans="1:16" x14ac:dyDescent="0.25">
      <c r="A1169" s="8" t="s">
        <v>1176</v>
      </c>
      <c r="B1169" s="10">
        <f>VIXproxies_monthly!C1169</f>
        <v>3.8760834843756653</v>
      </c>
      <c r="C1169" s="10">
        <f t="shared" si="162"/>
        <v>0.11349654619321359</v>
      </c>
      <c r="D1169" t="str">
        <f t="shared" si="165"/>
        <v/>
      </c>
      <c r="E1169">
        <f t="shared" si="163"/>
        <v>0.57545823739450908</v>
      </c>
      <c r="F1169" t="str">
        <f t="shared" si="166"/>
        <v/>
      </c>
      <c r="G1169">
        <f t="shared" si="167"/>
        <v>19.810887027488342</v>
      </c>
      <c r="H1169" t="str">
        <f t="shared" si="168"/>
        <v/>
      </c>
      <c r="J1169" s="10"/>
      <c r="L1169">
        <f t="shared" si="164"/>
        <v>57.74</v>
      </c>
      <c r="N1169">
        <f t="shared" si="169"/>
        <v>62.64</v>
      </c>
      <c r="P1169">
        <f t="shared" si="170"/>
        <v>1981</v>
      </c>
    </row>
    <row r="1170" spans="1:16" x14ac:dyDescent="0.25">
      <c r="A1170" s="8" t="s">
        <v>1177</v>
      </c>
      <c r="B1170" s="10">
        <f>VIXproxies_monthly!C1170</f>
        <v>4.1431175515584258</v>
      </c>
      <c r="C1170" s="10">
        <f t="shared" si="162"/>
        <v>0.12347367444866728</v>
      </c>
      <c r="D1170" t="str">
        <f t="shared" si="165"/>
        <v/>
      </c>
      <c r="E1170">
        <f t="shared" si="163"/>
        <v>0.57545823739450908</v>
      </c>
      <c r="F1170" t="str">
        <f t="shared" si="166"/>
        <v/>
      </c>
      <c r="G1170">
        <f t="shared" si="167"/>
        <v>19.810887027488342</v>
      </c>
      <c r="H1170" t="str">
        <f t="shared" si="168"/>
        <v/>
      </c>
      <c r="J1170" s="10"/>
      <c r="L1170">
        <f t="shared" si="164"/>
        <v>57.74</v>
      </c>
      <c r="N1170">
        <f t="shared" si="169"/>
        <v>62.64</v>
      </c>
      <c r="P1170">
        <f t="shared" si="170"/>
        <v>1981</v>
      </c>
    </row>
    <row r="1171" spans="1:16" x14ac:dyDescent="0.25">
      <c r="A1171" s="8" t="s">
        <v>1178</v>
      </c>
      <c r="B1171" s="10">
        <f>VIXproxies_monthly!C1171</f>
        <v>5.2475602433082988</v>
      </c>
      <c r="C1171" s="10">
        <f t="shared" si="162"/>
        <v>0.16473869543509209</v>
      </c>
      <c r="D1171" t="str">
        <f t="shared" si="165"/>
        <v/>
      </c>
      <c r="E1171">
        <f t="shared" si="163"/>
        <v>0.57545823739450908</v>
      </c>
      <c r="F1171" t="str">
        <f t="shared" si="166"/>
        <v/>
      </c>
      <c r="G1171">
        <f t="shared" si="167"/>
        <v>19.810887027488342</v>
      </c>
      <c r="H1171" t="str">
        <f t="shared" si="168"/>
        <v/>
      </c>
      <c r="J1171" s="10"/>
      <c r="L1171">
        <f t="shared" si="164"/>
        <v>57.74</v>
      </c>
      <c r="N1171">
        <f t="shared" si="169"/>
        <v>62.64</v>
      </c>
      <c r="P1171">
        <f t="shared" si="170"/>
        <v>1981</v>
      </c>
    </row>
    <row r="1172" spans="1:16" x14ac:dyDescent="0.25">
      <c r="A1172" s="8" t="s">
        <v>1179</v>
      </c>
      <c r="B1172" s="10">
        <f>VIXproxies_monthly!C1172</f>
        <v>4.5418458182796426</v>
      </c>
      <c r="C1172" s="10">
        <f t="shared" si="162"/>
        <v>0.13837126073090608</v>
      </c>
      <c r="D1172" t="str">
        <f t="shared" si="165"/>
        <v/>
      </c>
      <c r="E1172">
        <f t="shared" si="163"/>
        <v>0.57545823739450908</v>
      </c>
      <c r="F1172" t="str">
        <f t="shared" si="166"/>
        <v/>
      </c>
      <c r="G1172">
        <f t="shared" si="167"/>
        <v>19.810887027488342</v>
      </c>
      <c r="H1172" t="str">
        <f t="shared" si="168"/>
        <v/>
      </c>
      <c r="J1172" s="10"/>
      <c r="L1172">
        <f t="shared" si="164"/>
        <v>57.74</v>
      </c>
      <c r="N1172">
        <f t="shared" si="169"/>
        <v>62.64</v>
      </c>
      <c r="P1172">
        <f t="shared" si="170"/>
        <v>1981</v>
      </c>
    </row>
    <row r="1173" spans="1:16" x14ac:dyDescent="0.25">
      <c r="A1173" s="8" t="s">
        <v>1180</v>
      </c>
      <c r="B1173" s="10">
        <f>VIXproxies_monthly!C1173</f>
        <v>3.8888640037587909</v>
      </c>
      <c r="C1173" s="10">
        <f t="shared" si="162"/>
        <v>0.11397406159940138</v>
      </c>
      <c r="D1173" t="str">
        <f t="shared" si="165"/>
        <v/>
      </c>
      <c r="E1173">
        <f t="shared" si="163"/>
        <v>0.57545823739450908</v>
      </c>
      <c r="F1173" t="str">
        <f t="shared" si="166"/>
        <v/>
      </c>
      <c r="G1173">
        <f t="shared" si="167"/>
        <v>19.810887027488342</v>
      </c>
      <c r="H1173" t="str">
        <f t="shared" si="168"/>
        <v/>
      </c>
      <c r="J1173" s="10"/>
      <c r="L1173">
        <f t="shared" si="164"/>
        <v>57.74</v>
      </c>
      <c r="N1173">
        <f t="shared" si="169"/>
        <v>62.64</v>
      </c>
      <c r="P1173">
        <f t="shared" si="170"/>
        <v>1981</v>
      </c>
    </row>
    <row r="1174" spans="1:16" x14ac:dyDescent="0.25">
      <c r="A1174" s="8" t="s">
        <v>1181</v>
      </c>
      <c r="B1174" s="10">
        <f>VIXproxies_monthly!C1174</f>
        <v>3.0097172345384298</v>
      </c>
      <c r="C1174" s="10">
        <f t="shared" si="162"/>
        <v>8.1126716822691319E-2</v>
      </c>
      <c r="D1174" t="str">
        <f t="shared" si="165"/>
        <v/>
      </c>
      <c r="E1174">
        <f t="shared" si="163"/>
        <v>0.57545823739450908</v>
      </c>
      <c r="F1174" t="str">
        <f t="shared" si="166"/>
        <v/>
      </c>
      <c r="G1174">
        <f t="shared" si="167"/>
        <v>19.810887027488342</v>
      </c>
      <c r="H1174" t="str">
        <f t="shared" si="168"/>
        <v/>
      </c>
      <c r="J1174" s="10"/>
      <c r="L1174">
        <f t="shared" si="164"/>
        <v>57.74</v>
      </c>
      <c r="N1174">
        <f t="shared" si="169"/>
        <v>62.64</v>
      </c>
      <c r="P1174">
        <f t="shared" si="170"/>
        <v>1981</v>
      </c>
    </row>
    <row r="1175" spans="1:16" x14ac:dyDescent="0.25">
      <c r="A1175" s="8" t="s">
        <v>1182</v>
      </c>
      <c r="B1175" s="10">
        <f>VIXproxies_monthly!C1175</f>
        <v>5.1327574485308318</v>
      </c>
      <c r="C1175" s="10">
        <f t="shared" si="162"/>
        <v>0.16044934681503234</v>
      </c>
      <c r="D1175" t="str">
        <f t="shared" si="165"/>
        <v/>
      </c>
      <c r="E1175">
        <f t="shared" si="163"/>
        <v>0.57545823739450908</v>
      </c>
      <c r="F1175" t="str">
        <f t="shared" si="166"/>
        <v/>
      </c>
      <c r="G1175">
        <f t="shared" si="167"/>
        <v>19.810887027488342</v>
      </c>
      <c r="H1175" t="str">
        <f t="shared" si="168"/>
        <v/>
      </c>
      <c r="J1175" s="10"/>
      <c r="L1175">
        <f t="shared" si="164"/>
        <v>57.74</v>
      </c>
      <c r="N1175">
        <f t="shared" si="169"/>
        <v>62.64</v>
      </c>
      <c r="P1175">
        <f t="shared" si="170"/>
        <v>1982</v>
      </c>
    </row>
    <row r="1176" spans="1:16" x14ac:dyDescent="0.25">
      <c r="A1176" s="8" t="s">
        <v>1183</v>
      </c>
      <c r="B1176" s="10">
        <f>VIXproxies_monthly!C1176</f>
        <v>4.2599607713570737</v>
      </c>
      <c r="C1176" s="10">
        <f t="shared" si="162"/>
        <v>0.12783925896756471</v>
      </c>
      <c r="D1176" t="str">
        <f t="shared" si="165"/>
        <v/>
      </c>
      <c r="E1176">
        <f t="shared" si="163"/>
        <v>0.57545823739450908</v>
      </c>
      <c r="F1176" t="str">
        <f t="shared" si="166"/>
        <v/>
      </c>
      <c r="G1176">
        <f t="shared" si="167"/>
        <v>19.810887027488342</v>
      </c>
      <c r="H1176" t="str">
        <f t="shared" si="168"/>
        <v/>
      </c>
      <c r="J1176" s="10"/>
      <c r="L1176">
        <f t="shared" si="164"/>
        <v>57.74</v>
      </c>
      <c r="N1176">
        <f t="shared" si="169"/>
        <v>62.64</v>
      </c>
      <c r="P1176">
        <f t="shared" si="170"/>
        <v>1982</v>
      </c>
    </row>
    <row r="1177" spans="1:16" x14ac:dyDescent="0.25">
      <c r="A1177" s="8" t="s">
        <v>1184</v>
      </c>
      <c r="B1177" s="10">
        <f>VIXproxies_monthly!C1177</f>
        <v>4.3276759738438084</v>
      </c>
      <c r="C1177" s="10">
        <f t="shared" si="162"/>
        <v>0.13036928544389359</v>
      </c>
      <c r="D1177" t="str">
        <f t="shared" si="165"/>
        <v/>
      </c>
      <c r="E1177">
        <f t="shared" si="163"/>
        <v>0.57545823739450908</v>
      </c>
      <c r="F1177" t="str">
        <f t="shared" si="166"/>
        <v/>
      </c>
      <c r="G1177">
        <f t="shared" si="167"/>
        <v>19.810887027488342</v>
      </c>
      <c r="H1177" t="str">
        <f t="shared" si="168"/>
        <v/>
      </c>
      <c r="J1177" s="10"/>
      <c r="L1177">
        <f t="shared" si="164"/>
        <v>57.74</v>
      </c>
      <c r="N1177">
        <f t="shared" si="169"/>
        <v>62.64</v>
      </c>
      <c r="P1177">
        <f t="shared" si="170"/>
        <v>1982</v>
      </c>
    </row>
    <row r="1178" spans="1:16" x14ac:dyDescent="0.25">
      <c r="A1178" s="8" t="s">
        <v>1185</v>
      </c>
      <c r="B1178" s="10">
        <f>VIXproxies_monthly!C1178</f>
        <v>3.5067625734663901</v>
      </c>
      <c r="C1178" s="10">
        <f t="shared" si="162"/>
        <v>9.9697699722283928E-2</v>
      </c>
      <c r="D1178" t="str">
        <f t="shared" si="165"/>
        <v/>
      </c>
      <c r="E1178">
        <f t="shared" si="163"/>
        <v>0.57545823739450908</v>
      </c>
      <c r="F1178" t="str">
        <f t="shared" si="166"/>
        <v/>
      </c>
      <c r="G1178">
        <f t="shared" si="167"/>
        <v>19.810887027488342</v>
      </c>
      <c r="H1178" t="str">
        <f t="shared" si="168"/>
        <v/>
      </c>
      <c r="J1178" s="10"/>
      <c r="L1178">
        <f t="shared" si="164"/>
        <v>57.74</v>
      </c>
      <c r="N1178">
        <f t="shared" si="169"/>
        <v>62.64</v>
      </c>
      <c r="P1178">
        <f t="shared" si="170"/>
        <v>1982</v>
      </c>
    </row>
    <row r="1179" spans="1:16" x14ac:dyDescent="0.25">
      <c r="A1179" s="8" t="s">
        <v>1186</v>
      </c>
      <c r="B1179" s="10">
        <f>VIXproxies_monthly!C1179</f>
        <v>2.8593736233258369</v>
      </c>
      <c r="C1179" s="10">
        <f t="shared" si="162"/>
        <v>7.5509465408737861E-2</v>
      </c>
      <c r="D1179" t="str">
        <f t="shared" si="165"/>
        <v/>
      </c>
      <c r="E1179">
        <f t="shared" si="163"/>
        <v>0.57545823739450908</v>
      </c>
      <c r="F1179" t="str">
        <f t="shared" si="166"/>
        <v/>
      </c>
      <c r="G1179">
        <f t="shared" si="167"/>
        <v>19.810887027488342</v>
      </c>
      <c r="H1179" t="str">
        <f t="shared" si="168"/>
        <v/>
      </c>
      <c r="J1179" s="10"/>
      <c r="L1179">
        <f t="shared" si="164"/>
        <v>57.74</v>
      </c>
      <c r="N1179">
        <f t="shared" si="169"/>
        <v>62.64</v>
      </c>
      <c r="P1179">
        <f t="shared" si="170"/>
        <v>1982</v>
      </c>
    </row>
    <row r="1180" spans="1:16" x14ac:dyDescent="0.25">
      <c r="A1180" s="8" t="s">
        <v>1187</v>
      </c>
      <c r="B1180" s="10">
        <f>VIXproxies_monthly!C1180</f>
        <v>3.9276932043469288</v>
      </c>
      <c r="C1180" s="10">
        <f t="shared" si="162"/>
        <v>0.11542482748261525</v>
      </c>
      <c r="D1180" t="str">
        <f t="shared" si="165"/>
        <v/>
      </c>
      <c r="E1180">
        <f t="shared" si="163"/>
        <v>0.57545823739450908</v>
      </c>
      <c r="F1180" t="str">
        <f t="shared" si="166"/>
        <v/>
      </c>
      <c r="G1180">
        <f t="shared" si="167"/>
        <v>19.810887027488342</v>
      </c>
      <c r="H1180" t="str">
        <f t="shared" si="168"/>
        <v/>
      </c>
      <c r="J1180" s="10"/>
      <c r="L1180">
        <f t="shared" si="164"/>
        <v>57.74</v>
      </c>
      <c r="N1180">
        <f t="shared" si="169"/>
        <v>62.64</v>
      </c>
      <c r="P1180">
        <f t="shared" si="170"/>
        <v>1982</v>
      </c>
    </row>
    <row r="1181" spans="1:16" x14ac:dyDescent="0.25">
      <c r="A1181" s="8" t="s">
        <v>1188</v>
      </c>
      <c r="B1181" s="10">
        <f>VIXproxies_monthly!C1181</f>
        <v>3.1314034185596431</v>
      </c>
      <c r="C1181" s="10">
        <f t="shared" si="162"/>
        <v>8.567324782416634E-2</v>
      </c>
      <c r="D1181" t="str">
        <f t="shared" si="165"/>
        <v/>
      </c>
      <c r="E1181">
        <f t="shared" si="163"/>
        <v>0.57545823739450908</v>
      </c>
      <c r="F1181" t="str">
        <f t="shared" si="166"/>
        <v/>
      </c>
      <c r="G1181">
        <f t="shared" si="167"/>
        <v>19.810887027488342</v>
      </c>
      <c r="H1181" t="str">
        <f t="shared" si="168"/>
        <v/>
      </c>
      <c r="J1181" s="10"/>
      <c r="L1181">
        <f t="shared" si="164"/>
        <v>57.74</v>
      </c>
      <c r="N1181">
        <f t="shared" si="169"/>
        <v>62.64</v>
      </c>
      <c r="P1181">
        <f t="shared" si="170"/>
        <v>1982</v>
      </c>
    </row>
    <row r="1182" spans="1:16" x14ac:dyDescent="0.25">
      <c r="A1182" s="8" t="s">
        <v>1189</v>
      </c>
      <c r="B1182" s="10">
        <f>VIXproxies_monthly!C1182</f>
        <v>7.8196544927493097</v>
      </c>
      <c r="C1182" s="10">
        <f t="shared" si="162"/>
        <v>0.26083922104415042</v>
      </c>
      <c r="D1182" t="str">
        <f t="shared" si="165"/>
        <v/>
      </c>
      <c r="E1182">
        <f t="shared" si="163"/>
        <v>0.57545823739450908</v>
      </c>
      <c r="F1182" t="str">
        <f t="shared" si="166"/>
        <v/>
      </c>
      <c r="G1182">
        <f t="shared" si="167"/>
        <v>19.810887027488342</v>
      </c>
      <c r="H1182" t="str">
        <f t="shared" si="168"/>
        <v/>
      </c>
      <c r="J1182" s="10"/>
      <c r="L1182">
        <f t="shared" si="164"/>
        <v>57.74</v>
      </c>
      <c r="N1182">
        <f t="shared" si="169"/>
        <v>62.64</v>
      </c>
      <c r="P1182">
        <f t="shared" si="170"/>
        <v>1982</v>
      </c>
    </row>
    <row r="1183" spans="1:16" x14ac:dyDescent="0.25">
      <c r="A1183" s="8" t="s">
        <v>1190</v>
      </c>
      <c r="B1183" s="10">
        <f>VIXproxies_monthly!C1183</f>
        <v>4.7266491626384877</v>
      </c>
      <c r="C1183" s="10">
        <f t="shared" si="162"/>
        <v>0.14527602268939827</v>
      </c>
      <c r="D1183" t="str">
        <f t="shared" si="165"/>
        <v/>
      </c>
      <c r="E1183">
        <f t="shared" si="163"/>
        <v>0.57545823739450908</v>
      </c>
      <c r="F1183" t="str">
        <f t="shared" si="166"/>
        <v/>
      </c>
      <c r="G1183">
        <f t="shared" si="167"/>
        <v>19.810887027488342</v>
      </c>
      <c r="H1183" t="str">
        <f t="shared" si="168"/>
        <v/>
      </c>
      <c r="J1183" s="10"/>
      <c r="L1183">
        <f t="shared" si="164"/>
        <v>57.74</v>
      </c>
      <c r="N1183">
        <f t="shared" si="169"/>
        <v>62.64</v>
      </c>
      <c r="P1183">
        <f t="shared" si="170"/>
        <v>1982</v>
      </c>
    </row>
    <row r="1184" spans="1:16" x14ac:dyDescent="0.25">
      <c r="A1184" s="8" t="s">
        <v>1191</v>
      </c>
      <c r="B1184" s="10">
        <f>VIXproxies_monthly!C1184</f>
        <v>7.6496952989175977</v>
      </c>
      <c r="C1184" s="10">
        <f t="shared" si="162"/>
        <v>0.25448907743535032</v>
      </c>
      <c r="D1184" t="str">
        <f t="shared" si="165"/>
        <v/>
      </c>
      <c r="E1184">
        <f t="shared" si="163"/>
        <v>0.57545823739450908</v>
      </c>
      <c r="F1184" t="str">
        <f t="shared" si="166"/>
        <v/>
      </c>
      <c r="G1184">
        <f t="shared" si="167"/>
        <v>19.810887027488342</v>
      </c>
      <c r="H1184" t="str">
        <f t="shared" si="168"/>
        <v/>
      </c>
      <c r="J1184" s="10"/>
      <c r="L1184">
        <f t="shared" si="164"/>
        <v>57.74</v>
      </c>
      <c r="N1184">
        <f t="shared" si="169"/>
        <v>62.64</v>
      </c>
      <c r="P1184">
        <f t="shared" si="170"/>
        <v>1982</v>
      </c>
    </row>
    <row r="1185" spans="1:16" x14ac:dyDescent="0.25">
      <c r="A1185" s="8" t="s">
        <v>1192</v>
      </c>
      <c r="B1185" s="10">
        <f>VIXproxies_monthly!C1185</f>
        <v>7.5453667435228651</v>
      </c>
      <c r="C1185" s="10">
        <f t="shared" si="162"/>
        <v>0.2505910752483595</v>
      </c>
      <c r="D1185" t="str">
        <f t="shared" si="165"/>
        <v/>
      </c>
      <c r="E1185">
        <f t="shared" si="163"/>
        <v>0.57545823739450908</v>
      </c>
      <c r="F1185" t="str">
        <f t="shared" si="166"/>
        <v/>
      </c>
      <c r="G1185">
        <f t="shared" si="167"/>
        <v>19.810887027488342</v>
      </c>
      <c r="H1185" t="str">
        <f t="shared" si="168"/>
        <v/>
      </c>
      <c r="J1185" s="10"/>
      <c r="L1185">
        <f t="shared" si="164"/>
        <v>57.74</v>
      </c>
      <c r="N1185">
        <f t="shared" si="169"/>
        <v>62.64</v>
      </c>
      <c r="P1185">
        <f t="shared" si="170"/>
        <v>1982</v>
      </c>
    </row>
    <row r="1186" spans="1:16" x14ac:dyDescent="0.25">
      <c r="A1186" s="8" t="s">
        <v>1193</v>
      </c>
      <c r="B1186" s="10">
        <f>VIXproxies_monthly!C1186</f>
        <v>5.0952837839186049</v>
      </c>
      <c r="C1186" s="10">
        <f t="shared" si="162"/>
        <v>0.15904922748950015</v>
      </c>
      <c r="D1186" t="str">
        <f t="shared" si="165"/>
        <v/>
      </c>
      <c r="E1186">
        <f t="shared" si="163"/>
        <v>0.57545823739450908</v>
      </c>
      <c r="F1186" t="str">
        <f t="shared" si="166"/>
        <v/>
      </c>
      <c r="G1186">
        <f t="shared" si="167"/>
        <v>19.810887027488342</v>
      </c>
      <c r="H1186" t="str">
        <f t="shared" si="168"/>
        <v/>
      </c>
      <c r="J1186" s="10"/>
      <c r="L1186">
        <f t="shared" si="164"/>
        <v>57.74</v>
      </c>
      <c r="N1186">
        <f t="shared" si="169"/>
        <v>62.64</v>
      </c>
      <c r="P1186">
        <f t="shared" si="170"/>
        <v>1982</v>
      </c>
    </row>
    <row r="1187" spans="1:16" x14ac:dyDescent="0.25">
      <c r="A1187" s="8" t="s">
        <v>1194</v>
      </c>
      <c r="B1187" s="10">
        <f>VIXproxies_monthly!C1187</f>
        <v>5.8191873267278806</v>
      </c>
      <c r="C1187" s="10">
        <f t="shared" si="162"/>
        <v>0.18609625773318186</v>
      </c>
      <c r="D1187" t="str">
        <f t="shared" si="165"/>
        <v/>
      </c>
      <c r="E1187">
        <f t="shared" si="163"/>
        <v>0.57545823739450908</v>
      </c>
      <c r="F1187" t="str">
        <f t="shared" si="166"/>
        <v/>
      </c>
      <c r="G1187">
        <f t="shared" si="167"/>
        <v>19.810887027488342</v>
      </c>
      <c r="H1187" t="str">
        <f t="shared" si="168"/>
        <v/>
      </c>
      <c r="J1187" s="10"/>
      <c r="L1187">
        <f t="shared" si="164"/>
        <v>57.74</v>
      </c>
      <c r="N1187">
        <f t="shared" si="169"/>
        <v>62.64</v>
      </c>
      <c r="P1187">
        <f t="shared" si="170"/>
        <v>1983</v>
      </c>
    </row>
    <row r="1188" spans="1:16" x14ac:dyDescent="0.25">
      <c r="A1188" s="8" t="s">
        <v>1195</v>
      </c>
      <c r="B1188" s="10">
        <f>VIXproxies_monthly!C1188</f>
        <v>4.4678036120907114</v>
      </c>
      <c r="C1188" s="10">
        <f t="shared" si="162"/>
        <v>0.13560483996947523</v>
      </c>
      <c r="D1188" t="str">
        <f t="shared" si="165"/>
        <v/>
      </c>
      <c r="E1188">
        <f t="shared" si="163"/>
        <v>0.57545823739450908</v>
      </c>
      <c r="F1188" t="str">
        <f t="shared" si="166"/>
        <v/>
      </c>
      <c r="G1188">
        <f t="shared" si="167"/>
        <v>19.810887027488342</v>
      </c>
      <c r="H1188" t="str">
        <f t="shared" si="168"/>
        <v/>
      </c>
      <c r="J1188" s="10"/>
      <c r="L1188">
        <f t="shared" si="164"/>
        <v>57.74</v>
      </c>
      <c r="N1188">
        <f t="shared" si="169"/>
        <v>62.64</v>
      </c>
      <c r="P1188">
        <f t="shared" si="170"/>
        <v>1983</v>
      </c>
    </row>
    <row r="1189" spans="1:16" x14ac:dyDescent="0.25">
      <c r="A1189" s="8" t="s">
        <v>1196</v>
      </c>
      <c r="B1189" s="10">
        <f>VIXproxies_monthly!C1189</f>
        <v>3.9909108629586592</v>
      </c>
      <c r="C1189" s="10">
        <f t="shared" si="162"/>
        <v>0.11778681333196024</v>
      </c>
      <c r="D1189" t="str">
        <f t="shared" si="165"/>
        <v/>
      </c>
      <c r="E1189">
        <f t="shared" si="163"/>
        <v>0.57545823739450908</v>
      </c>
      <c r="F1189" t="str">
        <f t="shared" si="166"/>
        <v/>
      </c>
      <c r="G1189">
        <f t="shared" si="167"/>
        <v>19.810887027488342</v>
      </c>
      <c r="H1189" t="str">
        <f t="shared" si="168"/>
        <v/>
      </c>
      <c r="J1189" s="10"/>
      <c r="L1189">
        <f t="shared" si="164"/>
        <v>57.74</v>
      </c>
      <c r="N1189">
        <f t="shared" si="169"/>
        <v>62.64</v>
      </c>
      <c r="P1189">
        <f t="shared" si="170"/>
        <v>1983</v>
      </c>
    </row>
    <row r="1190" spans="1:16" x14ac:dyDescent="0.25">
      <c r="A1190" s="8" t="s">
        <v>1197</v>
      </c>
      <c r="B1190" s="10">
        <f>VIXproxies_monthly!C1190</f>
        <v>3.4907817252349314</v>
      </c>
      <c r="C1190" s="10">
        <f t="shared" si="162"/>
        <v>9.9100611215493975E-2</v>
      </c>
      <c r="D1190" t="str">
        <f t="shared" si="165"/>
        <v/>
      </c>
      <c r="E1190">
        <f t="shared" si="163"/>
        <v>0.57545823739450908</v>
      </c>
      <c r="F1190" t="str">
        <f t="shared" si="166"/>
        <v/>
      </c>
      <c r="G1190">
        <f t="shared" si="167"/>
        <v>19.810887027488342</v>
      </c>
      <c r="H1190" t="str">
        <f t="shared" si="168"/>
        <v/>
      </c>
      <c r="J1190" s="10"/>
      <c r="L1190">
        <f t="shared" si="164"/>
        <v>57.74</v>
      </c>
      <c r="N1190">
        <f t="shared" si="169"/>
        <v>62.64</v>
      </c>
      <c r="P1190">
        <f t="shared" si="170"/>
        <v>1983</v>
      </c>
    </row>
    <row r="1191" spans="1:16" x14ac:dyDescent="0.25">
      <c r="A1191" s="8" t="s">
        <v>1198</v>
      </c>
      <c r="B1191" s="10">
        <f>VIXproxies_monthly!C1191</f>
        <v>3.3642046794014488</v>
      </c>
      <c r="C1191" s="10">
        <f t="shared" si="162"/>
        <v>9.4371344145563252E-2</v>
      </c>
      <c r="D1191" t="str">
        <f t="shared" si="165"/>
        <v/>
      </c>
      <c r="E1191">
        <f t="shared" si="163"/>
        <v>0.57545823739450908</v>
      </c>
      <c r="F1191" t="str">
        <f t="shared" si="166"/>
        <v/>
      </c>
      <c r="G1191">
        <f t="shared" si="167"/>
        <v>19.810887027488342</v>
      </c>
      <c r="H1191" t="str">
        <f t="shared" si="168"/>
        <v/>
      </c>
      <c r="J1191" s="10"/>
      <c r="L1191">
        <f t="shared" si="164"/>
        <v>57.74</v>
      </c>
      <c r="N1191">
        <f t="shared" si="169"/>
        <v>62.64</v>
      </c>
      <c r="P1191">
        <f t="shared" si="170"/>
        <v>1983</v>
      </c>
    </row>
    <row r="1192" spans="1:16" x14ac:dyDescent="0.25">
      <c r="A1192" s="8" t="s">
        <v>1199</v>
      </c>
      <c r="B1192" s="10">
        <f>VIXproxies_monthly!C1192</f>
        <v>3.7501706506758832</v>
      </c>
      <c r="C1192" s="10">
        <f t="shared" si="162"/>
        <v>0.10879209591807115</v>
      </c>
      <c r="D1192" t="str">
        <f t="shared" si="165"/>
        <v/>
      </c>
      <c r="E1192">
        <f t="shared" si="163"/>
        <v>0.57545823739450908</v>
      </c>
      <c r="F1192" t="str">
        <f t="shared" si="166"/>
        <v/>
      </c>
      <c r="G1192">
        <f t="shared" si="167"/>
        <v>19.810887027488342</v>
      </c>
      <c r="H1192" t="str">
        <f t="shared" si="168"/>
        <v/>
      </c>
      <c r="J1192" s="10"/>
      <c r="L1192">
        <f t="shared" si="164"/>
        <v>57.74</v>
      </c>
      <c r="N1192">
        <f t="shared" si="169"/>
        <v>62.64</v>
      </c>
      <c r="P1192">
        <f t="shared" si="170"/>
        <v>1983</v>
      </c>
    </row>
    <row r="1193" spans="1:16" x14ac:dyDescent="0.25">
      <c r="A1193" s="8" t="s">
        <v>1200</v>
      </c>
      <c r="B1193" s="10">
        <f>VIXproxies_monthly!C1193</f>
        <v>4.8560899969332594</v>
      </c>
      <c r="C1193" s="10">
        <f t="shared" si="162"/>
        <v>0.15011228878412086</v>
      </c>
      <c r="D1193" t="str">
        <f t="shared" si="165"/>
        <v/>
      </c>
      <c r="E1193">
        <f t="shared" si="163"/>
        <v>0.57545823739450908</v>
      </c>
      <c r="F1193" t="str">
        <f t="shared" si="166"/>
        <v/>
      </c>
      <c r="G1193">
        <f t="shared" si="167"/>
        <v>19.810887027488342</v>
      </c>
      <c r="H1193" t="str">
        <f t="shared" si="168"/>
        <v/>
      </c>
      <c r="J1193" s="10"/>
      <c r="L1193">
        <f t="shared" si="164"/>
        <v>57.74</v>
      </c>
      <c r="N1193">
        <f t="shared" si="169"/>
        <v>62.64</v>
      </c>
      <c r="P1193">
        <f t="shared" si="170"/>
        <v>1983</v>
      </c>
    </row>
    <row r="1194" spans="1:16" x14ac:dyDescent="0.25">
      <c r="A1194" s="8" t="s">
        <v>1201</v>
      </c>
      <c r="B1194" s="10">
        <f>VIXproxies_monthly!C1194</f>
        <v>3.7746438609447184</v>
      </c>
      <c r="C1194" s="10">
        <f t="shared" si="162"/>
        <v>0.10970648246152197</v>
      </c>
      <c r="D1194" t="str">
        <f t="shared" si="165"/>
        <v/>
      </c>
      <c r="E1194">
        <f t="shared" si="163"/>
        <v>0.57545823739450908</v>
      </c>
      <c r="F1194" t="str">
        <f t="shared" si="166"/>
        <v/>
      </c>
      <c r="G1194">
        <f t="shared" si="167"/>
        <v>19.810887027488342</v>
      </c>
      <c r="H1194" t="str">
        <f t="shared" si="168"/>
        <v/>
      </c>
      <c r="J1194" s="10"/>
      <c r="L1194">
        <f t="shared" si="164"/>
        <v>57.74</v>
      </c>
      <c r="N1194">
        <f t="shared" si="169"/>
        <v>62.64</v>
      </c>
      <c r="P1194">
        <f t="shared" si="170"/>
        <v>1983</v>
      </c>
    </row>
    <row r="1195" spans="1:16" x14ac:dyDescent="0.25">
      <c r="A1195" s="8" t="s">
        <v>1202</v>
      </c>
      <c r="B1195" s="10">
        <f>VIXproxies_monthly!C1195</f>
        <v>3.323408094182799</v>
      </c>
      <c r="C1195" s="10">
        <f t="shared" si="162"/>
        <v>9.2847071353685959E-2</v>
      </c>
      <c r="D1195" t="str">
        <f t="shared" si="165"/>
        <v/>
      </c>
      <c r="E1195">
        <f t="shared" si="163"/>
        <v>0.57545823739450908</v>
      </c>
      <c r="F1195" t="str">
        <f t="shared" si="166"/>
        <v/>
      </c>
      <c r="G1195">
        <f t="shared" si="167"/>
        <v>19.810887027488342</v>
      </c>
      <c r="H1195" t="str">
        <f t="shared" si="168"/>
        <v/>
      </c>
      <c r="J1195" s="10"/>
      <c r="L1195">
        <f t="shared" si="164"/>
        <v>57.74</v>
      </c>
      <c r="N1195">
        <f t="shared" si="169"/>
        <v>62.64</v>
      </c>
      <c r="P1195">
        <f t="shared" si="170"/>
        <v>1983</v>
      </c>
    </row>
    <row r="1196" spans="1:16" x14ac:dyDescent="0.25">
      <c r="A1196" s="8" t="s">
        <v>1203</v>
      </c>
      <c r="B1196" s="10">
        <f>VIXproxies_monthly!C1196</f>
        <v>3.4062757736309486</v>
      </c>
      <c r="C1196" s="10">
        <f t="shared" si="162"/>
        <v>9.5943236104530857E-2</v>
      </c>
      <c r="D1196" t="str">
        <f t="shared" si="165"/>
        <v/>
      </c>
      <c r="E1196">
        <f t="shared" si="163"/>
        <v>0.57545823739450908</v>
      </c>
      <c r="F1196" t="str">
        <f t="shared" si="166"/>
        <v/>
      </c>
      <c r="G1196">
        <f t="shared" si="167"/>
        <v>19.810887027488342</v>
      </c>
      <c r="H1196" t="str">
        <f t="shared" si="168"/>
        <v/>
      </c>
      <c r="J1196" s="10"/>
      <c r="L1196">
        <f t="shared" si="164"/>
        <v>57.74</v>
      </c>
      <c r="N1196">
        <f t="shared" si="169"/>
        <v>62.64</v>
      </c>
      <c r="P1196">
        <f t="shared" si="170"/>
        <v>1983</v>
      </c>
    </row>
    <row r="1197" spans="1:16" x14ac:dyDescent="0.25">
      <c r="A1197" s="8" t="s">
        <v>1204</v>
      </c>
      <c r="B1197" s="10">
        <f>VIXproxies_monthly!C1197</f>
        <v>2.9367773586366948</v>
      </c>
      <c r="C1197" s="10">
        <f t="shared" si="162"/>
        <v>7.840148215699444E-2</v>
      </c>
      <c r="D1197" t="str">
        <f t="shared" si="165"/>
        <v/>
      </c>
      <c r="E1197">
        <f t="shared" si="163"/>
        <v>0.57545823739450908</v>
      </c>
      <c r="F1197" t="str">
        <f t="shared" si="166"/>
        <v/>
      </c>
      <c r="G1197">
        <f t="shared" si="167"/>
        <v>19.810887027488342</v>
      </c>
      <c r="H1197" t="str">
        <f t="shared" si="168"/>
        <v/>
      </c>
      <c r="J1197" s="10"/>
      <c r="L1197">
        <f t="shared" si="164"/>
        <v>57.74</v>
      </c>
      <c r="N1197">
        <f t="shared" si="169"/>
        <v>62.64</v>
      </c>
      <c r="P1197">
        <f t="shared" si="170"/>
        <v>1983</v>
      </c>
    </row>
    <row r="1198" spans="1:16" x14ac:dyDescent="0.25">
      <c r="A1198" s="8" t="s">
        <v>1205</v>
      </c>
      <c r="B1198" s="10">
        <f>VIXproxies_monthly!C1198</f>
        <v>2.3469432896936673</v>
      </c>
      <c r="C1198" s="10">
        <f t="shared" si="162"/>
        <v>5.6363656731322979E-2</v>
      </c>
      <c r="D1198" t="str">
        <f t="shared" si="165"/>
        <v/>
      </c>
      <c r="E1198">
        <f t="shared" si="163"/>
        <v>0.57545823739450908</v>
      </c>
      <c r="F1198" t="str">
        <f t="shared" si="166"/>
        <v/>
      </c>
      <c r="G1198">
        <f t="shared" si="167"/>
        <v>19.810887027488342</v>
      </c>
      <c r="H1198" t="str">
        <f t="shared" si="168"/>
        <v/>
      </c>
      <c r="J1198" s="10"/>
      <c r="L1198">
        <f t="shared" si="164"/>
        <v>57.74</v>
      </c>
      <c r="N1198">
        <f t="shared" si="169"/>
        <v>62.64</v>
      </c>
      <c r="P1198">
        <f t="shared" si="170"/>
        <v>1983</v>
      </c>
    </row>
    <row r="1199" spans="1:16" x14ac:dyDescent="0.25">
      <c r="A1199" s="8" t="s">
        <v>1206</v>
      </c>
      <c r="B1199" s="10">
        <f>VIXproxies_monthly!C1199</f>
        <v>2.8816816086938615</v>
      </c>
      <c r="C1199" s="10">
        <f t="shared" si="162"/>
        <v>7.6342953186105372E-2</v>
      </c>
      <c r="D1199" t="str">
        <f t="shared" si="165"/>
        <v/>
      </c>
      <c r="E1199">
        <f t="shared" si="163"/>
        <v>0.57545823739450908</v>
      </c>
      <c r="F1199" t="str">
        <f t="shared" si="166"/>
        <v/>
      </c>
      <c r="G1199">
        <f t="shared" si="167"/>
        <v>19.810887027488342</v>
      </c>
      <c r="H1199" t="str">
        <f t="shared" si="168"/>
        <v/>
      </c>
      <c r="J1199" s="10"/>
      <c r="L1199">
        <f t="shared" si="164"/>
        <v>57.74</v>
      </c>
      <c r="N1199">
        <f t="shared" si="169"/>
        <v>62.64</v>
      </c>
      <c r="P1199">
        <f t="shared" si="170"/>
        <v>1984</v>
      </c>
    </row>
    <row r="1200" spans="1:16" x14ac:dyDescent="0.25">
      <c r="A1200" s="8" t="s">
        <v>1207</v>
      </c>
      <c r="B1200" s="10">
        <f>VIXproxies_monthly!C1200</f>
        <v>4.5246616510971798</v>
      </c>
      <c r="C1200" s="10">
        <f t="shared" si="162"/>
        <v>0.13772921291374404</v>
      </c>
      <c r="D1200" t="str">
        <f t="shared" si="165"/>
        <v/>
      </c>
      <c r="E1200">
        <f t="shared" si="163"/>
        <v>0.57545823739450908</v>
      </c>
      <c r="F1200" t="str">
        <f t="shared" si="166"/>
        <v/>
      </c>
      <c r="G1200">
        <f t="shared" si="167"/>
        <v>19.810887027488342</v>
      </c>
      <c r="H1200" t="str">
        <f t="shared" si="168"/>
        <v/>
      </c>
      <c r="J1200" s="10"/>
      <c r="L1200">
        <f t="shared" si="164"/>
        <v>57.74</v>
      </c>
      <c r="N1200">
        <f t="shared" si="169"/>
        <v>62.64</v>
      </c>
      <c r="P1200">
        <f t="shared" si="170"/>
        <v>1984</v>
      </c>
    </row>
    <row r="1201" spans="1:16" x14ac:dyDescent="0.25">
      <c r="A1201" s="8" t="s">
        <v>1208</v>
      </c>
      <c r="B1201" s="10">
        <f>VIXproxies_monthly!C1201</f>
        <v>3.7545250731016218</v>
      </c>
      <c r="C1201" s="10">
        <f t="shared" si="162"/>
        <v>0.10895478913350379</v>
      </c>
      <c r="D1201" t="str">
        <f t="shared" si="165"/>
        <v/>
      </c>
      <c r="E1201">
        <f t="shared" si="163"/>
        <v>0.57545823739450908</v>
      </c>
      <c r="F1201" t="str">
        <f t="shared" si="166"/>
        <v/>
      </c>
      <c r="G1201">
        <f t="shared" si="167"/>
        <v>19.810887027488342</v>
      </c>
      <c r="H1201" t="str">
        <f t="shared" si="168"/>
        <v/>
      </c>
      <c r="J1201" s="10"/>
      <c r="L1201">
        <f t="shared" si="164"/>
        <v>57.74</v>
      </c>
      <c r="N1201">
        <f t="shared" si="169"/>
        <v>62.64</v>
      </c>
      <c r="P1201">
        <f t="shared" si="170"/>
        <v>1984</v>
      </c>
    </row>
    <row r="1202" spans="1:16" x14ac:dyDescent="0.25">
      <c r="A1202" s="8" t="s">
        <v>1209</v>
      </c>
      <c r="B1202" s="10">
        <f>VIXproxies_monthly!C1202</f>
        <v>3.298719805913441</v>
      </c>
      <c r="C1202" s="10">
        <f t="shared" ref="C1202:C1265" si="171">(B1202-MIN($B$12:$B$1636))/(MAX($B$12:$B$1636)-MIN($B$12:$B$1636))</f>
        <v>9.1924648903735348E-2</v>
      </c>
      <c r="D1202" t="str">
        <f t="shared" si="165"/>
        <v/>
      </c>
      <c r="E1202">
        <f t="shared" si="163"/>
        <v>0.57545823739450908</v>
      </c>
      <c r="F1202" t="str">
        <f t="shared" si="166"/>
        <v/>
      </c>
      <c r="G1202">
        <f t="shared" si="167"/>
        <v>19.810887027488342</v>
      </c>
      <c r="H1202" t="str">
        <f t="shared" si="168"/>
        <v/>
      </c>
      <c r="J1202" s="10"/>
      <c r="L1202">
        <f t="shared" si="164"/>
        <v>57.74</v>
      </c>
      <c r="N1202">
        <f t="shared" si="169"/>
        <v>62.64</v>
      </c>
      <c r="P1202">
        <f t="shared" si="170"/>
        <v>1984</v>
      </c>
    </row>
    <row r="1203" spans="1:16" x14ac:dyDescent="0.25">
      <c r="A1203" s="8" t="s">
        <v>1210</v>
      </c>
      <c r="B1203" s="10">
        <f>VIXproxies_monthly!C1203</f>
        <v>2.8317828712655269</v>
      </c>
      <c r="C1203" s="10">
        <f t="shared" si="171"/>
        <v>7.4478598917153707E-2</v>
      </c>
      <c r="D1203" t="str">
        <f t="shared" si="165"/>
        <v/>
      </c>
      <c r="E1203">
        <f t="shared" si="163"/>
        <v>0.57545823739450908</v>
      </c>
      <c r="F1203" t="str">
        <f t="shared" si="166"/>
        <v/>
      </c>
      <c r="G1203">
        <f t="shared" si="167"/>
        <v>19.810887027488342</v>
      </c>
      <c r="H1203" t="str">
        <f t="shared" si="168"/>
        <v/>
      </c>
      <c r="J1203" s="10"/>
      <c r="L1203">
        <f t="shared" si="164"/>
        <v>57.74</v>
      </c>
      <c r="N1203">
        <f t="shared" si="169"/>
        <v>62.64</v>
      </c>
      <c r="P1203">
        <f t="shared" si="170"/>
        <v>1984</v>
      </c>
    </row>
    <row r="1204" spans="1:16" x14ac:dyDescent="0.25">
      <c r="A1204" s="8" t="s">
        <v>1211</v>
      </c>
      <c r="B1204" s="10">
        <f>VIXproxies_monthly!C1204</f>
        <v>4.1750140412783097</v>
      </c>
      <c r="C1204" s="10">
        <f t="shared" si="171"/>
        <v>0.12466541515872522</v>
      </c>
      <c r="D1204" t="str">
        <f t="shared" si="165"/>
        <v/>
      </c>
      <c r="E1204">
        <f t="shared" si="163"/>
        <v>0.57545823739450908</v>
      </c>
      <c r="F1204" t="str">
        <f t="shared" si="166"/>
        <v/>
      </c>
      <c r="G1204">
        <f t="shared" si="167"/>
        <v>19.810887027488342</v>
      </c>
      <c r="H1204" t="str">
        <f t="shared" si="168"/>
        <v/>
      </c>
      <c r="J1204" s="10"/>
      <c r="L1204">
        <f t="shared" si="164"/>
        <v>57.74</v>
      </c>
      <c r="N1204">
        <f t="shared" si="169"/>
        <v>62.64</v>
      </c>
      <c r="P1204">
        <f t="shared" si="170"/>
        <v>1984</v>
      </c>
    </row>
    <row r="1205" spans="1:16" x14ac:dyDescent="0.25">
      <c r="A1205" s="8" t="s">
        <v>1212</v>
      </c>
      <c r="B1205" s="10">
        <f>VIXproxies_monthly!C1205</f>
        <v>2.993146902884197</v>
      </c>
      <c r="C1205" s="10">
        <f t="shared" si="171"/>
        <v>8.0507603591582363E-2</v>
      </c>
      <c r="D1205" t="str">
        <f t="shared" si="165"/>
        <v/>
      </c>
      <c r="E1205">
        <f t="shared" si="163"/>
        <v>0.57545823739450908</v>
      </c>
      <c r="F1205" t="str">
        <f t="shared" si="166"/>
        <v/>
      </c>
      <c r="G1205">
        <f t="shared" si="167"/>
        <v>19.810887027488342</v>
      </c>
      <c r="H1205" t="str">
        <f t="shared" si="168"/>
        <v/>
      </c>
      <c r="J1205" s="10"/>
      <c r="L1205">
        <f t="shared" si="164"/>
        <v>57.74</v>
      </c>
      <c r="N1205">
        <f t="shared" si="169"/>
        <v>62.64</v>
      </c>
      <c r="P1205">
        <f t="shared" si="170"/>
        <v>1984</v>
      </c>
    </row>
    <row r="1206" spans="1:16" x14ac:dyDescent="0.25">
      <c r="A1206" s="8" t="s">
        <v>1213</v>
      </c>
      <c r="B1206" s="10">
        <f>VIXproxies_monthly!C1206</f>
        <v>5.2825633712961277</v>
      </c>
      <c r="C1206" s="10">
        <f t="shared" si="171"/>
        <v>0.16604650870761217</v>
      </c>
      <c r="D1206" t="str">
        <f t="shared" si="165"/>
        <v/>
      </c>
      <c r="E1206">
        <f t="shared" si="163"/>
        <v>0.57545823739450908</v>
      </c>
      <c r="F1206" t="str">
        <f t="shared" si="166"/>
        <v/>
      </c>
      <c r="G1206">
        <f t="shared" si="167"/>
        <v>19.810887027488342</v>
      </c>
      <c r="H1206" t="str">
        <f t="shared" si="168"/>
        <v/>
      </c>
      <c r="J1206" s="10"/>
      <c r="L1206">
        <f t="shared" si="164"/>
        <v>57.74</v>
      </c>
      <c r="N1206">
        <f t="shared" si="169"/>
        <v>62.64</v>
      </c>
      <c r="P1206">
        <f t="shared" si="170"/>
        <v>1984</v>
      </c>
    </row>
    <row r="1207" spans="1:16" x14ac:dyDescent="0.25">
      <c r="A1207" s="8" t="s">
        <v>1214</v>
      </c>
      <c r="B1207" s="10">
        <f>VIXproxies_monthly!C1207</f>
        <v>3.1545566813975574</v>
      </c>
      <c r="C1207" s="10">
        <f t="shared" si="171"/>
        <v>8.6538317495999634E-2</v>
      </c>
      <c r="D1207" t="str">
        <f t="shared" si="165"/>
        <v/>
      </c>
      <c r="E1207">
        <f t="shared" si="163"/>
        <v>0.57545823739450908</v>
      </c>
      <c r="F1207" t="str">
        <f t="shared" si="166"/>
        <v/>
      </c>
      <c r="G1207">
        <f t="shared" si="167"/>
        <v>19.810887027488342</v>
      </c>
      <c r="H1207" t="str">
        <f t="shared" si="168"/>
        <v/>
      </c>
      <c r="J1207" s="10"/>
      <c r="L1207">
        <f t="shared" si="164"/>
        <v>57.74</v>
      </c>
      <c r="N1207">
        <f t="shared" si="169"/>
        <v>62.64</v>
      </c>
      <c r="P1207">
        <f t="shared" si="170"/>
        <v>1984</v>
      </c>
    </row>
    <row r="1208" spans="1:16" x14ac:dyDescent="0.25">
      <c r="A1208" s="8" t="s">
        <v>1215</v>
      </c>
      <c r="B1208" s="10">
        <f>VIXproxies_monthly!C1208</f>
        <v>3.6749872247406223</v>
      </c>
      <c r="C1208" s="10">
        <f t="shared" si="171"/>
        <v>0.10598303604359785</v>
      </c>
      <c r="D1208" t="str">
        <f t="shared" si="165"/>
        <v/>
      </c>
      <c r="E1208">
        <f t="shared" si="163"/>
        <v>0.57545823739450908</v>
      </c>
      <c r="F1208" t="str">
        <f t="shared" si="166"/>
        <v/>
      </c>
      <c r="G1208">
        <f t="shared" si="167"/>
        <v>19.810887027488342</v>
      </c>
      <c r="H1208" t="str">
        <f t="shared" si="168"/>
        <v/>
      </c>
      <c r="J1208" s="10"/>
      <c r="L1208">
        <f t="shared" si="164"/>
        <v>57.74</v>
      </c>
      <c r="N1208">
        <f t="shared" si="169"/>
        <v>62.64</v>
      </c>
      <c r="P1208">
        <f t="shared" si="170"/>
        <v>1984</v>
      </c>
    </row>
    <row r="1209" spans="1:16" x14ac:dyDescent="0.25">
      <c r="A1209" s="8" t="s">
        <v>1216</v>
      </c>
      <c r="B1209" s="10">
        <f>VIXproxies_monthly!C1209</f>
        <v>3.2564906117483376</v>
      </c>
      <c r="C1209" s="10">
        <f t="shared" si="171"/>
        <v>9.0346849895710901E-2</v>
      </c>
      <c r="D1209" t="str">
        <f t="shared" si="165"/>
        <v/>
      </c>
      <c r="E1209">
        <f t="shared" si="163"/>
        <v>0.57545823739450908</v>
      </c>
      <c r="F1209" t="str">
        <f t="shared" si="166"/>
        <v/>
      </c>
      <c r="G1209">
        <f t="shared" si="167"/>
        <v>19.810887027488342</v>
      </c>
      <c r="H1209" t="str">
        <f t="shared" si="168"/>
        <v/>
      </c>
      <c r="J1209" s="10"/>
      <c r="L1209">
        <f t="shared" si="164"/>
        <v>57.74</v>
      </c>
      <c r="N1209">
        <f t="shared" si="169"/>
        <v>62.64</v>
      </c>
      <c r="P1209">
        <f t="shared" si="170"/>
        <v>1984</v>
      </c>
    </row>
    <row r="1210" spans="1:16" x14ac:dyDescent="0.25">
      <c r="A1210" s="8" t="s">
        <v>1217</v>
      </c>
      <c r="B1210" s="10">
        <f>VIXproxies_monthly!C1210</f>
        <v>3.5008338527020055</v>
      </c>
      <c r="C1210" s="10">
        <f t="shared" si="171"/>
        <v>9.9476186384749546E-2</v>
      </c>
      <c r="D1210" t="str">
        <f t="shared" si="165"/>
        <v/>
      </c>
      <c r="E1210">
        <f t="shared" si="163"/>
        <v>0.57545823739450908</v>
      </c>
      <c r="F1210" t="str">
        <f t="shared" si="166"/>
        <v/>
      </c>
      <c r="G1210">
        <f t="shared" si="167"/>
        <v>19.810887027488342</v>
      </c>
      <c r="H1210" t="str">
        <f t="shared" si="168"/>
        <v/>
      </c>
      <c r="J1210" s="10"/>
      <c r="L1210">
        <f t="shared" si="164"/>
        <v>57.74</v>
      </c>
      <c r="N1210">
        <f t="shared" si="169"/>
        <v>62.64</v>
      </c>
      <c r="P1210">
        <f t="shared" si="170"/>
        <v>1984</v>
      </c>
    </row>
    <row r="1211" spans="1:16" x14ac:dyDescent="0.25">
      <c r="A1211" s="8" t="s">
        <v>1218</v>
      </c>
      <c r="B1211" s="10">
        <f>VIXproxies_monthly!C1211</f>
        <v>3.8258439753349607</v>
      </c>
      <c r="C1211" s="10">
        <f t="shared" si="171"/>
        <v>0.11161945975821921</v>
      </c>
      <c r="D1211" t="str">
        <f t="shared" si="165"/>
        <v/>
      </c>
      <c r="E1211">
        <f t="shared" si="163"/>
        <v>0.57545823739450908</v>
      </c>
      <c r="F1211" t="str">
        <f t="shared" si="166"/>
        <v/>
      </c>
      <c r="G1211">
        <f t="shared" si="167"/>
        <v>19.810887027488342</v>
      </c>
      <c r="H1211" t="str">
        <f t="shared" si="168"/>
        <v/>
      </c>
      <c r="J1211" s="10"/>
      <c r="L1211">
        <f t="shared" si="164"/>
        <v>57.74</v>
      </c>
      <c r="N1211">
        <f t="shared" si="169"/>
        <v>62.64</v>
      </c>
      <c r="P1211">
        <f t="shared" si="170"/>
        <v>1985</v>
      </c>
    </row>
    <row r="1212" spans="1:16" x14ac:dyDescent="0.25">
      <c r="A1212" s="8" t="s">
        <v>1219</v>
      </c>
      <c r="B1212" s="10">
        <f>VIXproxies_monthly!C1212</f>
        <v>2.7963042200225892</v>
      </c>
      <c r="C1212" s="10">
        <f t="shared" si="171"/>
        <v>7.3153018786064908E-2</v>
      </c>
      <c r="D1212" t="str">
        <f t="shared" si="165"/>
        <v/>
      </c>
      <c r="E1212">
        <f t="shared" si="163"/>
        <v>0.57545823739450908</v>
      </c>
      <c r="F1212" t="str">
        <f t="shared" si="166"/>
        <v/>
      </c>
      <c r="G1212">
        <f t="shared" si="167"/>
        <v>19.810887027488342</v>
      </c>
      <c r="H1212" t="str">
        <f t="shared" si="168"/>
        <v/>
      </c>
      <c r="J1212" s="10"/>
      <c r="L1212">
        <f t="shared" si="164"/>
        <v>57.74</v>
      </c>
      <c r="N1212">
        <f t="shared" si="169"/>
        <v>62.64</v>
      </c>
      <c r="P1212">
        <f t="shared" si="170"/>
        <v>1985</v>
      </c>
    </row>
    <row r="1213" spans="1:16" x14ac:dyDescent="0.25">
      <c r="A1213" s="8" t="s">
        <v>1220</v>
      </c>
      <c r="B1213" s="10">
        <f>VIXproxies_monthly!C1213</f>
        <v>2.904164236672095</v>
      </c>
      <c r="C1213" s="10">
        <f t="shared" si="171"/>
        <v>7.7182966092417302E-2</v>
      </c>
      <c r="D1213" t="str">
        <f t="shared" si="165"/>
        <v/>
      </c>
      <c r="E1213">
        <f t="shared" si="163"/>
        <v>0.57545823739450908</v>
      </c>
      <c r="F1213" t="str">
        <f t="shared" si="166"/>
        <v/>
      </c>
      <c r="G1213">
        <f t="shared" si="167"/>
        <v>19.810887027488342</v>
      </c>
      <c r="H1213" t="str">
        <f t="shared" si="168"/>
        <v/>
      </c>
      <c r="J1213" s="10"/>
      <c r="L1213">
        <f t="shared" si="164"/>
        <v>57.74</v>
      </c>
      <c r="N1213">
        <f t="shared" si="169"/>
        <v>62.64</v>
      </c>
      <c r="P1213">
        <f t="shared" si="170"/>
        <v>1985</v>
      </c>
    </row>
    <row r="1214" spans="1:16" x14ac:dyDescent="0.25">
      <c r="A1214" s="8" t="s">
        <v>1221</v>
      </c>
      <c r="B1214" s="10">
        <f>VIXproxies_monthly!C1214</f>
        <v>2.1952614854409314</v>
      </c>
      <c r="C1214" s="10">
        <f t="shared" si="171"/>
        <v>5.069640673953666E-2</v>
      </c>
      <c r="D1214" t="str">
        <f t="shared" si="165"/>
        <v/>
      </c>
      <c r="E1214">
        <f t="shared" si="163"/>
        <v>0.57545823739450908</v>
      </c>
      <c r="F1214" t="str">
        <f t="shared" si="166"/>
        <v/>
      </c>
      <c r="G1214">
        <f t="shared" si="167"/>
        <v>19.810887027488342</v>
      </c>
      <c r="H1214" t="str">
        <f t="shared" si="168"/>
        <v/>
      </c>
      <c r="J1214" s="10"/>
      <c r="L1214">
        <f t="shared" si="164"/>
        <v>57.74</v>
      </c>
      <c r="N1214">
        <f t="shared" si="169"/>
        <v>62.64</v>
      </c>
      <c r="P1214">
        <f t="shared" si="170"/>
        <v>1985</v>
      </c>
    </row>
    <row r="1215" spans="1:16" x14ac:dyDescent="0.25">
      <c r="A1215" s="8" t="s">
        <v>1222</v>
      </c>
      <c r="B1215" s="10">
        <f>VIXproxies_monthly!C1215</f>
        <v>2.7194192236831234</v>
      </c>
      <c r="C1215" s="10">
        <f t="shared" si="171"/>
        <v>7.0280383554568643E-2</v>
      </c>
      <c r="D1215" t="str">
        <f t="shared" si="165"/>
        <v/>
      </c>
      <c r="E1215">
        <f t="shared" si="163"/>
        <v>0.57545823739450908</v>
      </c>
      <c r="F1215" t="str">
        <f t="shared" si="166"/>
        <v/>
      </c>
      <c r="G1215">
        <f t="shared" si="167"/>
        <v>19.810887027488342</v>
      </c>
      <c r="H1215" t="str">
        <f t="shared" si="168"/>
        <v/>
      </c>
      <c r="J1215" s="10"/>
      <c r="L1215">
        <f t="shared" si="164"/>
        <v>57.74</v>
      </c>
      <c r="N1215">
        <f t="shared" si="169"/>
        <v>62.64</v>
      </c>
      <c r="P1215">
        <f t="shared" si="170"/>
        <v>1985</v>
      </c>
    </row>
    <row r="1216" spans="1:16" x14ac:dyDescent="0.25">
      <c r="A1216" s="8" t="s">
        <v>1223</v>
      </c>
      <c r="B1216" s="10">
        <f>VIXproxies_monthly!C1216</f>
        <v>2.7792346100380483</v>
      </c>
      <c r="C1216" s="10">
        <f t="shared" si="171"/>
        <v>7.251525114134795E-2</v>
      </c>
      <c r="D1216" t="str">
        <f t="shared" si="165"/>
        <v/>
      </c>
      <c r="E1216">
        <f t="shared" si="163"/>
        <v>0.57545823739450908</v>
      </c>
      <c r="F1216" t="str">
        <f t="shared" si="166"/>
        <v/>
      </c>
      <c r="G1216">
        <f t="shared" si="167"/>
        <v>19.810887027488342</v>
      </c>
      <c r="H1216" t="str">
        <f t="shared" si="168"/>
        <v/>
      </c>
      <c r="J1216" s="10"/>
      <c r="L1216">
        <f t="shared" si="164"/>
        <v>57.74</v>
      </c>
      <c r="N1216">
        <f t="shared" si="169"/>
        <v>62.64</v>
      </c>
      <c r="P1216">
        <f t="shared" si="170"/>
        <v>1985</v>
      </c>
    </row>
    <row r="1217" spans="1:16" x14ac:dyDescent="0.25">
      <c r="A1217" s="8" t="s">
        <v>1224</v>
      </c>
      <c r="B1217" s="10">
        <f>VIXproxies_monthly!C1217</f>
        <v>2.7420549273738226</v>
      </c>
      <c r="C1217" s="10">
        <f t="shared" si="171"/>
        <v>7.1126115791122518E-2</v>
      </c>
      <c r="D1217" t="str">
        <f t="shared" si="165"/>
        <v/>
      </c>
      <c r="E1217">
        <f t="shared" si="163"/>
        <v>0.57545823739450908</v>
      </c>
      <c r="F1217" t="str">
        <f t="shared" si="166"/>
        <v/>
      </c>
      <c r="G1217">
        <f t="shared" si="167"/>
        <v>19.810887027488342</v>
      </c>
      <c r="H1217" t="str">
        <f t="shared" si="168"/>
        <v/>
      </c>
      <c r="J1217" s="10"/>
      <c r="L1217">
        <f t="shared" si="164"/>
        <v>57.74</v>
      </c>
      <c r="N1217">
        <f t="shared" si="169"/>
        <v>62.64</v>
      </c>
      <c r="P1217">
        <f t="shared" si="170"/>
        <v>1985</v>
      </c>
    </row>
    <row r="1218" spans="1:16" x14ac:dyDescent="0.25">
      <c r="A1218" s="8" t="s">
        <v>1225</v>
      </c>
      <c r="B1218" s="10">
        <f>VIXproxies_monthly!C1218</f>
        <v>2.5555914083615994</v>
      </c>
      <c r="C1218" s="10">
        <f t="shared" si="171"/>
        <v>6.4159325134876669E-2</v>
      </c>
      <c r="D1218" t="str">
        <f t="shared" si="165"/>
        <v/>
      </c>
      <c r="E1218">
        <f t="shared" si="163"/>
        <v>0.57545823739450908</v>
      </c>
      <c r="F1218" t="str">
        <f t="shared" si="166"/>
        <v/>
      </c>
      <c r="G1218">
        <f t="shared" si="167"/>
        <v>19.810887027488342</v>
      </c>
      <c r="H1218" t="str">
        <f t="shared" si="168"/>
        <v/>
      </c>
      <c r="J1218" s="10"/>
      <c r="L1218">
        <f t="shared" si="164"/>
        <v>57.74</v>
      </c>
      <c r="N1218">
        <f t="shared" si="169"/>
        <v>62.64</v>
      </c>
      <c r="P1218">
        <f t="shared" si="170"/>
        <v>1985</v>
      </c>
    </row>
    <row r="1219" spans="1:16" x14ac:dyDescent="0.25">
      <c r="A1219" s="8" t="s">
        <v>1226</v>
      </c>
      <c r="B1219" s="10">
        <f>VIXproxies_monthly!C1219</f>
        <v>2.9108070092765881</v>
      </c>
      <c r="C1219" s="10">
        <f t="shared" si="171"/>
        <v>7.7431158373447426E-2</v>
      </c>
      <c r="D1219" t="str">
        <f t="shared" si="165"/>
        <v/>
      </c>
      <c r="E1219">
        <f t="shared" si="163"/>
        <v>0.57545823739450908</v>
      </c>
      <c r="F1219" t="str">
        <f t="shared" si="166"/>
        <v/>
      </c>
      <c r="G1219">
        <f t="shared" si="167"/>
        <v>19.810887027488342</v>
      </c>
      <c r="H1219" t="str">
        <f t="shared" si="168"/>
        <v/>
      </c>
      <c r="J1219" s="10"/>
      <c r="L1219">
        <f t="shared" si="164"/>
        <v>57.74</v>
      </c>
      <c r="N1219">
        <f t="shared" si="169"/>
        <v>62.64</v>
      </c>
      <c r="P1219">
        <f t="shared" si="170"/>
        <v>1985</v>
      </c>
    </row>
    <row r="1220" spans="1:16" x14ac:dyDescent="0.25">
      <c r="A1220" s="8" t="s">
        <v>1227</v>
      </c>
      <c r="B1220" s="10">
        <f>VIXproxies_monthly!C1220</f>
        <v>2.9541612265427575</v>
      </c>
      <c r="C1220" s="10">
        <f t="shared" si="171"/>
        <v>7.9050991343236024E-2</v>
      </c>
      <c r="D1220" t="str">
        <f t="shared" si="165"/>
        <v/>
      </c>
      <c r="E1220">
        <f t="shared" si="163"/>
        <v>0.57545823739450908</v>
      </c>
      <c r="F1220" t="str">
        <f t="shared" si="166"/>
        <v/>
      </c>
      <c r="G1220">
        <f t="shared" si="167"/>
        <v>19.810887027488342</v>
      </c>
      <c r="H1220" t="str">
        <f t="shared" si="168"/>
        <v/>
      </c>
      <c r="J1220" s="10"/>
      <c r="L1220">
        <f t="shared" si="164"/>
        <v>57.74</v>
      </c>
      <c r="N1220">
        <f t="shared" si="169"/>
        <v>62.64</v>
      </c>
      <c r="P1220">
        <f t="shared" si="170"/>
        <v>1985</v>
      </c>
    </row>
    <row r="1221" spans="1:16" x14ac:dyDescent="0.25">
      <c r="A1221" s="8" t="s">
        <v>1228</v>
      </c>
      <c r="B1221" s="10">
        <f>VIXproxies_monthly!C1221</f>
        <v>2.7936984490729291</v>
      </c>
      <c r="C1221" s="10">
        <f t="shared" si="171"/>
        <v>7.3055660006178219E-2</v>
      </c>
      <c r="D1221" t="str">
        <f t="shared" si="165"/>
        <v/>
      </c>
      <c r="E1221">
        <f t="shared" si="163"/>
        <v>0.57545823739450908</v>
      </c>
      <c r="F1221" t="str">
        <f t="shared" si="166"/>
        <v/>
      </c>
      <c r="G1221">
        <f t="shared" si="167"/>
        <v>19.810887027488342</v>
      </c>
      <c r="H1221" t="str">
        <f t="shared" si="168"/>
        <v/>
      </c>
      <c r="J1221" s="10"/>
      <c r="L1221">
        <f t="shared" si="164"/>
        <v>57.74</v>
      </c>
      <c r="N1221">
        <f t="shared" si="169"/>
        <v>62.64</v>
      </c>
      <c r="P1221">
        <f t="shared" si="170"/>
        <v>1985</v>
      </c>
    </row>
    <row r="1222" spans="1:16" x14ac:dyDescent="0.25">
      <c r="A1222" s="8" t="s">
        <v>1229</v>
      </c>
      <c r="B1222" s="10">
        <f>VIXproxies_monthly!C1222</f>
        <v>3.4521457446488188</v>
      </c>
      <c r="C1222" s="10">
        <f t="shared" si="171"/>
        <v>9.765706456375145E-2</v>
      </c>
      <c r="D1222" t="str">
        <f t="shared" si="165"/>
        <v/>
      </c>
      <c r="E1222">
        <f t="shared" si="163"/>
        <v>0.57545823739450908</v>
      </c>
      <c r="F1222" t="str">
        <f t="shared" si="166"/>
        <v/>
      </c>
      <c r="G1222">
        <f t="shared" si="167"/>
        <v>19.810887027488342</v>
      </c>
      <c r="H1222" t="str">
        <f t="shared" si="168"/>
        <v/>
      </c>
      <c r="J1222" s="10"/>
      <c r="L1222">
        <f t="shared" si="164"/>
        <v>57.74</v>
      </c>
      <c r="N1222">
        <f t="shared" si="169"/>
        <v>62.64</v>
      </c>
      <c r="P1222">
        <f t="shared" si="170"/>
        <v>1985</v>
      </c>
    </row>
    <row r="1223" spans="1:16" x14ac:dyDescent="0.25">
      <c r="A1223" s="8" t="s">
        <v>1230</v>
      </c>
      <c r="B1223" s="10">
        <f>VIXproxies_monthly!C1223</f>
        <v>4.4844924279265284</v>
      </c>
      <c r="C1223" s="10">
        <f t="shared" si="171"/>
        <v>0.13622838009595517</v>
      </c>
      <c r="D1223" t="str">
        <f t="shared" si="165"/>
        <v/>
      </c>
      <c r="E1223">
        <f t="shared" si="163"/>
        <v>0.57545823739450908</v>
      </c>
      <c r="F1223" t="str">
        <f t="shared" si="166"/>
        <v/>
      </c>
      <c r="G1223">
        <f t="shared" si="167"/>
        <v>19.810887027488342</v>
      </c>
      <c r="H1223" t="str">
        <f t="shared" si="168"/>
        <v/>
      </c>
      <c r="J1223" s="10"/>
      <c r="L1223">
        <f t="shared" si="164"/>
        <v>57.74</v>
      </c>
      <c r="N1223">
        <f t="shared" si="169"/>
        <v>62.64</v>
      </c>
      <c r="P1223">
        <f t="shared" si="170"/>
        <v>1986</v>
      </c>
    </row>
    <row r="1224" spans="1:16" x14ac:dyDescent="0.25">
      <c r="A1224" s="8" t="s">
        <v>1231</v>
      </c>
      <c r="B1224" s="10">
        <f>VIXproxies_monthly!C1224</f>
        <v>2.9677441964877285</v>
      </c>
      <c r="C1224" s="10">
        <f t="shared" si="171"/>
        <v>7.9558488512644743E-2</v>
      </c>
      <c r="D1224" t="str">
        <f t="shared" si="165"/>
        <v/>
      </c>
      <c r="E1224">
        <f t="shared" si="163"/>
        <v>0.57545823739450908</v>
      </c>
      <c r="F1224" t="str">
        <f t="shared" si="166"/>
        <v/>
      </c>
      <c r="G1224">
        <f t="shared" si="167"/>
        <v>19.810887027488342</v>
      </c>
      <c r="H1224" t="str">
        <f t="shared" si="168"/>
        <v/>
      </c>
      <c r="J1224" s="10"/>
      <c r="L1224">
        <f t="shared" si="164"/>
        <v>57.74</v>
      </c>
      <c r="N1224">
        <f t="shared" si="169"/>
        <v>62.64</v>
      </c>
      <c r="P1224">
        <f t="shared" si="170"/>
        <v>1986</v>
      </c>
    </row>
    <row r="1225" spans="1:16" x14ac:dyDescent="0.25">
      <c r="A1225" s="8" t="s">
        <v>1232</v>
      </c>
      <c r="B1225" s="10">
        <f>VIXproxies_monthly!C1225</f>
        <v>3.6097209665163965</v>
      </c>
      <c r="C1225" s="10">
        <f t="shared" si="171"/>
        <v>0.10354450887016797</v>
      </c>
      <c r="D1225" t="str">
        <f t="shared" si="165"/>
        <v/>
      </c>
      <c r="E1225">
        <f t="shared" si="163"/>
        <v>0.57545823739450908</v>
      </c>
      <c r="F1225" t="str">
        <f t="shared" si="166"/>
        <v/>
      </c>
      <c r="G1225">
        <f t="shared" si="167"/>
        <v>19.810887027488342</v>
      </c>
      <c r="H1225" t="str">
        <f t="shared" si="168"/>
        <v/>
      </c>
      <c r="J1225" s="10"/>
      <c r="L1225">
        <f t="shared" si="164"/>
        <v>57.74</v>
      </c>
      <c r="N1225">
        <f t="shared" si="169"/>
        <v>62.64</v>
      </c>
      <c r="P1225">
        <f t="shared" si="170"/>
        <v>1986</v>
      </c>
    </row>
    <row r="1226" spans="1:16" x14ac:dyDescent="0.25">
      <c r="A1226" s="8" t="s">
        <v>1233</v>
      </c>
      <c r="B1226" s="10">
        <f>VIXproxies_monthly!C1226</f>
        <v>5.0675121554453391</v>
      </c>
      <c r="C1226" s="10">
        <f t="shared" si="171"/>
        <v>0.15801160295693087</v>
      </c>
      <c r="D1226" t="str">
        <f t="shared" si="165"/>
        <v/>
      </c>
      <c r="E1226">
        <f t="shared" si="163"/>
        <v>0.57545823739450908</v>
      </c>
      <c r="F1226" t="str">
        <f t="shared" si="166"/>
        <v/>
      </c>
      <c r="G1226">
        <f t="shared" si="167"/>
        <v>19.810887027488342</v>
      </c>
      <c r="H1226" t="str">
        <f t="shared" si="168"/>
        <v/>
      </c>
      <c r="J1226" s="10"/>
      <c r="L1226">
        <f t="shared" si="164"/>
        <v>57.74</v>
      </c>
      <c r="N1226">
        <f t="shared" si="169"/>
        <v>62.64</v>
      </c>
      <c r="P1226">
        <f t="shared" si="170"/>
        <v>1986</v>
      </c>
    </row>
    <row r="1227" spans="1:16" x14ac:dyDescent="0.25">
      <c r="A1227" s="8" t="s">
        <v>1234</v>
      </c>
      <c r="B1227" s="10">
        <f>VIXproxies_monthly!C1227</f>
        <v>3.6262600729991634</v>
      </c>
      <c r="C1227" s="10">
        <f t="shared" si="171"/>
        <v>0.1041624554428659</v>
      </c>
      <c r="D1227" t="str">
        <f t="shared" si="165"/>
        <v/>
      </c>
      <c r="E1227">
        <f t="shared" si="163"/>
        <v>0.57545823739450908</v>
      </c>
      <c r="F1227" t="str">
        <f t="shared" si="166"/>
        <v/>
      </c>
      <c r="G1227">
        <f t="shared" si="167"/>
        <v>19.810887027488342</v>
      </c>
      <c r="H1227" t="str">
        <f t="shared" si="168"/>
        <v/>
      </c>
      <c r="J1227" s="10"/>
      <c r="L1227">
        <f t="shared" si="164"/>
        <v>57.74</v>
      </c>
      <c r="N1227">
        <f t="shared" si="169"/>
        <v>62.64</v>
      </c>
      <c r="P1227">
        <f t="shared" si="170"/>
        <v>1986</v>
      </c>
    </row>
    <row r="1228" spans="1:16" x14ac:dyDescent="0.25">
      <c r="A1228" s="8" t="s">
        <v>1235</v>
      </c>
      <c r="B1228" s="10">
        <f>VIXproxies_monthly!C1228</f>
        <v>4.0809024589225684</v>
      </c>
      <c r="C1228" s="10">
        <f t="shared" si="171"/>
        <v>0.12114914722559933</v>
      </c>
      <c r="D1228" t="str">
        <f t="shared" si="165"/>
        <v/>
      </c>
      <c r="E1228">
        <f t="shared" ref="E1228:E1291" si="172">MIN($D$12:$D$1635)</f>
        <v>0.57545823739450908</v>
      </c>
      <c r="F1228" t="str">
        <f t="shared" si="166"/>
        <v/>
      </c>
      <c r="G1228">
        <f t="shared" si="167"/>
        <v>19.810887027488342</v>
      </c>
      <c r="H1228" t="str">
        <f t="shared" si="168"/>
        <v/>
      </c>
      <c r="J1228" s="10"/>
      <c r="L1228">
        <f t="shared" ref="L1228:L1291" si="173">MIN($K$12:$K$1636)</f>
        <v>57.74</v>
      </c>
      <c r="N1228">
        <f t="shared" si="169"/>
        <v>62.64</v>
      </c>
      <c r="P1228">
        <f t="shared" si="170"/>
        <v>1986</v>
      </c>
    </row>
    <row r="1229" spans="1:16" x14ac:dyDescent="0.25">
      <c r="A1229" s="8" t="s">
        <v>1236</v>
      </c>
      <c r="B1229" s="10">
        <f>VIXproxies_monthly!C1229</f>
        <v>4.8617718034041815</v>
      </c>
      <c r="C1229" s="10">
        <f t="shared" si="171"/>
        <v>0.15032457672356292</v>
      </c>
      <c r="D1229" t="str">
        <f t="shared" ref="D1229:D1292" si="174">IF(C1229&gt;_xlfn.PERCENTILE.EXC($C$12:$C$1636,0.99),C1229,"")</f>
        <v/>
      </c>
      <c r="E1229">
        <f t="shared" si="172"/>
        <v>0.57545823739450908</v>
      </c>
      <c r="F1229" t="str">
        <f t="shared" ref="F1229:F1292" si="175">IF(B1229&gt;_xlfn.PERCENTILE.EXC($B$12:$B$1636,0.995),B1229,"")</f>
        <v/>
      </c>
      <c r="G1229">
        <f t="shared" ref="G1229:G1292" si="176">MIN($F$12:$F$1636)</f>
        <v>19.810887027488342</v>
      </c>
      <c r="H1229" t="str">
        <f t="shared" ref="H1229:H1292" si="177">IF(B1229&gt;G1229,1,"")</f>
        <v/>
      </c>
      <c r="J1229" s="10"/>
      <c r="L1229">
        <f t="shared" si="173"/>
        <v>57.74</v>
      </c>
      <c r="N1229">
        <f t="shared" ref="N1229:N1292" si="178">MIN($M$12:$M$1636)</f>
        <v>62.64</v>
      </c>
      <c r="P1229">
        <f t="shared" ref="P1229:P1292" si="179">VALUE(RIGHT(A1229,4))</f>
        <v>1986</v>
      </c>
    </row>
    <row r="1230" spans="1:16" x14ac:dyDescent="0.25">
      <c r="A1230" s="8" t="s">
        <v>1237</v>
      </c>
      <c r="B1230" s="10">
        <f>VIXproxies_monthly!C1230</f>
        <v>3.2906115250156271</v>
      </c>
      <c r="C1230" s="10">
        <f t="shared" si="171"/>
        <v>9.1621701196342775E-2</v>
      </c>
      <c r="D1230" t="str">
        <f t="shared" si="174"/>
        <v/>
      </c>
      <c r="E1230">
        <f t="shared" si="172"/>
        <v>0.57545823739450908</v>
      </c>
      <c r="F1230" t="str">
        <f t="shared" si="175"/>
        <v/>
      </c>
      <c r="G1230">
        <f t="shared" si="176"/>
        <v>19.810887027488342</v>
      </c>
      <c r="H1230" t="str">
        <f t="shared" si="177"/>
        <v/>
      </c>
      <c r="J1230" s="10"/>
      <c r="L1230">
        <f t="shared" si="173"/>
        <v>57.74</v>
      </c>
      <c r="N1230">
        <f t="shared" si="178"/>
        <v>62.64</v>
      </c>
      <c r="P1230">
        <f t="shared" si="179"/>
        <v>1986</v>
      </c>
    </row>
    <row r="1231" spans="1:16" x14ac:dyDescent="0.25">
      <c r="A1231" s="8" t="s">
        <v>1238</v>
      </c>
      <c r="B1231" s="10">
        <f>VIXproxies_monthly!C1231</f>
        <v>6.3544364140321399</v>
      </c>
      <c r="C1231" s="10">
        <f t="shared" si="171"/>
        <v>0.20609463789863922</v>
      </c>
      <c r="D1231" t="str">
        <f t="shared" si="174"/>
        <v/>
      </c>
      <c r="E1231">
        <f t="shared" si="172"/>
        <v>0.57545823739450908</v>
      </c>
      <c r="F1231" t="str">
        <f t="shared" si="175"/>
        <v/>
      </c>
      <c r="G1231">
        <f t="shared" si="176"/>
        <v>19.810887027488342</v>
      </c>
      <c r="H1231" t="str">
        <f t="shared" si="177"/>
        <v/>
      </c>
      <c r="J1231" s="10"/>
      <c r="L1231">
        <f t="shared" si="173"/>
        <v>57.74</v>
      </c>
      <c r="N1231">
        <f t="shared" si="178"/>
        <v>62.64</v>
      </c>
      <c r="P1231">
        <f t="shared" si="179"/>
        <v>1986</v>
      </c>
    </row>
    <row r="1232" spans="1:16" x14ac:dyDescent="0.25">
      <c r="A1232" s="8" t="s">
        <v>1239</v>
      </c>
      <c r="B1232" s="10">
        <f>VIXproxies_monthly!C1232</f>
        <v>3.0069370162671287</v>
      </c>
      <c r="C1232" s="10">
        <f t="shared" si="171"/>
        <v>8.1022840210378991E-2</v>
      </c>
      <c r="D1232" t="str">
        <f t="shared" si="174"/>
        <v/>
      </c>
      <c r="E1232">
        <f t="shared" si="172"/>
        <v>0.57545823739450908</v>
      </c>
      <c r="F1232" t="str">
        <f t="shared" si="175"/>
        <v/>
      </c>
      <c r="G1232">
        <f t="shared" si="176"/>
        <v>19.810887027488342</v>
      </c>
      <c r="H1232" t="str">
        <f t="shared" si="177"/>
        <v/>
      </c>
      <c r="J1232" s="10"/>
      <c r="L1232">
        <f t="shared" si="173"/>
        <v>57.74</v>
      </c>
      <c r="N1232">
        <f t="shared" si="178"/>
        <v>62.64</v>
      </c>
      <c r="P1232">
        <f t="shared" si="179"/>
        <v>1986</v>
      </c>
    </row>
    <row r="1233" spans="1:16" x14ac:dyDescent="0.25">
      <c r="A1233" s="8" t="s">
        <v>1240</v>
      </c>
      <c r="B1233" s="10">
        <f>VIXproxies_monthly!C1233</f>
        <v>4.2424458372241034</v>
      </c>
      <c r="C1233" s="10">
        <f t="shared" si="171"/>
        <v>0.12718485278608349</v>
      </c>
      <c r="D1233" t="str">
        <f t="shared" si="174"/>
        <v/>
      </c>
      <c r="E1233">
        <f t="shared" si="172"/>
        <v>0.57545823739450908</v>
      </c>
      <c r="F1233" t="str">
        <f t="shared" si="175"/>
        <v/>
      </c>
      <c r="G1233">
        <f t="shared" si="176"/>
        <v>19.810887027488342</v>
      </c>
      <c r="H1233" t="str">
        <f t="shared" si="177"/>
        <v/>
      </c>
      <c r="J1233" s="10"/>
      <c r="L1233">
        <f t="shared" si="173"/>
        <v>57.74</v>
      </c>
      <c r="N1233">
        <f t="shared" si="178"/>
        <v>62.64</v>
      </c>
      <c r="P1233">
        <f t="shared" si="179"/>
        <v>1986</v>
      </c>
    </row>
    <row r="1234" spans="1:16" x14ac:dyDescent="0.25">
      <c r="A1234" s="8" t="s">
        <v>1241</v>
      </c>
      <c r="B1234" s="10">
        <f>VIXproxies_monthly!C1234</f>
        <v>3.5846096422769973</v>
      </c>
      <c r="C1234" s="10">
        <f t="shared" si="171"/>
        <v>0.10260628063118715</v>
      </c>
      <c r="D1234" t="str">
        <f t="shared" si="174"/>
        <v/>
      </c>
      <c r="E1234">
        <f t="shared" si="172"/>
        <v>0.57545823739450908</v>
      </c>
      <c r="F1234" t="str">
        <f t="shared" si="175"/>
        <v/>
      </c>
      <c r="G1234">
        <f t="shared" si="176"/>
        <v>19.810887027488342</v>
      </c>
      <c r="H1234" t="str">
        <f t="shared" si="177"/>
        <v/>
      </c>
      <c r="J1234" s="10"/>
      <c r="L1234">
        <f t="shared" si="173"/>
        <v>57.74</v>
      </c>
      <c r="N1234">
        <f t="shared" si="178"/>
        <v>62.64</v>
      </c>
      <c r="P1234">
        <f t="shared" si="179"/>
        <v>1986</v>
      </c>
    </row>
    <row r="1235" spans="1:16" x14ac:dyDescent="0.25">
      <c r="A1235" s="8" t="s">
        <v>1242</v>
      </c>
      <c r="B1235" s="10">
        <f>VIXproxies_monthly!C1235</f>
        <v>4.2670821473117782</v>
      </c>
      <c r="C1235" s="10">
        <f t="shared" si="171"/>
        <v>0.12810533318800027</v>
      </c>
      <c r="D1235" t="str">
        <f t="shared" si="174"/>
        <v/>
      </c>
      <c r="E1235">
        <f t="shared" si="172"/>
        <v>0.57545823739450908</v>
      </c>
      <c r="F1235" t="str">
        <f t="shared" si="175"/>
        <v/>
      </c>
      <c r="G1235">
        <f t="shared" si="176"/>
        <v>19.810887027488342</v>
      </c>
      <c r="H1235" t="str">
        <f t="shared" si="177"/>
        <v/>
      </c>
      <c r="J1235" s="10"/>
      <c r="L1235">
        <f t="shared" si="173"/>
        <v>57.74</v>
      </c>
      <c r="N1235">
        <f t="shared" si="178"/>
        <v>62.64</v>
      </c>
      <c r="P1235">
        <f t="shared" si="179"/>
        <v>1987</v>
      </c>
    </row>
    <row r="1236" spans="1:16" x14ac:dyDescent="0.25">
      <c r="A1236" s="8" t="s">
        <v>1243</v>
      </c>
      <c r="B1236" s="10">
        <f>VIXproxies_monthly!C1236</f>
        <v>3.7614001093445038</v>
      </c>
      <c r="C1236" s="10">
        <f t="shared" si="171"/>
        <v>0.10921165942379968</v>
      </c>
      <c r="D1236" t="str">
        <f t="shared" si="174"/>
        <v/>
      </c>
      <c r="E1236">
        <f t="shared" si="172"/>
        <v>0.57545823739450908</v>
      </c>
      <c r="F1236" t="str">
        <f t="shared" si="175"/>
        <v/>
      </c>
      <c r="G1236">
        <f t="shared" si="176"/>
        <v>19.810887027488342</v>
      </c>
      <c r="H1236" t="str">
        <f t="shared" si="177"/>
        <v/>
      </c>
      <c r="J1236" s="10"/>
      <c r="L1236">
        <f t="shared" si="173"/>
        <v>57.74</v>
      </c>
      <c r="N1236">
        <f t="shared" si="178"/>
        <v>62.64</v>
      </c>
      <c r="P1236">
        <f t="shared" si="179"/>
        <v>1987</v>
      </c>
    </row>
    <row r="1237" spans="1:16" x14ac:dyDescent="0.25">
      <c r="A1237" s="8" t="s">
        <v>1244</v>
      </c>
      <c r="B1237" s="10">
        <f>VIXproxies_monthly!C1237</f>
        <v>4.50572162341071</v>
      </c>
      <c r="C1237" s="10">
        <f t="shared" si="171"/>
        <v>0.13702156131189649</v>
      </c>
      <c r="D1237" t="str">
        <f t="shared" si="174"/>
        <v/>
      </c>
      <c r="E1237">
        <f t="shared" si="172"/>
        <v>0.57545823739450908</v>
      </c>
      <c r="F1237" t="str">
        <f t="shared" si="175"/>
        <v/>
      </c>
      <c r="G1237">
        <f t="shared" si="176"/>
        <v>19.810887027488342</v>
      </c>
      <c r="H1237" t="str">
        <f t="shared" si="177"/>
        <v/>
      </c>
      <c r="J1237" s="10"/>
      <c r="L1237">
        <f t="shared" si="173"/>
        <v>57.74</v>
      </c>
      <c r="N1237">
        <f t="shared" si="178"/>
        <v>62.64</v>
      </c>
      <c r="P1237">
        <f t="shared" si="179"/>
        <v>1987</v>
      </c>
    </row>
    <row r="1238" spans="1:16" x14ac:dyDescent="0.25">
      <c r="A1238" s="8" t="s">
        <v>1245</v>
      </c>
      <c r="B1238" s="10">
        <f>VIXproxies_monthly!C1238</f>
        <v>6.6326234563894388</v>
      </c>
      <c r="C1238" s="10">
        <f t="shared" si="171"/>
        <v>0.21648847202582017</v>
      </c>
      <c r="D1238" t="str">
        <f t="shared" si="174"/>
        <v/>
      </c>
      <c r="E1238">
        <f t="shared" si="172"/>
        <v>0.57545823739450908</v>
      </c>
      <c r="F1238" t="str">
        <f t="shared" si="175"/>
        <v/>
      </c>
      <c r="G1238">
        <f t="shared" si="176"/>
        <v>19.810887027488342</v>
      </c>
      <c r="H1238" t="str">
        <f t="shared" si="177"/>
        <v/>
      </c>
      <c r="J1238" s="10"/>
      <c r="L1238">
        <f t="shared" si="173"/>
        <v>57.74</v>
      </c>
      <c r="N1238">
        <f t="shared" si="178"/>
        <v>62.64</v>
      </c>
      <c r="P1238">
        <f t="shared" si="179"/>
        <v>1987</v>
      </c>
    </row>
    <row r="1239" spans="1:16" x14ac:dyDescent="0.25">
      <c r="A1239" s="8" t="s">
        <v>1246</v>
      </c>
      <c r="B1239" s="10">
        <f>VIXproxies_monthly!C1239</f>
        <v>5.1155713465927528</v>
      </c>
      <c r="C1239" s="10">
        <f t="shared" si="171"/>
        <v>0.1598072267100715</v>
      </c>
      <c r="D1239" t="str">
        <f t="shared" si="174"/>
        <v/>
      </c>
      <c r="E1239">
        <f t="shared" si="172"/>
        <v>0.57545823739450908</v>
      </c>
      <c r="F1239" t="str">
        <f t="shared" si="175"/>
        <v/>
      </c>
      <c r="G1239">
        <f t="shared" si="176"/>
        <v>19.810887027488342</v>
      </c>
      <c r="H1239" t="str">
        <f t="shared" si="177"/>
        <v/>
      </c>
      <c r="J1239" s="10"/>
      <c r="L1239">
        <f t="shared" si="173"/>
        <v>57.74</v>
      </c>
      <c r="N1239">
        <f t="shared" si="178"/>
        <v>62.64</v>
      </c>
      <c r="P1239">
        <f t="shared" si="179"/>
        <v>1987</v>
      </c>
    </row>
    <row r="1240" spans="1:16" x14ac:dyDescent="0.25">
      <c r="A1240" s="8" t="s">
        <v>1247</v>
      </c>
      <c r="B1240" s="10">
        <f>VIXproxies_monthly!C1240</f>
        <v>3.1854322423712409</v>
      </c>
      <c r="C1240" s="10">
        <f t="shared" si="171"/>
        <v>8.7691913496103585E-2</v>
      </c>
      <c r="D1240" t="str">
        <f t="shared" si="174"/>
        <v/>
      </c>
      <c r="E1240">
        <f t="shared" si="172"/>
        <v>0.57545823739450908</v>
      </c>
      <c r="F1240" t="str">
        <f t="shared" si="175"/>
        <v/>
      </c>
      <c r="G1240">
        <f t="shared" si="176"/>
        <v>19.810887027488342</v>
      </c>
      <c r="H1240" t="str">
        <f t="shared" si="177"/>
        <v/>
      </c>
      <c r="J1240" s="10"/>
      <c r="L1240">
        <f t="shared" si="173"/>
        <v>57.74</v>
      </c>
      <c r="N1240">
        <f t="shared" si="178"/>
        <v>62.64</v>
      </c>
      <c r="P1240">
        <f t="shared" si="179"/>
        <v>1987</v>
      </c>
    </row>
    <row r="1241" spans="1:16" x14ac:dyDescent="0.25">
      <c r="A1241" s="8" t="s">
        <v>1248</v>
      </c>
      <c r="B1241" s="10">
        <f>VIXproxies_monthly!C1241</f>
        <v>2.7366900202544868</v>
      </c>
      <c r="C1241" s="10">
        <f t="shared" si="171"/>
        <v>7.0925668084307725E-2</v>
      </c>
      <c r="D1241" t="str">
        <f t="shared" si="174"/>
        <v/>
      </c>
      <c r="E1241">
        <f t="shared" si="172"/>
        <v>0.57545823739450908</v>
      </c>
      <c r="F1241" t="str">
        <f t="shared" si="175"/>
        <v/>
      </c>
      <c r="G1241">
        <f t="shared" si="176"/>
        <v>19.810887027488342</v>
      </c>
      <c r="H1241" t="str">
        <f t="shared" si="177"/>
        <v/>
      </c>
      <c r="J1241" s="10"/>
      <c r="L1241">
        <f t="shared" si="173"/>
        <v>57.74</v>
      </c>
      <c r="N1241">
        <f t="shared" si="178"/>
        <v>62.64</v>
      </c>
      <c r="P1241">
        <f t="shared" si="179"/>
        <v>1987</v>
      </c>
    </row>
    <row r="1242" spans="1:16" x14ac:dyDescent="0.25">
      <c r="A1242" s="8" t="s">
        <v>1249</v>
      </c>
      <c r="B1242" s="10">
        <f>VIXproxies_monthly!C1242</f>
        <v>4.2459593407017309</v>
      </c>
      <c r="C1242" s="10">
        <f t="shared" si="171"/>
        <v>0.12731612695342889</v>
      </c>
      <c r="D1242" t="str">
        <f t="shared" si="174"/>
        <v/>
      </c>
      <c r="E1242">
        <f t="shared" si="172"/>
        <v>0.57545823739450908</v>
      </c>
      <c r="F1242" t="str">
        <f t="shared" si="175"/>
        <v/>
      </c>
      <c r="G1242">
        <f t="shared" si="176"/>
        <v>19.810887027488342</v>
      </c>
      <c r="H1242" t="str">
        <f t="shared" si="177"/>
        <v/>
      </c>
      <c r="J1242" s="10"/>
      <c r="L1242">
        <f t="shared" si="173"/>
        <v>57.74</v>
      </c>
      <c r="N1242">
        <f t="shared" si="178"/>
        <v>62.64</v>
      </c>
      <c r="P1242">
        <f t="shared" si="179"/>
        <v>1987</v>
      </c>
    </row>
    <row r="1243" spans="1:16" x14ac:dyDescent="0.25">
      <c r="A1243" s="8" t="s">
        <v>1250</v>
      </c>
      <c r="B1243" s="10">
        <f>VIXproxies_monthly!C1243</f>
        <v>5.1328957465139338</v>
      </c>
      <c r="C1243" s="10">
        <f t="shared" si="171"/>
        <v>0.16045451400860219</v>
      </c>
      <c r="D1243" t="str">
        <f t="shared" si="174"/>
        <v/>
      </c>
      <c r="E1243">
        <f t="shared" si="172"/>
        <v>0.57545823739450908</v>
      </c>
      <c r="F1243" t="str">
        <f t="shared" si="175"/>
        <v/>
      </c>
      <c r="G1243">
        <f t="shared" si="176"/>
        <v>19.810887027488342</v>
      </c>
      <c r="H1243" t="str">
        <f t="shared" si="177"/>
        <v/>
      </c>
      <c r="J1243" s="10"/>
      <c r="L1243">
        <f t="shared" si="173"/>
        <v>57.74</v>
      </c>
      <c r="N1243">
        <f t="shared" si="178"/>
        <v>62.64</v>
      </c>
      <c r="P1243">
        <f t="shared" si="179"/>
        <v>1987</v>
      </c>
    </row>
    <row r="1244" spans="1:16" x14ac:dyDescent="0.25">
      <c r="A1244" s="8" t="s">
        <v>1251</v>
      </c>
      <c r="B1244" s="10">
        <f>VIXproxies_monthly!C1244</f>
        <v>26.886900022999107</v>
      </c>
      <c r="C1244" s="10">
        <f t="shared" si="171"/>
        <v>0.97324403193791909</v>
      </c>
      <c r="D1244">
        <f t="shared" si="174"/>
        <v>0.97324403193791909</v>
      </c>
      <c r="E1244">
        <f t="shared" si="172"/>
        <v>0.57545823739450908</v>
      </c>
      <c r="F1244">
        <f t="shared" si="175"/>
        <v>26.886900022999107</v>
      </c>
      <c r="G1244">
        <f t="shared" si="176"/>
        <v>19.810887027488342</v>
      </c>
      <c r="H1244">
        <f t="shared" si="177"/>
        <v>1</v>
      </c>
      <c r="J1244" s="10"/>
      <c r="L1244">
        <f t="shared" si="173"/>
        <v>57.74</v>
      </c>
      <c r="N1244">
        <f t="shared" si="178"/>
        <v>62.64</v>
      </c>
      <c r="P1244">
        <f t="shared" si="179"/>
        <v>1987</v>
      </c>
    </row>
    <row r="1245" spans="1:16" x14ac:dyDescent="0.25">
      <c r="A1245" s="8" t="s">
        <v>1252</v>
      </c>
      <c r="B1245" s="10">
        <f>VIXproxies_monthly!C1245</f>
        <v>8.2190278064131608</v>
      </c>
      <c r="C1245" s="10">
        <f t="shared" si="171"/>
        <v>0.27576090805685161</v>
      </c>
      <c r="D1245" t="str">
        <f t="shared" si="174"/>
        <v/>
      </c>
      <c r="E1245">
        <f t="shared" si="172"/>
        <v>0.57545823739450908</v>
      </c>
      <c r="F1245" t="str">
        <f t="shared" si="175"/>
        <v/>
      </c>
      <c r="G1245">
        <f t="shared" si="176"/>
        <v>19.810887027488342</v>
      </c>
      <c r="H1245" t="str">
        <f t="shared" si="177"/>
        <v/>
      </c>
      <c r="J1245" s="10"/>
      <c r="L1245">
        <f t="shared" si="173"/>
        <v>57.74</v>
      </c>
      <c r="N1245">
        <f t="shared" si="178"/>
        <v>62.64</v>
      </c>
      <c r="P1245">
        <f t="shared" si="179"/>
        <v>1987</v>
      </c>
    </row>
    <row r="1246" spans="1:16" x14ac:dyDescent="0.25">
      <c r="A1246" s="8" t="s">
        <v>1253</v>
      </c>
      <c r="B1246" s="10">
        <f>VIXproxies_monthly!C1246</f>
        <v>8.3183282744686178</v>
      </c>
      <c r="C1246" s="10">
        <f t="shared" si="171"/>
        <v>0.27947104705173054</v>
      </c>
      <c r="D1246" t="str">
        <f t="shared" si="174"/>
        <v/>
      </c>
      <c r="E1246">
        <f t="shared" si="172"/>
        <v>0.57545823739450908</v>
      </c>
      <c r="F1246" t="str">
        <f t="shared" si="175"/>
        <v/>
      </c>
      <c r="G1246">
        <f t="shared" si="176"/>
        <v>19.810887027488342</v>
      </c>
      <c r="H1246" t="str">
        <f t="shared" si="177"/>
        <v/>
      </c>
      <c r="J1246" s="10"/>
      <c r="L1246">
        <f t="shared" si="173"/>
        <v>57.74</v>
      </c>
      <c r="N1246">
        <f t="shared" si="178"/>
        <v>62.64</v>
      </c>
      <c r="P1246">
        <f t="shared" si="179"/>
        <v>1987</v>
      </c>
    </row>
    <row r="1247" spans="1:16" x14ac:dyDescent="0.25">
      <c r="A1247" s="8" t="s">
        <v>1254</v>
      </c>
      <c r="B1247" s="10">
        <f>VIXproxies_monthly!C1247</f>
        <v>9.7653386466955059</v>
      </c>
      <c r="C1247" s="10">
        <f t="shared" si="171"/>
        <v>0.33353534013235325</v>
      </c>
      <c r="D1247" t="str">
        <f t="shared" si="174"/>
        <v/>
      </c>
      <c r="E1247">
        <f t="shared" si="172"/>
        <v>0.57545823739450908</v>
      </c>
      <c r="F1247" t="str">
        <f t="shared" si="175"/>
        <v/>
      </c>
      <c r="G1247">
        <f t="shared" si="176"/>
        <v>19.810887027488342</v>
      </c>
      <c r="H1247" t="str">
        <f t="shared" si="177"/>
        <v/>
      </c>
      <c r="J1247" s="10"/>
      <c r="L1247">
        <f t="shared" si="173"/>
        <v>57.74</v>
      </c>
      <c r="N1247">
        <f t="shared" si="178"/>
        <v>62.64</v>
      </c>
      <c r="P1247">
        <f t="shared" si="179"/>
        <v>1988</v>
      </c>
    </row>
    <row r="1248" spans="1:16" x14ac:dyDescent="0.25">
      <c r="A1248" s="8" t="s">
        <v>1255</v>
      </c>
      <c r="B1248" s="10">
        <f>VIXproxies_monthly!C1248</f>
        <v>4.4478052181042909</v>
      </c>
      <c r="C1248" s="10">
        <f t="shared" si="171"/>
        <v>0.13485764488754939</v>
      </c>
      <c r="D1248" t="str">
        <f t="shared" si="174"/>
        <v/>
      </c>
      <c r="E1248">
        <f t="shared" si="172"/>
        <v>0.57545823739450908</v>
      </c>
      <c r="F1248" t="str">
        <f t="shared" si="175"/>
        <v/>
      </c>
      <c r="G1248">
        <f t="shared" si="176"/>
        <v>19.810887027488342</v>
      </c>
      <c r="H1248" t="str">
        <f t="shared" si="177"/>
        <v/>
      </c>
      <c r="J1248" s="10"/>
      <c r="L1248">
        <f t="shared" si="173"/>
        <v>57.74</v>
      </c>
      <c r="N1248">
        <f t="shared" si="178"/>
        <v>62.64</v>
      </c>
      <c r="P1248">
        <f t="shared" si="179"/>
        <v>1988</v>
      </c>
    </row>
    <row r="1249" spans="1:16" x14ac:dyDescent="0.25">
      <c r="A1249" s="8" t="s">
        <v>1256</v>
      </c>
      <c r="B1249" s="10">
        <f>VIXproxies_monthly!C1249</f>
        <v>4.1047423765856248</v>
      </c>
      <c r="C1249" s="10">
        <f t="shared" si="171"/>
        <v>0.12203987221298822</v>
      </c>
      <c r="D1249" t="str">
        <f t="shared" si="174"/>
        <v/>
      </c>
      <c r="E1249">
        <f t="shared" si="172"/>
        <v>0.57545823739450908</v>
      </c>
      <c r="F1249" t="str">
        <f t="shared" si="175"/>
        <v/>
      </c>
      <c r="G1249">
        <f t="shared" si="176"/>
        <v>19.810887027488342</v>
      </c>
      <c r="H1249" t="str">
        <f t="shared" si="177"/>
        <v/>
      </c>
      <c r="J1249" s="10"/>
      <c r="L1249">
        <f t="shared" si="173"/>
        <v>57.74</v>
      </c>
      <c r="N1249">
        <f t="shared" si="178"/>
        <v>62.64</v>
      </c>
      <c r="P1249">
        <f t="shared" si="179"/>
        <v>1988</v>
      </c>
    </row>
    <row r="1250" spans="1:16" x14ac:dyDescent="0.25">
      <c r="A1250" s="8" t="s">
        <v>1257</v>
      </c>
      <c r="B1250" s="10">
        <f>VIXproxies_monthly!C1250</f>
        <v>6.0291976631554807</v>
      </c>
      <c r="C1250" s="10">
        <f t="shared" si="171"/>
        <v>0.19394282234426238</v>
      </c>
      <c r="D1250" t="str">
        <f t="shared" si="174"/>
        <v/>
      </c>
      <c r="E1250">
        <f t="shared" si="172"/>
        <v>0.57545823739450908</v>
      </c>
      <c r="F1250" t="str">
        <f t="shared" si="175"/>
        <v/>
      </c>
      <c r="G1250">
        <f t="shared" si="176"/>
        <v>19.810887027488342</v>
      </c>
      <c r="H1250" t="str">
        <f t="shared" si="177"/>
        <v/>
      </c>
      <c r="J1250" s="10"/>
      <c r="L1250">
        <f t="shared" si="173"/>
        <v>57.74</v>
      </c>
      <c r="N1250">
        <f t="shared" si="178"/>
        <v>62.64</v>
      </c>
      <c r="P1250">
        <f t="shared" si="179"/>
        <v>1988</v>
      </c>
    </row>
    <row r="1251" spans="1:16" x14ac:dyDescent="0.25">
      <c r="A1251" s="8" t="s">
        <v>1258</v>
      </c>
      <c r="B1251" s="10">
        <f>VIXproxies_monthly!C1251</f>
        <v>5.1793598900594437</v>
      </c>
      <c r="C1251" s="10">
        <f t="shared" si="171"/>
        <v>0.16219054239001499</v>
      </c>
      <c r="D1251" t="str">
        <f t="shared" si="174"/>
        <v/>
      </c>
      <c r="E1251">
        <f t="shared" si="172"/>
        <v>0.57545823739450908</v>
      </c>
      <c r="F1251" t="str">
        <f t="shared" si="175"/>
        <v/>
      </c>
      <c r="G1251">
        <f t="shared" si="176"/>
        <v>19.810887027488342</v>
      </c>
      <c r="H1251" t="str">
        <f t="shared" si="177"/>
        <v/>
      </c>
      <c r="J1251" s="10"/>
      <c r="L1251">
        <f t="shared" si="173"/>
        <v>57.74</v>
      </c>
      <c r="N1251">
        <f t="shared" si="178"/>
        <v>62.64</v>
      </c>
      <c r="P1251">
        <f t="shared" si="179"/>
        <v>1988</v>
      </c>
    </row>
    <row r="1252" spans="1:16" x14ac:dyDescent="0.25">
      <c r="A1252" s="8" t="s">
        <v>1259</v>
      </c>
      <c r="B1252" s="10">
        <f>VIXproxies_monthly!C1252</f>
        <v>4.8821635111241406</v>
      </c>
      <c r="C1252" s="10">
        <f t="shared" si="171"/>
        <v>0.15108646708989776</v>
      </c>
      <c r="D1252" t="str">
        <f t="shared" si="174"/>
        <v/>
      </c>
      <c r="E1252">
        <f t="shared" si="172"/>
        <v>0.57545823739450908</v>
      </c>
      <c r="F1252" t="str">
        <f t="shared" si="175"/>
        <v/>
      </c>
      <c r="G1252">
        <f t="shared" si="176"/>
        <v>19.810887027488342</v>
      </c>
      <c r="H1252" t="str">
        <f t="shared" si="177"/>
        <v/>
      </c>
      <c r="J1252" s="10"/>
      <c r="L1252">
        <f t="shared" si="173"/>
        <v>57.74</v>
      </c>
      <c r="N1252">
        <f t="shared" si="178"/>
        <v>62.64</v>
      </c>
      <c r="P1252">
        <f t="shared" si="179"/>
        <v>1988</v>
      </c>
    </row>
    <row r="1253" spans="1:16" x14ac:dyDescent="0.25">
      <c r="A1253" s="8" t="s">
        <v>1260</v>
      </c>
      <c r="B1253" s="10">
        <f>VIXproxies_monthly!C1253</f>
        <v>4.4834409048103394</v>
      </c>
      <c r="C1253" s="10">
        <f t="shared" si="171"/>
        <v>0.13618909229607076</v>
      </c>
      <c r="D1253" t="str">
        <f t="shared" si="174"/>
        <v/>
      </c>
      <c r="E1253">
        <f t="shared" si="172"/>
        <v>0.57545823739450908</v>
      </c>
      <c r="F1253" t="str">
        <f t="shared" si="175"/>
        <v/>
      </c>
      <c r="G1253">
        <f t="shared" si="176"/>
        <v>19.810887027488342</v>
      </c>
      <c r="H1253" t="str">
        <f t="shared" si="177"/>
        <v/>
      </c>
      <c r="J1253" s="10"/>
      <c r="L1253">
        <f t="shared" si="173"/>
        <v>57.74</v>
      </c>
      <c r="N1253">
        <f t="shared" si="178"/>
        <v>62.64</v>
      </c>
      <c r="P1253">
        <f t="shared" si="179"/>
        <v>1988</v>
      </c>
    </row>
    <row r="1254" spans="1:16" x14ac:dyDescent="0.25">
      <c r="A1254" s="8" t="s">
        <v>1261</v>
      </c>
      <c r="B1254" s="10">
        <f>VIXproxies_monthly!C1254</f>
        <v>3.7223041883993173</v>
      </c>
      <c r="C1254" s="10">
        <f t="shared" si="171"/>
        <v>0.10775092813340503</v>
      </c>
      <c r="D1254" t="str">
        <f t="shared" si="174"/>
        <v/>
      </c>
      <c r="E1254">
        <f t="shared" si="172"/>
        <v>0.57545823739450908</v>
      </c>
      <c r="F1254" t="str">
        <f t="shared" si="175"/>
        <v/>
      </c>
      <c r="G1254">
        <f t="shared" si="176"/>
        <v>19.810887027488342</v>
      </c>
      <c r="H1254" t="str">
        <f t="shared" si="177"/>
        <v/>
      </c>
      <c r="J1254" s="10"/>
      <c r="L1254">
        <f t="shared" si="173"/>
        <v>57.74</v>
      </c>
      <c r="N1254">
        <f t="shared" si="178"/>
        <v>62.64</v>
      </c>
      <c r="P1254">
        <f t="shared" si="179"/>
        <v>1988</v>
      </c>
    </row>
    <row r="1255" spans="1:16" x14ac:dyDescent="0.25">
      <c r="A1255" s="8" t="s">
        <v>1262</v>
      </c>
      <c r="B1255" s="10">
        <f>VIXproxies_monthly!C1255</f>
        <v>3.4266005517106177</v>
      </c>
      <c r="C1255" s="10">
        <f t="shared" si="171"/>
        <v>9.670262579515676E-2</v>
      </c>
      <c r="D1255" t="str">
        <f t="shared" si="174"/>
        <v/>
      </c>
      <c r="E1255">
        <f t="shared" si="172"/>
        <v>0.57545823739450908</v>
      </c>
      <c r="F1255" t="str">
        <f t="shared" si="175"/>
        <v/>
      </c>
      <c r="G1255">
        <f t="shared" si="176"/>
        <v>19.810887027488342</v>
      </c>
      <c r="H1255" t="str">
        <f t="shared" si="177"/>
        <v/>
      </c>
      <c r="J1255" s="10"/>
      <c r="L1255">
        <f t="shared" si="173"/>
        <v>57.74</v>
      </c>
      <c r="N1255">
        <f t="shared" si="178"/>
        <v>62.64</v>
      </c>
      <c r="P1255">
        <f t="shared" si="179"/>
        <v>1988</v>
      </c>
    </row>
    <row r="1256" spans="1:16" x14ac:dyDescent="0.25">
      <c r="A1256" s="8" t="s">
        <v>1263</v>
      </c>
      <c r="B1256" s="10">
        <f>VIXproxies_monthly!C1256</f>
        <v>4.0965280802753457</v>
      </c>
      <c r="C1256" s="10">
        <f t="shared" si="171"/>
        <v>0.1217329634777823</v>
      </c>
      <c r="D1256" t="str">
        <f t="shared" si="174"/>
        <v/>
      </c>
      <c r="E1256">
        <f t="shared" si="172"/>
        <v>0.57545823739450908</v>
      </c>
      <c r="F1256" t="str">
        <f t="shared" si="175"/>
        <v/>
      </c>
      <c r="G1256">
        <f t="shared" si="176"/>
        <v>19.810887027488342</v>
      </c>
      <c r="H1256" t="str">
        <f t="shared" si="177"/>
        <v/>
      </c>
      <c r="J1256" s="10"/>
      <c r="L1256">
        <f t="shared" si="173"/>
        <v>57.74</v>
      </c>
      <c r="N1256">
        <f t="shared" si="178"/>
        <v>62.64</v>
      </c>
      <c r="P1256">
        <f t="shared" si="179"/>
        <v>1988</v>
      </c>
    </row>
    <row r="1257" spans="1:16" x14ac:dyDescent="0.25">
      <c r="A1257" s="8" t="s">
        <v>1264</v>
      </c>
      <c r="B1257" s="10">
        <f>VIXproxies_monthly!C1257</f>
        <v>3.7396276200731386</v>
      </c>
      <c r="C1257" s="10">
        <f t="shared" si="171"/>
        <v>0.10839817925554748</v>
      </c>
      <c r="D1257" t="str">
        <f t="shared" si="174"/>
        <v/>
      </c>
      <c r="E1257">
        <f t="shared" si="172"/>
        <v>0.57545823739450908</v>
      </c>
      <c r="F1257" t="str">
        <f t="shared" si="175"/>
        <v/>
      </c>
      <c r="G1257">
        <f t="shared" si="176"/>
        <v>19.810887027488342</v>
      </c>
      <c r="H1257" t="str">
        <f t="shared" si="177"/>
        <v/>
      </c>
      <c r="J1257" s="10"/>
      <c r="L1257">
        <f t="shared" si="173"/>
        <v>57.74</v>
      </c>
      <c r="N1257">
        <f t="shared" si="178"/>
        <v>62.64</v>
      </c>
      <c r="P1257">
        <f t="shared" si="179"/>
        <v>1988</v>
      </c>
    </row>
    <row r="1258" spans="1:16" x14ac:dyDescent="0.25">
      <c r="A1258" s="8" t="s">
        <v>1265</v>
      </c>
      <c r="B1258" s="10">
        <f>VIXproxies_monthly!C1258</f>
        <v>2.5464195452856546</v>
      </c>
      <c r="C1258" s="10">
        <f t="shared" si="171"/>
        <v>6.3816639067830666E-2</v>
      </c>
      <c r="D1258" t="str">
        <f t="shared" si="174"/>
        <v/>
      </c>
      <c r="E1258">
        <f t="shared" si="172"/>
        <v>0.57545823739450908</v>
      </c>
      <c r="F1258" t="str">
        <f t="shared" si="175"/>
        <v/>
      </c>
      <c r="G1258">
        <f t="shared" si="176"/>
        <v>19.810887027488342</v>
      </c>
      <c r="H1258" t="str">
        <f t="shared" si="177"/>
        <v/>
      </c>
      <c r="J1258" s="10"/>
      <c r="L1258">
        <f t="shared" si="173"/>
        <v>57.74</v>
      </c>
      <c r="N1258">
        <f t="shared" si="178"/>
        <v>62.64</v>
      </c>
      <c r="P1258">
        <f t="shared" si="179"/>
        <v>1988</v>
      </c>
    </row>
    <row r="1259" spans="1:16" x14ac:dyDescent="0.25">
      <c r="A1259" s="8" t="s">
        <v>1266</v>
      </c>
      <c r="B1259" s="10">
        <f>VIXproxies_monthly!C1259</f>
        <v>2.7812070315459407</v>
      </c>
      <c r="C1259" s="10">
        <f t="shared" si="171"/>
        <v>7.2588946241623639E-2</v>
      </c>
      <c r="D1259" t="str">
        <f t="shared" si="174"/>
        <v/>
      </c>
      <c r="E1259">
        <f t="shared" si="172"/>
        <v>0.57545823739450908</v>
      </c>
      <c r="F1259" t="str">
        <f t="shared" si="175"/>
        <v/>
      </c>
      <c r="G1259">
        <f t="shared" si="176"/>
        <v>19.810887027488342</v>
      </c>
      <c r="H1259" t="str">
        <f t="shared" si="177"/>
        <v/>
      </c>
      <c r="J1259" s="10"/>
      <c r="L1259">
        <f t="shared" si="173"/>
        <v>57.74</v>
      </c>
      <c r="N1259">
        <f t="shared" si="178"/>
        <v>62.64</v>
      </c>
      <c r="P1259">
        <f t="shared" si="179"/>
        <v>1989</v>
      </c>
    </row>
    <row r="1260" spans="1:16" x14ac:dyDescent="0.25">
      <c r="A1260" s="8" t="s">
        <v>1267</v>
      </c>
      <c r="B1260" s="10">
        <f>VIXproxies_monthly!C1260</f>
        <v>3.4574585474514303</v>
      </c>
      <c r="C1260" s="10">
        <f t="shared" si="171"/>
        <v>9.7855565509779835E-2</v>
      </c>
      <c r="D1260" t="str">
        <f t="shared" si="174"/>
        <v/>
      </c>
      <c r="E1260">
        <f t="shared" si="172"/>
        <v>0.57545823739450908</v>
      </c>
      <c r="F1260" t="str">
        <f t="shared" si="175"/>
        <v/>
      </c>
      <c r="G1260">
        <f t="shared" si="176"/>
        <v>19.810887027488342</v>
      </c>
      <c r="H1260" t="str">
        <f t="shared" si="177"/>
        <v/>
      </c>
      <c r="J1260" s="10"/>
      <c r="L1260">
        <f t="shared" si="173"/>
        <v>57.74</v>
      </c>
      <c r="N1260">
        <f t="shared" si="178"/>
        <v>62.64</v>
      </c>
      <c r="P1260">
        <f t="shared" si="179"/>
        <v>1989</v>
      </c>
    </row>
    <row r="1261" spans="1:16" x14ac:dyDescent="0.25">
      <c r="A1261" s="8" t="s">
        <v>1268</v>
      </c>
      <c r="B1261" s="10">
        <f>VIXproxies_monthly!C1261</f>
        <v>3.6417471251484002</v>
      </c>
      <c r="C1261" s="10">
        <f t="shared" si="171"/>
        <v>0.10474109436793638</v>
      </c>
      <c r="D1261" t="str">
        <f t="shared" si="174"/>
        <v/>
      </c>
      <c r="E1261">
        <f t="shared" si="172"/>
        <v>0.57545823739450908</v>
      </c>
      <c r="F1261" t="str">
        <f t="shared" si="175"/>
        <v/>
      </c>
      <c r="G1261">
        <f t="shared" si="176"/>
        <v>19.810887027488342</v>
      </c>
      <c r="H1261" t="str">
        <f t="shared" si="177"/>
        <v/>
      </c>
      <c r="J1261" s="10"/>
      <c r="L1261">
        <f t="shared" si="173"/>
        <v>57.74</v>
      </c>
      <c r="N1261">
        <f t="shared" si="178"/>
        <v>62.64</v>
      </c>
      <c r="P1261">
        <f t="shared" si="179"/>
        <v>1989</v>
      </c>
    </row>
    <row r="1262" spans="1:16" x14ac:dyDescent="0.25">
      <c r="A1262" s="8" t="s">
        <v>1269</v>
      </c>
      <c r="B1262" s="10">
        <f>VIXproxies_monthly!C1262</f>
        <v>2.9625914912249431</v>
      </c>
      <c r="C1262" s="10">
        <f t="shared" si="171"/>
        <v>7.9365969251669041E-2</v>
      </c>
      <c r="D1262" t="str">
        <f t="shared" si="174"/>
        <v/>
      </c>
      <c r="E1262">
        <f t="shared" si="172"/>
        <v>0.57545823739450908</v>
      </c>
      <c r="F1262" t="str">
        <f t="shared" si="175"/>
        <v/>
      </c>
      <c r="G1262">
        <f t="shared" si="176"/>
        <v>19.810887027488342</v>
      </c>
      <c r="H1262" t="str">
        <f t="shared" si="177"/>
        <v/>
      </c>
      <c r="J1262" s="10"/>
      <c r="L1262">
        <f t="shared" si="173"/>
        <v>57.74</v>
      </c>
      <c r="N1262">
        <f t="shared" si="178"/>
        <v>62.64</v>
      </c>
      <c r="P1262">
        <f t="shared" si="179"/>
        <v>1989</v>
      </c>
    </row>
    <row r="1263" spans="1:16" x14ac:dyDescent="0.25">
      <c r="A1263" s="8" t="s">
        <v>1270</v>
      </c>
      <c r="B1263" s="10">
        <f>VIXproxies_monthly!C1263</f>
        <v>3.2643472141998902</v>
      </c>
      <c r="C1263" s="10">
        <f t="shared" si="171"/>
        <v>9.064039420314042E-2</v>
      </c>
      <c r="D1263" t="str">
        <f t="shared" si="174"/>
        <v/>
      </c>
      <c r="E1263">
        <f t="shared" si="172"/>
        <v>0.57545823739450908</v>
      </c>
      <c r="F1263" t="str">
        <f t="shared" si="175"/>
        <v/>
      </c>
      <c r="G1263">
        <f t="shared" si="176"/>
        <v>19.810887027488342</v>
      </c>
      <c r="H1263" t="str">
        <f t="shared" si="177"/>
        <v/>
      </c>
      <c r="J1263" s="10"/>
      <c r="L1263">
        <f t="shared" si="173"/>
        <v>57.74</v>
      </c>
      <c r="N1263">
        <f t="shared" si="178"/>
        <v>62.64</v>
      </c>
      <c r="P1263">
        <f t="shared" si="179"/>
        <v>1989</v>
      </c>
    </row>
    <row r="1264" spans="1:16" x14ac:dyDescent="0.25">
      <c r="A1264" s="8" t="s">
        <v>1271</v>
      </c>
      <c r="B1264" s="10">
        <f>VIXproxies_monthly!C1264</f>
        <v>3.8666607200099175</v>
      </c>
      <c r="C1264" s="10">
        <f t="shared" si="171"/>
        <v>0.11314448576291035</v>
      </c>
      <c r="D1264" t="str">
        <f t="shared" si="174"/>
        <v/>
      </c>
      <c r="E1264">
        <f t="shared" si="172"/>
        <v>0.57545823739450908</v>
      </c>
      <c r="F1264" t="str">
        <f t="shared" si="175"/>
        <v/>
      </c>
      <c r="G1264">
        <f t="shared" si="176"/>
        <v>19.810887027488342</v>
      </c>
      <c r="H1264" t="str">
        <f t="shared" si="177"/>
        <v/>
      </c>
      <c r="J1264" s="10"/>
      <c r="L1264">
        <f t="shared" si="173"/>
        <v>57.74</v>
      </c>
      <c r="N1264">
        <f t="shared" si="178"/>
        <v>62.64</v>
      </c>
      <c r="P1264">
        <f t="shared" si="179"/>
        <v>1989</v>
      </c>
    </row>
    <row r="1265" spans="1:16" x14ac:dyDescent="0.25">
      <c r="A1265" s="8" t="s">
        <v>1272</v>
      </c>
      <c r="B1265" s="10">
        <f>VIXproxies_monthly!C1265</f>
        <v>2.6277401760845502</v>
      </c>
      <c r="C1265" s="10">
        <f t="shared" si="171"/>
        <v>6.6855001820024698E-2</v>
      </c>
      <c r="D1265" t="str">
        <f t="shared" si="174"/>
        <v/>
      </c>
      <c r="E1265">
        <f t="shared" si="172"/>
        <v>0.57545823739450908</v>
      </c>
      <c r="F1265" t="str">
        <f t="shared" si="175"/>
        <v/>
      </c>
      <c r="G1265">
        <f t="shared" si="176"/>
        <v>19.810887027488342</v>
      </c>
      <c r="H1265" t="str">
        <f t="shared" si="177"/>
        <v/>
      </c>
      <c r="J1265" s="10"/>
      <c r="L1265">
        <f t="shared" si="173"/>
        <v>57.74</v>
      </c>
      <c r="N1265">
        <f t="shared" si="178"/>
        <v>62.64</v>
      </c>
      <c r="P1265">
        <f t="shared" si="179"/>
        <v>1989</v>
      </c>
    </row>
    <row r="1266" spans="1:16" x14ac:dyDescent="0.25">
      <c r="A1266" s="8" t="s">
        <v>1273</v>
      </c>
      <c r="B1266" s="10">
        <f>VIXproxies_monthly!C1266</f>
        <v>3.7834346695628391</v>
      </c>
      <c r="C1266" s="10">
        <f t="shared" ref="C1266:C1329" si="180">(B1266-MIN($B$12:$B$1636))/(MAX($B$12:$B$1636)-MIN($B$12:$B$1636))</f>
        <v>0.11003493128446601</v>
      </c>
      <c r="D1266" t="str">
        <f t="shared" si="174"/>
        <v/>
      </c>
      <c r="E1266">
        <f t="shared" si="172"/>
        <v>0.57545823739450908</v>
      </c>
      <c r="F1266" t="str">
        <f t="shared" si="175"/>
        <v/>
      </c>
      <c r="G1266">
        <f t="shared" si="176"/>
        <v>19.810887027488342</v>
      </c>
      <c r="H1266" t="str">
        <f t="shared" si="177"/>
        <v/>
      </c>
      <c r="J1266" s="10"/>
      <c r="L1266">
        <f t="shared" si="173"/>
        <v>57.74</v>
      </c>
      <c r="N1266">
        <f t="shared" si="178"/>
        <v>62.64</v>
      </c>
      <c r="P1266">
        <f t="shared" si="179"/>
        <v>1989</v>
      </c>
    </row>
    <row r="1267" spans="1:16" x14ac:dyDescent="0.25">
      <c r="A1267" s="8" t="s">
        <v>1274</v>
      </c>
      <c r="B1267" s="10">
        <f>VIXproxies_monthly!C1267</f>
        <v>2.4022209195831703</v>
      </c>
      <c r="C1267" s="10">
        <f t="shared" si="180"/>
        <v>5.842898123798082E-2</v>
      </c>
      <c r="D1267" t="str">
        <f t="shared" si="174"/>
        <v/>
      </c>
      <c r="E1267">
        <f t="shared" si="172"/>
        <v>0.57545823739450908</v>
      </c>
      <c r="F1267" t="str">
        <f t="shared" si="175"/>
        <v/>
      </c>
      <c r="G1267">
        <f t="shared" si="176"/>
        <v>19.810887027488342</v>
      </c>
      <c r="H1267" t="str">
        <f t="shared" si="177"/>
        <v/>
      </c>
      <c r="J1267" s="10"/>
      <c r="L1267">
        <f t="shared" si="173"/>
        <v>57.74</v>
      </c>
      <c r="N1267">
        <f t="shared" si="178"/>
        <v>62.64</v>
      </c>
      <c r="P1267">
        <f t="shared" si="179"/>
        <v>1989</v>
      </c>
    </row>
    <row r="1268" spans="1:16" x14ac:dyDescent="0.25">
      <c r="A1268" s="8" t="s">
        <v>1275</v>
      </c>
      <c r="B1268" s="10">
        <f>VIXproxies_monthly!C1268</f>
        <v>7.6575163900474301</v>
      </c>
      <c r="C1268" s="10">
        <f t="shared" si="180"/>
        <v>0.2547812949419897</v>
      </c>
      <c r="D1268" t="str">
        <f t="shared" si="174"/>
        <v/>
      </c>
      <c r="E1268">
        <f t="shared" si="172"/>
        <v>0.57545823739450908</v>
      </c>
      <c r="F1268" t="str">
        <f t="shared" si="175"/>
        <v/>
      </c>
      <c r="G1268">
        <f t="shared" si="176"/>
        <v>19.810887027488342</v>
      </c>
      <c r="H1268" t="str">
        <f t="shared" si="177"/>
        <v/>
      </c>
      <c r="J1268" s="10"/>
      <c r="L1268">
        <f t="shared" si="173"/>
        <v>57.74</v>
      </c>
      <c r="N1268">
        <f t="shared" si="178"/>
        <v>62.64</v>
      </c>
      <c r="P1268">
        <f t="shared" si="179"/>
        <v>1989</v>
      </c>
    </row>
    <row r="1269" spans="1:16" x14ac:dyDescent="0.25">
      <c r="A1269" s="8" t="s">
        <v>1276</v>
      </c>
      <c r="B1269" s="10">
        <f>VIXproxies_monthly!C1269</f>
        <v>2.9544688900414124</v>
      </c>
      <c r="C1269" s="10">
        <f t="shared" si="180"/>
        <v>7.9062486498958987E-2</v>
      </c>
      <c r="D1269" t="str">
        <f t="shared" si="174"/>
        <v/>
      </c>
      <c r="E1269">
        <f t="shared" si="172"/>
        <v>0.57545823739450908</v>
      </c>
      <c r="F1269" t="str">
        <f t="shared" si="175"/>
        <v/>
      </c>
      <c r="G1269">
        <f t="shared" si="176"/>
        <v>19.810887027488342</v>
      </c>
      <c r="H1269" t="str">
        <f t="shared" si="177"/>
        <v/>
      </c>
      <c r="J1269" s="10"/>
      <c r="L1269">
        <f t="shared" si="173"/>
        <v>57.74</v>
      </c>
      <c r="N1269">
        <f t="shared" si="178"/>
        <v>62.64</v>
      </c>
      <c r="P1269">
        <f t="shared" si="179"/>
        <v>1989</v>
      </c>
    </row>
    <row r="1270" spans="1:16" x14ac:dyDescent="0.25">
      <c r="A1270" s="8" t="s">
        <v>1277</v>
      </c>
      <c r="B1270" s="10">
        <f>VIXproxies_monthly!C1270</f>
        <v>3.0900660491602414</v>
      </c>
      <c r="C1270" s="10">
        <f t="shared" si="180"/>
        <v>8.4128769845786794E-2</v>
      </c>
      <c r="D1270" t="str">
        <f t="shared" si="174"/>
        <v/>
      </c>
      <c r="E1270">
        <f t="shared" si="172"/>
        <v>0.57545823739450908</v>
      </c>
      <c r="F1270" t="str">
        <f t="shared" si="175"/>
        <v/>
      </c>
      <c r="G1270">
        <f t="shared" si="176"/>
        <v>19.810887027488342</v>
      </c>
      <c r="H1270" t="str">
        <f t="shared" si="177"/>
        <v/>
      </c>
      <c r="J1270" s="10"/>
      <c r="L1270">
        <f t="shared" si="173"/>
        <v>57.74</v>
      </c>
      <c r="N1270">
        <f t="shared" si="178"/>
        <v>62.64</v>
      </c>
      <c r="P1270">
        <f t="shared" si="179"/>
        <v>1989</v>
      </c>
    </row>
    <row r="1271" spans="1:16" x14ac:dyDescent="0.25">
      <c r="A1271" s="8" t="s">
        <v>1278</v>
      </c>
      <c r="B1271" s="10">
        <f>VIXproxies_monthly!C1271</f>
        <v>5.2891064326020016</v>
      </c>
      <c r="C1271" s="10">
        <f t="shared" si="180"/>
        <v>0.16629097549988597</v>
      </c>
      <c r="D1271" t="str">
        <f t="shared" si="174"/>
        <v/>
      </c>
      <c r="E1271">
        <f t="shared" si="172"/>
        <v>0.57545823739450908</v>
      </c>
      <c r="F1271" t="str">
        <f t="shared" si="175"/>
        <v/>
      </c>
      <c r="G1271">
        <f t="shared" si="176"/>
        <v>19.810887027488342</v>
      </c>
      <c r="H1271" t="str">
        <f t="shared" si="177"/>
        <v/>
      </c>
      <c r="I1271">
        <f>FRED_2020_monthly_VIX!D12</f>
        <v>23.35</v>
      </c>
      <c r="J1271" s="10">
        <f>(I1271-MIN($I$1271:$I$1636))/(MAX($I$1271:$I$1636)-MIN($I$1271:$I$1636))</f>
        <v>0.25176156922490955</v>
      </c>
      <c r="K1271" t="str">
        <f>IF(I1271&gt;_xlfn.PERCENTILE.EXC($I$1271:$I$1636,0.99),I1271,"")</f>
        <v/>
      </c>
      <c r="L1271">
        <f t="shared" si="173"/>
        <v>57.74</v>
      </c>
      <c r="M1271" t="str">
        <f t="shared" ref="M1271:M1334" si="181">IF(I1271&gt;_xlfn.PERCENTILE.EXC($I$1271:$I$1635,0.995),I1271,"")</f>
        <v/>
      </c>
      <c r="N1271">
        <f t="shared" si="178"/>
        <v>62.64</v>
      </c>
      <c r="P1271">
        <f t="shared" si="179"/>
        <v>1990</v>
      </c>
    </row>
    <row r="1272" spans="1:16" x14ac:dyDescent="0.25">
      <c r="A1272" s="8" t="s">
        <v>1279</v>
      </c>
      <c r="B1272" s="10">
        <f>VIXproxies_monthly!C1272</f>
        <v>3.2559235254042305</v>
      </c>
      <c r="C1272" s="10">
        <f t="shared" si="180"/>
        <v>9.0325661987940314E-2</v>
      </c>
      <c r="D1272" t="str">
        <f t="shared" si="174"/>
        <v/>
      </c>
      <c r="E1272">
        <f t="shared" si="172"/>
        <v>0.57545823739450908</v>
      </c>
      <c r="F1272" t="str">
        <f t="shared" si="175"/>
        <v/>
      </c>
      <c r="G1272">
        <f t="shared" si="176"/>
        <v>19.810887027488342</v>
      </c>
      <c r="H1272" t="str">
        <f t="shared" si="177"/>
        <v/>
      </c>
      <c r="I1272">
        <f>FRED_2020_monthly_VIX!D13</f>
        <v>23.26</v>
      </c>
      <c r="J1272" s="10">
        <f t="shared" ref="J1272:J1335" si="182">(I1272-MIN($I$1271:$I$1636))/(MAX($I$1271:$I$1636)-MIN($I$1271:$I$1636))</f>
        <v>0.25004760997905162</v>
      </c>
      <c r="K1272" t="str">
        <f t="shared" ref="K1272:K1335" si="183">IF(I1272&gt;_xlfn.PERCENTILE.EXC($I$1271:$I$1636,0.99),I1272,"")</f>
        <v/>
      </c>
      <c r="L1272">
        <f t="shared" si="173"/>
        <v>57.74</v>
      </c>
      <c r="M1272" t="str">
        <f t="shared" si="181"/>
        <v/>
      </c>
      <c r="N1272">
        <f t="shared" si="178"/>
        <v>62.64</v>
      </c>
      <c r="P1272">
        <f t="shared" si="179"/>
        <v>1990</v>
      </c>
    </row>
    <row r="1273" spans="1:16" x14ac:dyDescent="0.25">
      <c r="A1273" s="8" t="s">
        <v>1280</v>
      </c>
      <c r="B1273" s="10">
        <f>VIXproxies_monthly!C1273</f>
        <v>3.2447830172377308</v>
      </c>
      <c r="C1273" s="10">
        <f t="shared" si="180"/>
        <v>8.9909421917971924E-2</v>
      </c>
      <c r="D1273" t="str">
        <f t="shared" si="174"/>
        <v/>
      </c>
      <c r="E1273">
        <f t="shared" si="172"/>
        <v>0.57545823739450908</v>
      </c>
      <c r="F1273" t="str">
        <f t="shared" si="175"/>
        <v/>
      </c>
      <c r="G1273">
        <f t="shared" si="176"/>
        <v>19.810887027488342</v>
      </c>
      <c r="H1273" t="str">
        <f t="shared" si="177"/>
        <v/>
      </c>
      <c r="I1273">
        <f>FRED_2020_monthly_VIX!D14</f>
        <v>20.059999999999999</v>
      </c>
      <c r="J1273" s="10">
        <f t="shared" si="182"/>
        <v>0.18910683679299178</v>
      </c>
      <c r="K1273" t="str">
        <f t="shared" si="183"/>
        <v/>
      </c>
      <c r="L1273">
        <f t="shared" si="173"/>
        <v>57.74</v>
      </c>
      <c r="M1273" t="str">
        <f t="shared" si="181"/>
        <v/>
      </c>
      <c r="N1273">
        <f t="shared" si="178"/>
        <v>62.64</v>
      </c>
      <c r="P1273">
        <f t="shared" si="179"/>
        <v>1990</v>
      </c>
    </row>
    <row r="1274" spans="1:16" x14ac:dyDescent="0.25">
      <c r="A1274" s="8" t="s">
        <v>1281</v>
      </c>
      <c r="B1274" s="10">
        <f>VIXproxies_monthly!C1274</f>
        <v>3.1303999715041391</v>
      </c>
      <c r="C1274" s="10">
        <f t="shared" si="180"/>
        <v>8.5635756278327479E-2</v>
      </c>
      <c r="D1274" t="str">
        <f t="shared" si="174"/>
        <v/>
      </c>
      <c r="E1274">
        <f t="shared" si="172"/>
        <v>0.57545823739450908</v>
      </c>
      <c r="F1274" t="str">
        <f t="shared" si="175"/>
        <v/>
      </c>
      <c r="G1274">
        <f t="shared" si="176"/>
        <v>19.810887027488342</v>
      </c>
      <c r="H1274" t="str">
        <f t="shared" si="177"/>
        <v/>
      </c>
      <c r="I1274">
        <f>FRED_2020_monthly_VIX!D15</f>
        <v>21.4</v>
      </c>
      <c r="J1274" s="10">
        <f t="shared" si="182"/>
        <v>0.21462578556465431</v>
      </c>
      <c r="K1274" t="str">
        <f t="shared" si="183"/>
        <v/>
      </c>
      <c r="L1274">
        <f t="shared" si="173"/>
        <v>57.74</v>
      </c>
      <c r="M1274" t="str">
        <f t="shared" si="181"/>
        <v/>
      </c>
      <c r="N1274">
        <f t="shared" si="178"/>
        <v>62.64</v>
      </c>
      <c r="P1274">
        <f t="shared" si="179"/>
        <v>1990</v>
      </c>
    </row>
    <row r="1275" spans="1:16" x14ac:dyDescent="0.25">
      <c r="A1275" s="8" t="s">
        <v>1282</v>
      </c>
      <c r="B1275" s="10">
        <f>VIXproxies_monthly!C1275</f>
        <v>3.2432016915167194</v>
      </c>
      <c r="C1275" s="10">
        <f t="shared" si="180"/>
        <v>8.9850339233509116E-2</v>
      </c>
      <c r="D1275" t="str">
        <f t="shared" si="174"/>
        <v/>
      </c>
      <c r="E1275">
        <f t="shared" si="172"/>
        <v>0.57545823739450908</v>
      </c>
      <c r="F1275" t="str">
        <f t="shared" si="175"/>
        <v/>
      </c>
      <c r="G1275">
        <f t="shared" si="176"/>
        <v>19.810887027488342</v>
      </c>
      <c r="H1275" t="str">
        <f t="shared" si="177"/>
        <v/>
      </c>
      <c r="I1275">
        <f>FRED_2020_monthly_VIX!D16</f>
        <v>18.100000000000001</v>
      </c>
      <c r="J1275" s="10">
        <f t="shared" si="182"/>
        <v>0.15178061321653019</v>
      </c>
      <c r="K1275" t="str">
        <f t="shared" si="183"/>
        <v/>
      </c>
      <c r="L1275">
        <f t="shared" si="173"/>
        <v>57.74</v>
      </c>
      <c r="M1275" t="str">
        <f t="shared" si="181"/>
        <v/>
      </c>
      <c r="N1275">
        <f t="shared" si="178"/>
        <v>62.64</v>
      </c>
      <c r="P1275">
        <f t="shared" si="179"/>
        <v>1990</v>
      </c>
    </row>
    <row r="1276" spans="1:16" x14ac:dyDescent="0.25">
      <c r="A1276" s="8" t="s">
        <v>1283</v>
      </c>
      <c r="B1276" s="10">
        <f>VIXproxies_monthly!C1276</f>
        <v>3.7616013307906546</v>
      </c>
      <c r="C1276" s="10">
        <f t="shared" si="180"/>
        <v>0.10921917761126233</v>
      </c>
      <c r="D1276" t="str">
        <f t="shared" si="174"/>
        <v/>
      </c>
      <c r="E1276">
        <f t="shared" si="172"/>
        <v>0.57545823739450908</v>
      </c>
      <c r="F1276" t="str">
        <f t="shared" si="175"/>
        <v/>
      </c>
      <c r="G1276">
        <f t="shared" si="176"/>
        <v>19.810887027488342</v>
      </c>
      <c r="H1276" t="str">
        <f t="shared" si="177"/>
        <v/>
      </c>
      <c r="I1276">
        <f>FRED_2020_monthly_VIX!D17</f>
        <v>16.82</v>
      </c>
      <c r="J1276" s="10">
        <f t="shared" si="182"/>
        <v>0.12740430394210625</v>
      </c>
      <c r="K1276" t="str">
        <f t="shared" si="183"/>
        <v/>
      </c>
      <c r="L1276">
        <f t="shared" si="173"/>
        <v>57.74</v>
      </c>
      <c r="M1276" t="str">
        <f t="shared" si="181"/>
        <v/>
      </c>
      <c r="N1276">
        <f t="shared" si="178"/>
        <v>62.64</v>
      </c>
      <c r="P1276">
        <f t="shared" si="179"/>
        <v>1990</v>
      </c>
    </row>
    <row r="1277" spans="1:16" x14ac:dyDescent="0.25">
      <c r="A1277" s="8" t="s">
        <v>1284</v>
      </c>
      <c r="B1277" s="10">
        <f>VIXproxies_monthly!C1277</f>
        <v>3.6909446724219572</v>
      </c>
      <c r="C1277" s="10">
        <f t="shared" si="180"/>
        <v>0.10657925024138186</v>
      </c>
      <c r="D1277" t="str">
        <f t="shared" si="174"/>
        <v/>
      </c>
      <c r="E1277">
        <f t="shared" si="172"/>
        <v>0.57545823739450908</v>
      </c>
      <c r="F1277" t="str">
        <f t="shared" si="175"/>
        <v/>
      </c>
      <c r="G1277">
        <f t="shared" si="176"/>
        <v>19.810887027488342</v>
      </c>
      <c r="H1277" t="str">
        <f t="shared" si="177"/>
        <v/>
      </c>
      <c r="I1277">
        <f>FRED_2020_monthly_VIX!D18</f>
        <v>18.39</v>
      </c>
      <c r="J1277" s="10">
        <f t="shared" si="182"/>
        <v>0.15730337078651685</v>
      </c>
      <c r="K1277" t="str">
        <f t="shared" si="183"/>
        <v/>
      </c>
      <c r="L1277">
        <f t="shared" si="173"/>
        <v>57.74</v>
      </c>
      <c r="M1277" t="str">
        <f t="shared" si="181"/>
        <v/>
      </c>
      <c r="N1277">
        <f t="shared" si="178"/>
        <v>62.64</v>
      </c>
      <c r="P1277">
        <f t="shared" si="179"/>
        <v>1990</v>
      </c>
    </row>
    <row r="1278" spans="1:16" x14ac:dyDescent="0.25">
      <c r="A1278" s="8" t="s">
        <v>1285</v>
      </c>
      <c r="B1278" s="10">
        <f>VIXproxies_monthly!C1278</f>
        <v>7.5317006673743085</v>
      </c>
      <c r="C1278" s="10">
        <f t="shared" si="180"/>
        <v>0.25008047300228115</v>
      </c>
      <c r="D1278" t="str">
        <f t="shared" si="174"/>
        <v/>
      </c>
      <c r="E1278">
        <f t="shared" si="172"/>
        <v>0.57545823739450908</v>
      </c>
      <c r="F1278" t="str">
        <f t="shared" si="175"/>
        <v/>
      </c>
      <c r="G1278">
        <f t="shared" si="176"/>
        <v>19.810887027488342</v>
      </c>
      <c r="H1278" t="str">
        <f t="shared" si="177"/>
        <v/>
      </c>
      <c r="I1278">
        <f>FRED_2020_monthly_VIX!D19</f>
        <v>28.18</v>
      </c>
      <c r="J1278" s="10">
        <f t="shared" si="182"/>
        <v>0.34374404875261849</v>
      </c>
      <c r="K1278" t="str">
        <f t="shared" si="183"/>
        <v/>
      </c>
      <c r="L1278">
        <f t="shared" si="173"/>
        <v>57.74</v>
      </c>
      <c r="M1278" t="str">
        <f t="shared" si="181"/>
        <v/>
      </c>
      <c r="N1278">
        <f t="shared" si="178"/>
        <v>62.64</v>
      </c>
      <c r="P1278">
        <f t="shared" si="179"/>
        <v>1990</v>
      </c>
    </row>
    <row r="1279" spans="1:16" x14ac:dyDescent="0.25">
      <c r="A1279" s="8" t="s">
        <v>1286</v>
      </c>
      <c r="B1279" s="10">
        <f>VIXproxies_monthly!C1279</f>
        <v>4.4130057423009017</v>
      </c>
      <c r="C1279" s="10">
        <f t="shared" si="180"/>
        <v>0.13355744062156955</v>
      </c>
      <c r="D1279" t="str">
        <f t="shared" si="174"/>
        <v/>
      </c>
      <c r="E1279">
        <f t="shared" si="172"/>
        <v>0.57545823739450908</v>
      </c>
      <c r="F1279" t="str">
        <f t="shared" si="175"/>
        <v/>
      </c>
      <c r="G1279">
        <f t="shared" si="176"/>
        <v>19.810887027488342</v>
      </c>
      <c r="H1279" t="str">
        <f t="shared" si="177"/>
        <v/>
      </c>
      <c r="I1279">
        <f>FRED_2020_monthly_VIX!D20</f>
        <v>29.11</v>
      </c>
      <c r="J1279" s="10">
        <f t="shared" si="182"/>
        <v>0.36145496095981711</v>
      </c>
      <c r="K1279" t="str">
        <f t="shared" si="183"/>
        <v/>
      </c>
      <c r="L1279">
        <f t="shared" si="173"/>
        <v>57.74</v>
      </c>
      <c r="M1279" t="str">
        <f t="shared" si="181"/>
        <v/>
      </c>
      <c r="N1279">
        <f t="shared" si="178"/>
        <v>62.64</v>
      </c>
      <c r="P1279">
        <f t="shared" si="179"/>
        <v>1990</v>
      </c>
    </row>
    <row r="1280" spans="1:16" x14ac:dyDescent="0.25">
      <c r="A1280" s="8" t="s">
        <v>1287</v>
      </c>
      <c r="B1280" s="10">
        <f>VIXproxies_monthly!C1280</f>
        <v>6.8527870547255443</v>
      </c>
      <c r="C1280" s="10">
        <f t="shared" si="180"/>
        <v>0.22471439046744784</v>
      </c>
      <c r="D1280" t="str">
        <f t="shared" si="174"/>
        <v/>
      </c>
      <c r="E1280">
        <f t="shared" si="172"/>
        <v>0.57545823739450908</v>
      </c>
      <c r="F1280" t="str">
        <f t="shared" si="175"/>
        <v/>
      </c>
      <c r="G1280">
        <f t="shared" si="176"/>
        <v>19.810887027488342</v>
      </c>
      <c r="H1280" t="str">
        <f t="shared" si="177"/>
        <v/>
      </c>
      <c r="I1280">
        <f>FRED_2020_monthly_VIX!D21</f>
        <v>29.63</v>
      </c>
      <c r="J1280" s="10">
        <f t="shared" si="182"/>
        <v>0.37135783660255189</v>
      </c>
      <c r="K1280" t="str">
        <f t="shared" si="183"/>
        <v/>
      </c>
      <c r="L1280">
        <f t="shared" si="173"/>
        <v>57.74</v>
      </c>
      <c r="M1280" t="str">
        <f t="shared" si="181"/>
        <v/>
      </c>
      <c r="N1280">
        <f t="shared" si="178"/>
        <v>62.64</v>
      </c>
      <c r="P1280">
        <f t="shared" si="179"/>
        <v>1990</v>
      </c>
    </row>
    <row r="1281" spans="1:16" x14ac:dyDescent="0.25">
      <c r="A1281" s="8" t="s">
        <v>1288</v>
      </c>
      <c r="B1281" s="10">
        <f>VIXproxies_monthly!C1281</f>
        <v>4.8839966206692251</v>
      </c>
      <c r="C1281" s="10">
        <f t="shared" si="180"/>
        <v>0.15115495711152893</v>
      </c>
      <c r="D1281" t="str">
        <f t="shared" si="174"/>
        <v/>
      </c>
      <c r="E1281">
        <f t="shared" si="172"/>
        <v>0.57545823739450908</v>
      </c>
      <c r="F1281" t="str">
        <f t="shared" si="175"/>
        <v/>
      </c>
      <c r="G1281">
        <f t="shared" si="176"/>
        <v>19.810887027488342</v>
      </c>
      <c r="H1281" t="str">
        <f t="shared" si="177"/>
        <v/>
      </c>
      <c r="I1281">
        <f>FRED_2020_monthly_VIX!D22</f>
        <v>24.89</v>
      </c>
      <c r="J1281" s="10">
        <f t="shared" si="182"/>
        <v>0.28108931632070083</v>
      </c>
      <c r="K1281" t="str">
        <f t="shared" si="183"/>
        <v/>
      </c>
      <c r="L1281">
        <f t="shared" si="173"/>
        <v>57.74</v>
      </c>
      <c r="M1281" t="str">
        <f t="shared" si="181"/>
        <v/>
      </c>
      <c r="N1281">
        <f t="shared" si="178"/>
        <v>62.64</v>
      </c>
      <c r="P1281">
        <f t="shared" si="179"/>
        <v>1990</v>
      </c>
    </row>
    <row r="1282" spans="1:16" x14ac:dyDescent="0.25">
      <c r="A1282" s="8" t="s">
        <v>1289</v>
      </c>
      <c r="B1282" s="10">
        <f>VIXproxies_monthly!C1282</f>
        <v>2.8350140072403525</v>
      </c>
      <c r="C1282" s="10">
        <f t="shared" si="180"/>
        <v>7.4599323056855266E-2</v>
      </c>
      <c r="D1282" t="str">
        <f t="shared" si="174"/>
        <v/>
      </c>
      <c r="E1282">
        <f t="shared" si="172"/>
        <v>0.57545823739450908</v>
      </c>
      <c r="F1282" t="str">
        <f t="shared" si="175"/>
        <v/>
      </c>
      <c r="G1282">
        <f t="shared" si="176"/>
        <v>19.810887027488342</v>
      </c>
      <c r="H1282" t="str">
        <f t="shared" si="177"/>
        <v/>
      </c>
      <c r="I1282">
        <f>FRED_2020_monthly_VIX!D23</f>
        <v>23.36</v>
      </c>
      <c r="J1282" s="10">
        <f t="shared" si="182"/>
        <v>0.25195200914111598</v>
      </c>
      <c r="K1282" t="str">
        <f t="shared" si="183"/>
        <v/>
      </c>
      <c r="L1282">
        <f t="shared" si="173"/>
        <v>57.74</v>
      </c>
      <c r="M1282" t="str">
        <f t="shared" si="181"/>
        <v/>
      </c>
      <c r="N1282">
        <f t="shared" si="178"/>
        <v>62.64</v>
      </c>
      <c r="P1282">
        <f t="shared" si="179"/>
        <v>1990</v>
      </c>
    </row>
    <row r="1283" spans="1:16" x14ac:dyDescent="0.25">
      <c r="A1283" s="8" t="s">
        <v>1290</v>
      </c>
      <c r="B1283" s="10">
        <f>VIXproxies_monthly!C1283</f>
        <v>5.7101507170339909</v>
      </c>
      <c r="C1283" s="10">
        <f t="shared" si="180"/>
        <v>0.18202234966994124</v>
      </c>
      <c r="D1283" t="str">
        <f t="shared" si="174"/>
        <v/>
      </c>
      <c r="E1283">
        <f t="shared" si="172"/>
        <v>0.57545823739450908</v>
      </c>
      <c r="F1283" t="str">
        <f t="shared" si="175"/>
        <v/>
      </c>
      <c r="G1283">
        <f t="shared" si="176"/>
        <v>19.810887027488342</v>
      </c>
      <c r="H1283" t="str">
        <f t="shared" si="177"/>
        <v/>
      </c>
      <c r="I1283">
        <f>FRED_2020_monthly_VIX!D24</f>
        <v>27.43</v>
      </c>
      <c r="J1283" s="10">
        <f t="shared" si="182"/>
        <v>0.32946105503713574</v>
      </c>
      <c r="K1283" t="str">
        <f t="shared" si="183"/>
        <v/>
      </c>
      <c r="L1283">
        <f t="shared" si="173"/>
        <v>57.74</v>
      </c>
      <c r="M1283" t="str">
        <f t="shared" si="181"/>
        <v/>
      </c>
      <c r="N1283">
        <f t="shared" si="178"/>
        <v>62.64</v>
      </c>
      <c r="P1283">
        <f t="shared" si="179"/>
        <v>1991</v>
      </c>
    </row>
    <row r="1284" spans="1:16" x14ac:dyDescent="0.25">
      <c r="A1284" s="8" t="s">
        <v>1291</v>
      </c>
      <c r="B1284" s="10">
        <f>VIXproxies_monthly!C1284</f>
        <v>4.8187796156352416</v>
      </c>
      <c r="C1284" s="10">
        <f t="shared" si="180"/>
        <v>0.14871827017294709</v>
      </c>
      <c r="D1284" t="str">
        <f t="shared" si="174"/>
        <v/>
      </c>
      <c r="E1284">
        <f t="shared" si="172"/>
        <v>0.57545823739450908</v>
      </c>
      <c r="F1284" t="str">
        <f t="shared" si="175"/>
        <v/>
      </c>
      <c r="G1284">
        <f t="shared" si="176"/>
        <v>19.810887027488342</v>
      </c>
      <c r="H1284" t="str">
        <f t="shared" si="177"/>
        <v/>
      </c>
      <c r="I1284">
        <f>FRED_2020_monthly_VIX!D25</f>
        <v>21.6</v>
      </c>
      <c r="J1284" s="10">
        <f t="shared" si="182"/>
        <v>0.21843458388878312</v>
      </c>
      <c r="K1284" t="str">
        <f t="shared" si="183"/>
        <v/>
      </c>
      <c r="L1284">
        <f t="shared" si="173"/>
        <v>57.74</v>
      </c>
      <c r="M1284" t="str">
        <f t="shared" si="181"/>
        <v/>
      </c>
      <c r="N1284">
        <f t="shared" si="178"/>
        <v>62.64</v>
      </c>
      <c r="P1284">
        <f t="shared" si="179"/>
        <v>1991</v>
      </c>
    </row>
    <row r="1285" spans="1:16" x14ac:dyDescent="0.25">
      <c r="A1285" s="8" t="s">
        <v>1292</v>
      </c>
      <c r="B1285" s="10">
        <f>VIXproxies_monthly!C1285</f>
        <v>3.7688740008350381</v>
      </c>
      <c r="C1285" s="10">
        <f t="shared" si="180"/>
        <v>0.1094909045956053</v>
      </c>
      <c r="D1285" t="str">
        <f t="shared" si="174"/>
        <v/>
      </c>
      <c r="E1285">
        <f t="shared" si="172"/>
        <v>0.57545823739450908</v>
      </c>
      <c r="F1285" t="str">
        <f t="shared" si="175"/>
        <v/>
      </c>
      <c r="G1285">
        <f t="shared" si="176"/>
        <v>19.810887027488342</v>
      </c>
      <c r="H1285" t="str">
        <f t="shared" si="177"/>
        <v/>
      </c>
      <c r="I1285">
        <f>FRED_2020_monthly_VIX!D26</f>
        <v>17.739999999999998</v>
      </c>
      <c r="J1285" s="10">
        <f t="shared" si="182"/>
        <v>0.14492477623309841</v>
      </c>
      <c r="K1285" t="str">
        <f t="shared" si="183"/>
        <v/>
      </c>
      <c r="L1285">
        <f t="shared" si="173"/>
        <v>57.74</v>
      </c>
      <c r="M1285" t="str">
        <f t="shared" si="181"/>
        <v/>
      </c>
      <c r="N1285">
        <f t="shared" si="178"/>
        <v>62.64</v>
      </c>
      <c r="P1285">
        <f t="shared" si="179"/>
        <v>1991</v>
      </c>
    </row>
    <row r="1286" spans="1:16" x14ac:dyDescent="0.25">
      <c r="A1286" s="8" t="s">
        <v>1293</v>
      </c>
      <c r="B1286" s="10">
        <f>VIXproxies_monthly!C1286</f>
        <v>4.6598146017165361</v>
      </c>
      <c r="C1286" s="10">
        <f t="shared" si="180"/>
        <v>0.14277889940752553</v>
      </c>
      <c r="D1286" t="str">
        <f t="shared" si="174"/>
        <v/>
      </c>
      <c r="E1286">
        <f t="shared" si="172"/>
        <v>0.57545823739450908</v>
      </c>
      <c r="F1286" t="str">
        <f t="shared" si="175"/>
        <v/>
      </c>
      <c r="G1286">
        <f t="shared" si="176"/>
        <v>19.810887027488342</v>
      </c>
      <c r="H1286" t="str">
        <f t="shared" si="177"/>
        <v/>
      </c>
      <c r="I1286">
        <f>FRED_2020_monthly_VIX!D27</f>
        <v>17.37</v>
      </c>
      <c r="J1286" s="10">
        <f t="shared" si="182"/>
        <v>0.1378784993334603</v>
      </c>
      <c r="K1286" t="str">
        <f t="shared" si="183"/>
        <v/>
      </c>
      <c r="L1286">
        <f t="shared" si="173"/>
        <v>57.74</v>
      </c>
      <c r="M1286" t="str">
        <f t="shared" si="181"/>
        <v/>
      </c>
      <c r="N1286">
        <f t="shared" si="178"/>
        <v>62.64</v>
      </c>
      <c r="P1286">
        <f t="shared" si="179"/>
        <v>1991</v>
      </c>
    </row>
    <row r="1287" spans="1:16" x14ac:dyDescent="0.25">
      <c r="A1287" s="8" t="s">
        <v>1294</v>
      </c>
      <c r="B1287" s="10">
        <f>VIXproxies_monthly!C1287</f>
        <v>3.9869001520816298</v>
      </c>
      <c r="C1287" s="10">
        <f t="shared" si="180"/>
        <v>0.11763696212668959</v>
      </c>
      <c r="D1287" t="str">
        <f t="shared" si="174"/>
        <v/>
      </c>
      <c r="E1287">
        <f t="shared" si="172"/>
        <v>0.57545823739450908</v>
      </c>
      <c r="F1287" t="str">
        <f t="shared" si="175"/>
        <v/>
      </c>
      <c r="G1287">
        <f t="shared" si="176"/>
        <v>19.810887027488342</v>
      </c>
      <c r="H1287" t="str">
        <f t="shared" si="177"/>
        <v/>
      </c>
      <c r="I1287">
        <f>FRED_2020_monthly_VIX!D28</f>
        <v>16.93</v>
      </c>
      <c r="J1287" s="10">
        <f t="shared" si="182"/>
        <v>0.12949914302037704</v>
      </c>
      <c r="K1287" t="str">
        <f t="shared" si="183"/>
        <v/>
      </c>
      <c r="L1287">
        <f t="shared" si="173"/>
        <v>57.74</v>
      </c>
      <c r="M1287" t="str">
        <f t="shared" si="181"/>
        <v/>
      </c>
      <c r="N1287">
        <f t="shared" si="178"/>
        <v>62.64</v>
      </c>
      <c r="P1287">
        <f t="shared" si="179"/>
        <v>1991</v>
      </c>
    </row>
    <row r="1288" spans="1:16" x14ac:dyDescent="0.25">
      <c r="A1288" s="8" t="s">
        <v>1295</v>
      </c>
      <c r="B1288" s="10">
        <f>VIXproxies_monthly!C1288</f>
        <v>3.344046230473722</v>
      </c>
      <c r="C1288" s="10">
        <f t="shared" si="180"/>
        <v>9.3618168970182755E-2</v>
      </c>
      <c r="D1288" t="str">
        <f t="shared" si="174"/>
        <v/>
      </c>
      <c r="E1288">
        <f t="shared" si="172"/>
        <v>0.57545823739450908</v>
      </c>
      <c r="F1288" t="str">
        <f t="shared" si="175"/>
        <v/>
      </c>
      <c r="G1288">
        <f t="shared" si="176"/>
        <v>19.810887027488342</v>
      </c>
      <c r="H1288" t="str">
        <f t="shared" si="177"/>
        <v/>
      </c>
      <c r="I1288">
        <f>FRED_2020_monthly_VIX!D29</f>
        <v>17.14</v>
      </c>
      <c r="J1288" s="10">
        <f t="shared" si="182"/>
        <v>0.13349838126071226</v>
      </c>
      <c r="K1288" t="str">
        <f t="shared" si="183"/>
        <v/>
      </c>
      <c r="L1288">
        <f t="shared" si="173"/>
        <v>57.74</v>
      </c>
      <c r="M1288" t="str">
        <f t="shared" si="181"/>
        <v/>
      </c>
      <c r="N1288">
        <f t="shared" si="178"/>
        <v>62.64</v>
      </c>
      <c r="P1288">
        <f t="shared" si="179"/>
        <v>1991</v>
      </c>
    </row>
    <row r="1289" spans="1:16" x14ac:dyDescent="0.25">
      <c r="A1289" s="8" t="s">
        <v>1296</v>
      </c>
      <c r="B1289" s="10">
        <f>VIXproxies_monthly!C1289</f>
        <v>3.2618308468995432</v>
      </c>
      <c r="C1289" s="10">
        <f t="shared" si="180"/>
        <v>9.0546375789841094E-2</v>
      </c>
      <c r="D1289" t="str">
        <f t="shared" si="174"/>
        <v/>
      </c>
      <c r="E1289">
        <f t="shared" si="172"/>
        <v>0.57545823739450908</v>
      </c>
      <c r="F1289" t="str">
        <f t="shared" si="175"/>
        <v/>
      </c>
      <c r="G1289">
        <f t="shared" si="176"/>
        <v>19.810887027488342</v>
      </c>
      <c r="H1289" t="str">
        <f t="shared" si="177"/>
        <v/>
      </c>
      <c r="I1289">
        <f>FRED_2020_monthly_VIX!D30</f>
        <v>17.29</v>
      </c>
      <c r="J1289" s="10">
        <f t="shared" si="182"/>
        <v>0.13635498000380877</v>
      </c>
      <c r="K1289" t="str">
        <f t="shared" si="183"/>
        <v/>
      </c>
      <c r="L1289">
        <f t="shared" si="173"/>
        <v>57.74</v>
      </c>
      <c r="M1289" t="str">
        <f t="shared" si="181"/>
        <v/>
      </c>
      <c r="N1289">
        <f t="shared" si="178"/>
        <v>62.64</v>
      </c>
      <c r="P1289">
        <f t="shared" si="179"/>
        <v>1991</v>
      </c>
    </row>
    <row r="1290" spans="1:16" x14ac:dyDescent="0.25">
      <c r="A1290" s="8" t="s">
        <v>1297</v>
      </c>
      <c r="B1290" s="10">
        <f>VIXproxies_monthly!C1290</f>
        <v>4.5985974908580713</v>
      </c>
      <c r="C1290" s="10">
        <f t="shared" si="180"/>
        <v>0.14049165953245291</v>
      </c>
      <c r="D1290" t="str">
        <f t="shared" si="174"/>
        <v/>
      </c>
      <c r="E1290">
        <f t="shared" si="172"/>
        <v>0.57545823739450908</v>
      </c>
      <c r="F1290" t="str">
        <f t="shared" si="175"/>
        <v/>
      </c>
      <c r="G1290">
        <f t="shared" si="176"/>
        <v>19.810887027488342</v>
      </c>
      <c r="H1290" t="str">
        <f t="shared" si="177"/>
        <v/>
      </c>
      <c r="I1290">
        <f>FRED_2020_monthly_VIX!D31</f>
        <v>15.68</v>
      </c>
      <c r="J1290" s="10">
        <f t="shared" si="182"/>
        <v>0.10569415349457245</v>
      </c>
      <c r="K1290" t="str">
        <f t="shared" si="183"/>
        <v/>
      </c>
      <c r="L1290">
        <f t="shared" si="173"/>
        <v>57.74</v>
      </c>
      <c r="M1290" t="str">
        <f t="shared" si="181"/>
        <v/>
      </c>
      <c r="N1290">
        <f t="shared" si="178"/>
        <v>62.64</v>
      </c>
      <c r="P1290">
        <f t="shared" si="179"/>
        <v>1991</v>
      </c>
    </row>
    <row r="1291" spans="1:16" x14ac:dyDescent="0.25">
      <c r="A1291" s="8" t="s">
        <v>1298</v>
      </c>
      <c r="B1291" s="10">
        <f>VIXproxies_monthly!C1291</f>
        <v>2.1920259319190207</v>
      </c>
      <c r="C1291" s="10">
        <f t="shared" si="180"/>
        <v>5.0575517548108531E-2</v>
      </c>
      <c r="D1291" t="str">
        <f t="shared" si="174"/>
        <v/>
      </c>
      <c r="E1291">
        <f t="shared" si="172"/>
        <v>0.57545823739450908</v>
      </c>
      <c r="F1291" t="str">
        <f t="shared" si="175"/>
        <v/>
      </c>
      <c r="G1291">
        <f t="shared" si="176"/>
        <v>19.810887027488342</v>
      </c>
      <c r="H1291" t="str">
        <f t="shared" si="177"/>
        <v/>
      </c>
      <c r="I1291">
        <f>FRED_2020_monthly_VIX!D32</f>
        <v>16.96</v>
      </c>
      <c r="J1291" s="10">
        <f t="shared" si="182"/>
        <v>0.13007046276899639</v>
      </c>
      <c r="K1291" t="str">
        <f t="shared" si="183"/>
        <v/>
      </c>
      <c r="L1291">
        <f t="shared" si="173"/>
        <v>57.74</v>
      </c>
      <c r="M1291" t="str">
        <f t="shared" si="181"/>
        <v/>
      </c>
      <c r="N1291">
        <f t="shared" si="178"/>
        <v>62.64</v>
      </c>
      <c r="P1291">
        <f t="shared" si="179"/>
        <v>1991</v>
      </c>
    </row>
    <row r="1292" spans="1:16" x14ac:dyDescent="0.25">
      <c r="A1292" s="8" t="s">
        <v>1299</v>
      </c>
      <c r="B1292" s="10">
        <f>VIXproxies_monthly!C1292</f>
        <v>3.4203719556234273</v>
      </c>
      <c r="C1292" s="10">
        <f t="shared" si="180"/>
        <v>9.6469908289600503E-2</v>
      </c>
      <c r="D1292" t="str">
        <f t="shared" si="174"/>
        <v/>
      </c>
      <c r="E1292">
        <f t="shared" ref="E1292:E1355" si="184">MIN($D$12:$D$1635)</f>
        <v>0.57545823739450908</v>
      </c>
      <c r="F1292" t="str">
        <f t="shared" si="175"/>
        <v/>
      </c>
      <c r="G1292">
        <f t="shared" si="176"/>
        <v>19.810887027488342</v>
      </c>
      <c r="H1292" t="str">
        <f t="shared" si="177"/>
        <v/>
      </c>
      <c r="I1292">
        <f>FRED_2020_monthly_VIX!D33</f>
        <v>16.36</v>
      </c>
      <c r="J1292" s="10">
        <f t="shared" si="182"/>
        <v>0.11864406779661014</v>
      </c>
      <c r="K1292" t="str">
        <f t="shared" si="183"/>
        <v/>
      </c>
      <c r="L1292">
        <f t="shared" ref="L1292:L1355" si="185">MIN($K$12:$K$1636)</f>
        <v>57.74</v>
      </c>
      <c r="M1292" t="str">
        <f t="shared" si="181"/>
        <v/>
      </c>
      <c r="N1292">
        <f t="shared" si="178"/>
        <v>62.64</v>
      </c>
      <c r="P1292">
        <f t="shared" si="179"/>
        <v>1991</v>
      </c>
    </row>
    <row r="1293" spans="1:16" x14ac:dyDescent="0.25">
      <c r="A1293" s="8" t="s">
        <v>1300</v>
      </c>
      <c r="B1293" s="10">
        <f>VIXproxies_monthly!C1293</f>
        <v>4.5337879064334325</v>
      </c>
      <c r="C1293" s="10">
        <f t="shared" si="180"/>
        <v>0.13807019495001546</v>
      </c>
      <c r="D1293" t="str">
        <f t="shared" ref="D1293:D1356" si="186">IF(C1293&gt;_xlfn.PERCENTILE.EXC($C$12:$C$1636,0.99),C1293,"")</f>
        <v/>
      </c>
      <c r="E1293">
        <f t="shared" si="184"/>
        <v>0.57545823739450908</v>
      </c>
      <c r="F1293" t="str">
        <f t="shared" ref="F1293:F1356" si="187">IF(B1293&gt;_xlfn.PERCENTILE.EXC($B$12:$B$1636,0.995),B1293,"")</f>
        <v/>
      </c>
      <c r="G1293">
        <f t="shared" ref="G1293:G1356" si="188">MIN($F$12:$F$1636)</f>
        <v>19.810887027488342</v>
      </c>
      <c r="H1293" t="str">
        <f t="shared" ref="H1293:H1356" si="189">IF(B1293&gt;G1293,1,"")</f>
        <v/>
      </c>
      <c r="I1293">
        <f>FRED_2020_monthly_VIX!D34</f>
        <v>17.77</v>
      </c>
      <c r="J1293" s="10">
        <f t="shared" si="182"/>
        <v>0.14549609598171775</v>
      </c>
      <c r="K1293" t="str">
        <f t="shared" si="183"/>
        <v/>
      </c>
      <c r="L1293">
        <f t="shared" si="185"/>
        <v>57.74</v>
      </c>
      <c r="M1293" t="str">
        <f t="shared" si="181"/>
        <v/>
      </c>
      <c r="N1293">
        <f t="shared" ref="N1293:N1356" si="190">MIN($M$12:$M$1636)</f>
        <v>62.64</v>
      </c>
      <c r="P1293">
        <f t="shared" ref="P1293:P1356" si="191">VALUE(RIGHT(A1293,4))</f>
        <v>1991</v>
      </c>
    </row>
    <row r="1294" spans="1:16" x14ac:dyDescent="0.25">
      <c r="A1294" s="8" t="s">
        <v>1301</v>
      </c>
      <c r="B1294" s="10">
        <f>VIXproxies_monthly!C1294</f>
        <v>3.9770453753837116</v>
      </c>
      <c r="C1294" s="10">
        <f t="shared" si="180"/>
        <v>0.11726876052574293</v>
      </c>
      <c r="D1294" t="str">
        <f t="shared" si="186"/>
        <v/>
      </c>
      <c r="E1294">
        <f t="shared" si="184"/>
        <v>0.57545823739450908</v>
      </c>
      <c r="F1294" t="str">
        <f t="shared" si="187"/>
        <v/>
      </c>
      <c r="G1294">
        <f t="shared" si="188"/>
        <v>19.810887027488342</v>
      </c>
      <c r="H1294" t="str">
        <f t="shared" si="189"/>
        <v/>
      </c>
      <c r="I1294">
        <f>FRED_2020_monthly_VIX!D35</f>
        <v>18.350000000000001</v>
      </c>
      <c r="J1294" s="10">
        <f t="shared" si="182"/>
        <v>0.15654161112169113</v>
      </c>
      <c r="K1294" t="str">
        <f t="shared" si="183"/>
        <v/>
      </c>
      <c r="L1294">
        <f t="shared" si="185"/>
        <v>57.74</v>
      </c>
      <c r="M1294" t="str">
        <f t="shared" si="181"/>
        <v/>
      </c>
      <c r="N1294">
        <f t="shared" si="190"/>
        <v>62.64</v>
      </c>
      <c r="P1294">
        <f t="shared" si="191"/>
        <v>1991</v>
      </c>
    </row>
    <row r="1295" spans="1:16" x14ac:dyDescent="0.25">
      <c r="A1295" s="8" t="s">
        <v>1302</v>
      </c>
      <c r="B1295" s="10">
        <f>VIXproxies_monthly!C1295</f>
        <v>2.9926121865327953</v>
      </c>
      <c r="C1295" s="10">
        <f t="shared" si="180"/>
        <v>8.0487625115897563E-2</v>
      </c>
      <c r="D1295" t="str">
        <f t="shared" si="186"/>
        <v/>
      </c>
      <c r="E1295">
        <f t="shared" si="184"/>
        <v>0.57545823739450908</v>
      </c>
      <c r="F1295" t="str">
        <f t="shared" si="187"/>
        <v/>
      </c>
      <c r="G1295">
        <f t="shared" si="188"/>
        <v>19.810887027488342</v>
      </c>
      <c r="H1295" t="str">
        <f t="shared" si="189"/>
        <v/>
      </c>
      <c r="I1295">
        <f>FRED_2020_monthly_VIX!D36</f>
        <v>17.68</v>
      </c>
      <c r="J1295" s="10">
        <f t="shared" si="182"/>
        <v>0.14378213673585982</v>
      </c>
      <c r="K1295" t="str">
        <f t="shared" si="183"/>
        <v/>
      </c>
      <c r="L1295">
        <f t="shared" si="185"/>
        <v>57.74</v>
      </c>
      <c r="M1295" t="str">
        <f t="shared" si="181"/>
        <v/>
      </c>
      <c r="N1295">
        <f t="shared" si="190"/>
        <v>62.64</v>
      </c>
      <c r="P1295">
        <f t="shared" si="191"/>
        <v>1992</v>
      </c>
    </row>
    <row r="1296" spans="1:16" x14ac:dyDescent="0.25">
      <c r="A1296" s="8" t="s">
        <v>1303</v>
      </c>
      <c r="B1296" s="10">
        <f>VIXproxies_monthly!C1296</f>
        <v>3.095860220189687</v>
      </c>
      <c r="C1296" s="10">
        <f t="shared" si="180"/>
        <v>8.4345256034626698E-2</v>
      </c>
      <c r="D1296" t="str">
        <f t="shared" si="186"/>
        <v/>
      </c>
      <c r="E1296">
        <f t="shared" si="184"/>
        <v>0.57545823739450908</v>
      </c>
      <c r="F1296" t="str">
        <f t="shared" si="187"/>
        <v/>
      </c>
      <c r="G1296">
        <f t="shared" si="188"/>
        <v>19.810887027488342</v>
      </c>
      <c r="H1296" t="str">
        <f t="shared" si="189"/>
        <v/>
      </c>
      <c r="I1296">
        <f>FRED_2020_monthly_VIX!D37</f>
        <v>17.48</v>
      </c>
      <c r="J1296" s="10">
        <f t="shared" si="182"/>
        <v>0.1399733384117311</v>
      </c>
      <c r="K1296" t="str">
        <f t="shared" si="183"/>
        <v/>
      </c>
      <c r="L1296">
        <f t="shared" si="185"/>
        <v>57.74</v>
      </c>
      <c r="M1296" t="str">
        <f t="shared" si="181"/>
        <v/>
      </c>
      <c r="N1296">
        <f t="shared" si="190"/>
        <v>62.64</v>
      </c>
      <c r="P1296">
        <f t="shared" si="191"/>
        <v>1992</v>
      </c>
    </row>
    <row r="1297" spans="1:16" x14ac:dyDescent="0.25">
      <c r="A1297" s="8" t="s">
        <v>1304</v>
      </c>
      <c r="B1297" s="10">
        <f>VIXproxies_monthly!C1297</f>
        <v>2.1666034174080293</v>
      </c>
      <c r="C1297" s="10">
        <f t="shared" si="180"/>
        <v>4.9625662383453839E-2</v>
      </c>
      <c r="D1297" t="str">
        <f t="shared" si="186"/>
        <v/>
      </c>
      <c r="E1297">
        <f t="shared" si="184"/>
        <v>0.57545823739450908</v>
      </c>
      <c r="F1297" t="str">
        <f t="shared" si="187"/>
        <v/>
      </c>
      <c r="G1297">
        <f t="shared" si="188"/>
        <v>19.810887027488342</v>
      </c>
      <c r="H1297" t="str">
        <f t="shared" si="189"/>
        <v/>
      </c>
      <c r="I1297">
        <f>FRED_2020_monthly_VIX!D38</f>
        <v>17.52</v>
      </c>
      <c r="J1297" s="10">
        <f t="shared" si="182"/>
        <v>0.14073509807655682</v>
      </c>
      <c r="K1297" t="str">
        <f t="shared" si="183"/>
        <v/>
      </c>
      <c r="L1297">
        <f t="shared" si="185"/>
        <v>57.74</v>
      </c>
      <c r="M1297" t="str">
        <f t="shared" si="181"/>
        <v/>
      </c>
      <c r="N1297">
        <f t="shared" si="190"/>
        <v>62.64</v>
      </c>
      <c r="P1297">
        <f t="shared" si="191"/>
        <v>1992</v>
      </c>
    </row>
    <row r="1298" spans="1:16" x14ac:dyDescent="0.25">
      <c r="A1298" s="8" t="s">
        <v>1305</v>
      </c>
      <c r="B1298" s="10">
        <f>VIXproxies_monthly!C1298</f>
        <v>4.1278739391186408</v>
      </c>
      <c r="C1298" s="10">
        <f t="shared" si="180"/>
        <v>0.12290413110166026</v>
      </c>
      <c r="D1298" t="str">
        <f t="shared" si="186"/>
        <v/>
      </c>
      <c r="E1298">
        <f t="shared" si="184"/>
        <v>0.57545823739450908</v>
      </c>
      <c r="F1298" t="str">
        <f t="shared" si="187"/>
        <v/>
      </c>
      <c r="G1298">
        <f t="shared" si="188"/>
        <v>19.810887027488342</v>
      </c>
      <c r="H1298" t="str">
        <f t="shared" si="189"/>
        <v/>
      </c>
      <c r="I1298">
        <f>FRED_2020_monthly_VIX!D39</f>
        <v>16.559999999999999</v>
      </c>
      <c r="J1298" s="10">
        <f t="shared" si="182"/>
        <v>0.12245286612073887</v>
      </c>
      <c r="K1298" t="str">
        <f t="shared" si="183"/>
        <v/>
      </c>
      <c r="L1298">
        <f t="shared" si="185"/>
        <v>57.74</v>
      </c>
      <c r="M1298" t="str">
        <f t="shared" si="181"/>
        <v/>
      </c>
      <c r="N1298">
        <f t="shared" si="190"/>
        <v>62.64</v>
      </c>
      <c r="P1298">
        <f t="shared" si="191"/>
        <v>1992</v>
      </c>
    </row>
    <row r="1299" spans="1:16" x14ac:dyDescent="0.25">
      <c r="A1299" s="8" t="s">
        <v>1306</v>
      </c>
      <c r="B1299" s="10">
        <f>VIXproxies_monthly!C1299</f>
        <v>2.6949137618153105</v>
      </c>
      <c r="C1299" s="10">
        <f t="shared" si="180"/>
        <v>6.9364792002547804E-2</v>
      </c>
      <c r="D1299" t="str">
        <f t="shared" si="186"/>
        <v/>
      </c>
      <c r="E1299">
        <f t="shared" si="184"/>
        <v>0.57545823739450908</v>
      </c>
      <c r="F1299" t="str">
        <f t="shared" si="187"/>
        <v/>
      </c>
      <c r="G1299">
        <f t="shared" si="188"/>
        <v>19.810887027488342</v>
      </c>
      <c r="H1299" t="str">
        <f t="shared" si="189"/>
        <v/>
      </c>
      <c r="I1299">
        <f>FRED_2020_monthly_VIX!D40</f>
        <v>15.08</v>
      </c>
      <c r="J1299" s="10">
        <f t="shared" si="182"/>
        <v>9.4267758522186246E-2</v>
      </c>
      <c r="K1299" t="str">
        <f t="shared" si="183"/>
        <v/>
      </c>
      <c r="L1299">
        <f t="shared" si="185"/>
        <v>57.74</v>
      </c>
      <c r="M1299" t="str">
        <f t="shared" si="181"/>
        <v/>
      </c>
      <c r="N1299">
        <f t="shared" si="190"/>
        <v>62.64</v>
      </c>
      <c r="P1299">
        <f t="shared" si="191"/>
        <v>1992</v>
      </c>
    </row>
    <row r="1300" spans="1:16" x14ac:dyDescent="0.25">
      <c r="A1300" s="8" t="s">
        <v>1307</v>
      </c>
      <c r="B1300" s="10">
        <f>VIXproxies_monthly!C1300</f>
        <v>2.7835098902451141</v>
      </c>
      <c r="C1300" s="10">
        <f t="shared" si="180"/>
        <v>7.2674987385505541E-2</v>
      </c>
      <c r="D1300" t="str">
        <f t="shared" si="186"/>
        <v/>
      </c>
      <c r="E1300">
        <f t="shared" si="184"/>
        <v>0.57545823739450908</v>
      </c>
      <c r="F1300" t="str">
        <f t="shared" si="187"/>
        <v/>
      </c>
      <c r="G1300">
        <f t="shared" si="188"/>
        <v>19.810887027488342</v>
      </c>
      <c r="H1300" t="str">
        <f t="shared" si="189"/>
        <v/>
      </c>
      <c r="I1300">
        <f>FRED_2020_monthly_VIX!D41</f>
        <v>15.2</v>
      </c>
      <c r="J1300" s="10">
        <f t="shared" si="182"/>
        <v>9.655303751666347E-2</v>
      </c>
      <c r="K1300" t="str">
        <f t="shared" si="183"/>
        <v/>
      </c>
      <c r="L1300">
        <f t="shared" si="185"/>
        <v>57.74</v>
      </c>
      <c r="M1300" t="str">
        <f t="shared" si="181"/>
        <v/>
      </c>
      <c r="N1300">
        <f t="shared" si="190"/>
        <v>62.64</v>
      </c>
      <c r="P1300">
        <f t="shared" si="191"/>
        <v>1992</v>
      </c>
    </row>
    <row r="1301" spans="1:16" x14ac:dyDescent="0.25">
      <c r="A1301" s="8" t="s">
        <v>1308</v>
      </c>
      <c r="B1301" s="10">
        <f>VIXproxies_monthly!C1301</f>
        <v>2.9461329015810458</v>
      </c>
      <c r="C1301" s="10">
        <f t="shared" si="180"/>
        <v>7.8751031009842917E-2</v>
      </c>
      <c r="D1301" t="str">
        <f t="shared" si="186"/>
        <v/>
      </c>
      <c r="E1301">
        <f t="shared" si="184"/>
        <v>0.57545823739450908</v>
      </c>
      <c r="F1301" t="str">
        <f t="shared" si="187"/>
        <v/>
      </c>
      <c r="G1301">
        <f t="shared" si="188"/>
        <v>19.810887027488342</v>
      </c>
      <c r="H1301" t="str">
        <f t="shared" si="189"/>
        <v/>
      </c>
      <c r="I1301">
        <f>FRED_2020_monthly_VIX!D42</f>
        <v>13.6</v>
      </c>
      <c r="J1301" s="10">
        <f t="shared" si="182"/>
        <v>6.6082650923633579E-2</v>
      </c>
      <c r="K1301" t="str">
        <f t="shared" si="183"/>
        <v/>
      </c>
      <c r="L1301">
        <f t="shared" si="185"/>
        <v>57.74</v>
      </c>
      <c r="M1301" t="str">
        <f t="shared" si="181"/>
        <v/>
      </c>
      <c r="N1301">
        <f t="shared" si="190"/>
        <v>62.64</v>
      </c>
      <c r="P1301">
        <f t="shared" si="191"/>
        <v>1992</v>
      </c>
    </row>
    <row r="1302" spans="1:16" x14ac:dyDescent="0.25">
      <c r="A1302" s="8" t="s">
        <v>1309</v>
      </c>
      <c r="B1302" s="10">
        <f>VIXproxies_monthly!C1302</f>
        <v>1.8936475793592222</v>
      </c>
      <c r="C1302" s="10">
        <f t="shared" si="180"/>
        <v>3.9427280457810111E-2</v>
      </c>
      <c r="D1302" t="str">
        <f t="shared" si="186"/>
        <v/>
      </c>
      <c r="E1302">
        <f t="shared" si="184"/>
        <v>0.57545823739450908</v>
      </c>
      <c r="F1302" t="str">
        <f t="shared" si="187"/>
        <v/>
      </c>
      <c r="G1302">
        <f t="shared" si="188"/>
        <v>19.810887027488342</v>
      </c>
      <c r="H1302" t="str">
        <f t="shared" si="189"/>
        <v/>
      </c>
      <c r="I1302">
        <f>FRED_2020_monthly_VIX!D43</f>
        <v>14.42</v>
      </c>
      <c r="J1302" s="10">
        <f t="shared" si="182"/>
        <v>8.16987240525614E-2</v>
      </c>
      <c r="K1302" t="str">
        <f t="shared" si="183"/>
        <v/>
      </c>
      <c r="L1302">
        <f t="shared" si="185"/>
        <v>57.74</v>
      </c>
      <c r="M1302" t="str">
        <f t="shared" si="181"/>
        <v/>
      </c>
      <c r="N1302">
        <f t="shared" si="190"/>
        <v>62.64</v>
      </c>
      <c r="P1302">
        <f t="shared" si="191"/>
        <v>1992</v>
      </c>
    </row>
    <row r="1303" spans="1:16" x14ac:dyDescent="0.25">
      <c r="A1303" s="8" t="s">
        <v>1310</v>
      </c>
      <c r="B1303" s="10">
        <f>VIXproxies_monthly!C1303</f>
        <v>3.0188407750264159</v>
      </c>
      <c r="C1303" s="10">
        <f t="shared" si="180"/>
        <v>8.1467597424753832E-2</v>
      </c>
      <c r="D1303" t="str">
        <f t="shared" si="186"/>
        <v/>
      </c>
      <c r="E1303">
        <f t="shared" si="184"/>
        <v>0.57545823739450908</v>
      </c>
      <c r="F1303" t="str">
        <f t="shared" si="187"/>
        <v/>
      </c>
      <c r="G1303">
        <f t="shared" si="188"/>
        <v>19.810887027488342</v>
      </c>
      <c r="H1303" t="str">
        <f t="shared" si="189"/>
        <v/>
      </c>
      <c r="I1303">
        <f>FRED_2020_monthly_VIX!D44</f>
        <v>13.7</v>
      </c>
      <c r="J1303" s="10">
        <f t="shared" si="182"/>
        <v>6.7987050085697942E-2</v>
      </c>
      <c r="K1303" t="str">
        <f t="shared" si="183"/>
        <v/>
      </c>
      <c r="L1303">
        <f t="shared" si="185"/>
        <v>57.74</v>
      </c>
      <c r="M1303" t="str">
        <f t="shared" si="181"/>
        <v/>
      </c>
      <c r="N1303">
        <f t="shared" si="190"/>
        <v>62.64</v>
      </c>
      <c r="P1303">
        <f t="shared" si="191"/>
        <v>1992</v>
      </c>
    </row>
    <row r="1304" spans="1:16" x14ac:dyDescent="0.25">
      <c r="A1304" s="8" t="s">
        <v>1311</v>
      </c>
      <c r="B1304" s="10">
        <f>VIXproxies_monthly!C1304</f>
        <v>3.1444996303421062</v>
      </c>
      <c r="C1304" s="10">
        <f t="shared" si="180"/>
        <v>8.6162558367921013E-2</v>
      </c>
      <c r="D1304" t="str">
        <f t="shared" si="186"/>
        <v/>
      </c>
      <c r="E1304">
        <f t="shared" si="184"/>
        <v>0.57545823739450908</v>
      </c>
      <c r="F1304" t="str">
        <f t="shared" si="187"/>
        <v/>
      </c>
      <c r="G1304">
        <f t="shared" si="188"/>
        <v>19.810887027488342</v>
      </c>
      <c r="H1304" t="str">
        <f t="shared" si="189"/>
        <v/>
      </c>
      <c r="I1304">
        <f>FRED_2020_monthly_VIX!D45</f>
        <v>17.64</v>
      </c>
      <c r="J1304" s="10">
        <f t="shared" si="182"/>
        <v>0.1430203770710341</v>
      </c>
      <c r="K1304" t="str">
        <f t="shared" si="183"/>
        <v/>
      </c>
      <c r="L1304">
        <f t="shared" si="185"/>
        <v>57.74</v>
      </c>
      <c r="M1304" t="str">
        <f t="shared" si="181"/>
        <v/>
      </c>
      <c r="N1304">
        <f t="shared" si="190"/>
        <v>62.64</v>
      </c>
      <c r="P1304">
        <f t="shared" si="191"/>
        <v>1992</v>
      </c>
    </row>
    <row r="1305" spans="1:16" x14ac:dyDescent="0.25">
      <c r="A1305" s="8" t="s">
        <v>1312</v>
      </c>
      <c r="B1305" s="10">
        <f>VIXproxies_monthly!C1305</f>
        <v>2.2073935278208596</v>
      </c>
      <c r="C1305" s="10">
        <f t="shared" si="180"/>
        <v>5.1149693258751829E-2</v>
      </c>
      <c r="D1305" t="str">
        <f t="shared" si="186"/>
        <v/>
      </c>
      <c r="E1305">
        <f t="shared" si="184"/>
        <v>0.57545823739450908</v>
      </c>
      <c r="F1305" t="str">
        <f t="shared" si="187"/>
        <v/>
      </c>
      <c r="G1305">
        <f t="shared" si="188"/>
        <v>19.810887027488342</v>
      </c>
      <c r="H1305" t="str">
        <f t="shared" si="189"/>
        <v/>
      </c>
      <c r="I1305">
        <f>FRED_2020_monthly_VIX!D46</f>
        <v>14.42</v>
      </c>
      <c r="J1305" s="10">
        <f t="shared" si="182"/>
        <v>8.16987240525614E-2</v>
      </c>
      <c r="K1305" t="str">
        <f t="shared" si="183"/>
        <v/>
      </c>
      <c r="L1305">
        <f t="shared" si="185"/>
        <v>57.74</v>
      </c>
      <c r="M1305" t="str">
        <f t="shared" si="181"/>
        <v/>
      </c>
      <c r="N1305">
        <f t="shared" si="190"/>
        <v>62.64</v>
      </c>
      <c r="P1305">
        <f t="shared" si="191"/>
        <v>1992</v>
      </c>
    </row>
    <row r="1306" spans="1:16" x14ac:dyDescent="0.25">
      <c r="A1306" s="8" t="s">
        <v>1313</v>
      </c>
      <c r="B1306" s="10">
        <f>VIXproxies_monthly!C1306</f>
        <v>2.2112518293178769</v>
      </c>
      <c r="C1306" s="10">
        <f t="shared" si="180"/>
        <v>5.1293850029796341E-2</v>
      </c>
      <c r="D1306" t="str">
        <f t="shared" si="186"/>
        <v/>
      </c>
      <c r="E1306">
        <f t="shared" si="184"/>
        <v>0.57545823739450908</v>
      </c>
      <c r="F1306" t="str">
        <f t="shared" si="187"/>
        <v/>
      </c>
      <c r="G1306">
        <f t="shared" si="188"/>
        <v>19.810887027488342</v>
      </c>
      <c r="H1306" t="str">
        <f t="shared" si="189"/>
        <v/>
      </c>
      <c r="I1306">
        <f>FRED_2020_monthly_VIX!D47</f>
        <v>12.19</v>
      </c>
      <c r="J1306" s="10">
        <f t="shared" si="182"/>
        <v>3.9230622738525969E-2</v>
      </c>
      <c r="K1306" t="str">
        <f t="shared" si="183"/>
        <v/>
      </c>
      <c r="L1306">
        <f t="shared" si="185"/>
        <v>57.74</v>
      </c>
      <c r="M1306" t="str">
        <f t="shared" si="181"/>
        <v/>
      </c>
      <c r="N1306">
        <f t="shared" si="190"/>
        <v>62.64</v>
      </c>
      <c r="P1306">
        <f t="shared" si="191"/>
        <v>1992</v>
      </c>
    </row>
    <row r="1307" spans="1:16" x14ac:dyDescent="0.25">
      <c r="A1307" s="8" t="s">
        <v>1314</v>
      </c>
      <c r="B1307" s="10">
        <f>VIXproxies_monthly!C1307</f>
        <v>1.9091523236346564</v>
      </c>
      <c r="C1307" s="10">
        <f t="shared" si="180"/>
        <v>4.0006580409445658E-2</v>
      </c>
      <c r="D1307" t="str">
        <f t="shared" si="186"/>
        <v/>
      </c>
      <c r="E1307">
        <f t="shared" si="184"/>
        <v>0.57545823739450908</v>
      </c>
      <c r="F1307" t="str">
        <f t="shared" si="187"/>
        <v/>
      </c>
      <c r="G1307">
        <f t="shared" si="188"/>
        <v>19.810887027488342</v>
      </c>
      <c r="H1307" t="str">
        <f t="shared" si="189"/>
        <v/>
      </c>
      <c r="I1307">
        <f>FRED_2020_monthly_VIX!D48</f>
        <v>12.41</v>
      </c>
      <c r="J1307" s="10">
        <f t="shared" si="182"/>
        <v>4.3420300895067598E-2</v>
      </c>
      <c r="K1307" t="str">
        <f t="shared" si="183"/>
        <v/>
      </c>
      <c r="L1307">
        <f t="shared" si="185"/>
        <v>57.74</v>
      </c>
      <c r="M1307" t="str">
        <f t="shared" si="181"/>
        <v/>
      </c>
      <c r="N1307">
        <f t="shared" si="190"/>
        <v>62.64</v>
      </c>
      <c r="P1307">
        <f t="shared" si="191"/>
        <v>1993</v>
      </c>
    </row>
    <row r="1308" spans="1:16" x14ac:dyDescent="0.25">
      <c r="A1308" s="8" t="s">
        <v>1315</v>
      </c>
      <c r="B1308" s="10">
        <f>VIXproxies_monthly!C1308</f>
        <v>3.4697029227593199</v>
      </c>
      <c r="C1308" s="10">
        <f t="shared" si="180"/>
        <v>9.8313049096587946E-2</v>
      </c>
      <c r="D1308" t="str">
        <f t="shared" si="186"/>
        <v/>
      </c>
      <c r="E1308">
        <f t="shared" si="184"/>
        <v>0.57545823739450908</v>
      </c>
      <c r="F1308" t="str">
        <f t="shared" si="187"/>
        <v/>
      </c>
      <c r="G1308">
        <f t="shared" si="188"/>
        <v>19.810887027488342</v>
      </c>
      <c r="H1308" t="str">
        <f t="shared" si="189"/>
        <v/>
      </c>
      <c r="I1308">
        <f>FRED_2020_monthly_VIX!D49</f>
        <v>13.72</v>
      </c>
      <c r="J1308" s="10">
        <f t="shared" si="182"/>
        <v>6.8367929918110831E-2</v>
      </c>
      <c r="K1308" t="str">
        <f t="shared" si="183"/>
        <v/>
      </c>
      <c r="L1308">
        <f t="shared" si="185"/>
        <v>57.74</v>
      </c>
      <c r="M1308" t="str">
        <f t="shared" si="181"/>
        <v/>
      </c>
      <c r="N1308">
        <f t="shared" si="190"/>
        <v>62.64</v>
      </c>
      <c r="P1308">
        <f t="shared" si="191"/>
        <v>1993</v>
      </c>
    </row>
    <row r="1309" spans="1:16" x14ac:dyDescent="0.25">
      <c r="A1309" s="8" t="s">
        <v>1316</v>
      </c>
      <c r="B1309" s="10">
        <f>VIXproxies_monthly!C1309</f>
        <v>3.2154993044864075</v>
      </c>
      <c r="C1309" s="10">
        <f t="shared" si="180"/>
        <v>8.8815301751963838E-2</v>
      </c>
      <c r="D1309" t="str">
        <f t="shared" si="186"/>
        <v/>
      </c>
      <c r="E1309">
        <f t="shared" si="184"/>
        <v>0.57545823739450908</v>
      </c>
      <c r="F1309" t="str">
        <f t="shared" si="187"/>
        <v/>
      </c>
      <c r="G1309">
        <f t="shared" si="188"/>
        <v>19.810887027488342</v>
      </c>
      <c r="H1309" t="str">
        <f t="shared" si="189"/>
        <v/>
      </c>
      <c r="I1309">
        <f>FRED_2020_monthly_VIX!D50</f>
        <v>13.61</v>
      </c>
      <c r="J1309" s="10">
        <f t="shared" si="182"/>
        <v>6.627309083984001E-2</v>
      </c>
      <c r="K1309" t="str">
        <f t="shared" si="183"/>
        <v/>
      </c>
      <c r="L1309">
        <f t="shared" si="185"/>
        <v>57.74</v>
      </c>
      <c r="M1309" t="str">
        <f t="shared" si="181"/>
        <v/>
      </c>
      <c r="N1309">
        <f t="shared" si="190"/>
        <v>62.64</v>
      </c>
      <c r="P1309">
        <f t="shared" si="191"/>
        <v>1993</v>
      </c>
    </row>
    <row r="1310" spans="1:16" x14ac:dyDescent="0.25">
      <c r="A1310" s="8" t="s">
        <v>1317</v>
      </c>
      <c r="B1310" s="10">
        <f>VIXproxies_monthly!C1310</f>
        <v>3.1986998282628907</v>
      </c>
      <c r="C1310" s="10">
        <f t="shared" si="180"/>
        <v>8.8187627048601891E-2</v>
      </c>
      <c r="D1310" t="str">
        <f t="shared" si="186"/>
        <v/>
      </c>
      <c r="E1310">
        <f t="shared" si="184"/>
        <v>0.57545823739450908</v>
      </c>
      <c r="F1310" t="str">
        <f t="shared" si="187"/>
        <v/>
      </c>
      <c r="G1310">
        <f t="shared" si="188"/>
        <v>19.810887027488342</v>
      </c>
      <c r="H1310" t="str">
        <f t="shared" si="189"/>
        <v/>
      </c>
      <c r="I1310">
        <f>FRED_2020_monthly_VIX!D51</f>
        <v>12.84</v>
      </c>
      <c r="J1310" s="10">
        <f t="shared" si="182"/>
        <v>5.1609217291944377E-2</v>
      </c>
      <c r="K1310" t="str">
        <f t="shared" si="183"/>
        <v/>
      </c>
      <c r="L1310">
        <f t="shared" si="185"/>
        <v>57.74</v>
      </c>
      <c r="M1310" t="str">
        <f t="shared" si="181"/>
        <v/>
      </c>
      <c r="N1310">
        <f t="shared" si="190"/>
        <v>62.64</v>
      </c>
      <c r="P1310">
        <f t="shared" si="191"/>
        <v>1993</v>
      </c>
    </row>
    <row r="1311" spans="1:16" x14ac:dyDescent="0.25">
      <c r="A1311" s="8" t="s">
        <v>1318</v>
      </c>
      <c r="B1311" s="10">
        <f>VIXproxies_monthly!C1311</f>
        <v>2.8858169126995907</v>
      </c>
      <c r="C1311" s="10">
        <f t="shared" si="180"/>
        <v>7.649745953383745E-2</v>
      </c>
      <c r="D1311" t="str">
        <f t="shared" si="186"/>
        <v/>
      </c>
      <c r="E1311">
        <f t="shared" si="184"/>
        <v>0.57545823739450908</v>
      </c>
      <c r="F1311" t="str">
        <f t="shared" si="187"/>
        <v/>
      </c>
      <c r="G1311">
        <f t="shared" si="188"/>
        <v>19.810887027488342</v>
      </c>
      <c r="H1311" t="str">
        <f t="shared" si="189"/>
        <v/>
      </c>
      <c r="I1311">
        <f>FRED_2020_monthly_VIX!D52</f>
        <v>13.61</v>
      </c>
      <c r="J1311" s="10">
        <f t="shared" si="182"/>
        <v>6.627309083984001E-2</v>
      </c>
      <c r="K1311" t="str">
        <f t="shared" si="183"/>
        <v/>
      </c>
      <c r="L1311">
        <f t="shared" si="185"/>
        <v>57.74</v>
      </c>
      <c r="M1311" t="str">
        <f t="shared" si="181"/>
        <v/>
      </c>
      <c r="N1311">
        <f t="shared" si="190"/>
        <v>62.64</v>
      </c>
      <c r="P1311">
        <f t="shared" si="191"/>
        <v>1993</v>
      </c>
    </row>
    <row r="1312" spans="1:16" x14ac:dyDescent="0.25">
      <c r="A1312" s="8" t="s">
        <v>1319</v>
      </c>
      <c r="B1312" s="10">
        <f>VIXproxies_monthly!C1312</f>
        <v>2.4517871248414993</v>
      </c>
      <c r="C1312" s="10">
        <f t="shared" si="180"/>
        <v>6.0280911189150806E-2</v>
      </c>
      <c r="D1312" t="str">
        <f t="shared" si="186"/>
        <v/>
      </c>
      <c r="E1312">
        <f t="shared" si="184"/>
        <v>0.57545823739450908</v>
      </c>
      <c r="F1312" t="str">
        <f t="shared" si="187"/>
        <v/>
      </c>
      <c r="G1312">
        <f t="shared" si="188"/>
        <v>19.810887027488342</v>
      </c>
      <c r="H1312" t="str">
        <f t="shared" si="189"/>
        <v/>
      </c>
      <c r="I1312">
        <f>FRED_2020_monthly_VIX!D53</f>
        <v>12.52</v>
      </c>
      <c r="J1312" s="10">
        <f t="shared" si="182"/>
        <v>4.5515139973338392E-2</v>
      </c>
      <c r="K1312" t="str">
        <f t="shared" si="183"/>
        <v/>
      </c>
      <c r="L1312">
        <f t="shared" si="185"/>
        <v>57.74</v>
      </c>
      <c r="M1312" t="str">
        <f t="shared" si="181"/>
        <v/>
      </c>
      <c r="N1312">
        <f t="shared" si="190"/>
        <v>62.64</v>
      </c>
      <c r="P1312">
        <f t="shared" si="191"/>
        <v>1993</v>
      </c>
    </row>
    <row r="1313" spans="1:16" x14ac:dyDescent="0.25">
      <c r="A1313" s="8" t="s">
        <v>1320</v>
      </c>
      <c r="B1313" s="10">
        <f>VIXproxies_monthly!C1313</f>
        <v>2.526147152391264</v>
      </c>
      <c r="C1313" s="10">
        <f t="shared" si="180"/>
        <v>6.3059206632013948E-2</v>
      </c>
      <c r="D1313" t="str">
        <f t="shared" si="186"/>
        <v/>
      </c>
      <c r="E1313">
        <f t="shared" si="184"/>
        <v>0.57545823739450908</v>
      </c>
      <c r="F1313" t="str">
        <f t="shared" si="187"/>
        <v/>
      </c>
      <c r="G1313">
        <f t="shared" si="188"/>
        <v>19.810887027488342</v>
      </c>
      <c r="H1313" t="str">
        <f t="shared" si="189"/>
        <v/>
      </c>
      <c r="I1313">
        <f>FRED_2020_monthly_VIX!D54</f>
        <v>11.5</v>
      </c>
      <c r="J1313" s="10">
        <f t="shared" si="182"/>
        <v>2.6090268520281838E-2</v>
      </c>
      <c r="K1313" t="str">
        <f t="shared" si="183"/>
        <v/>
      </c>
      <c r="L1313">
        <f t="shared" si="185"/>
        <v>57.74</v>
      </c>
      <c r="M1313" t="str">
        <f t="shared" si="181"/>
        <v/>
      </c>
      <c r="N1313">
        <f t="shared" si="190"/>
        <v>62.64</v>
      </c>
      <c r="P1313">
        <f t="shared" si="191"/>
        <v>1993</v>
      </c>
    </row>
    <row r="1314" spans="1:16" x14ac:dyDescent="0.25">
      <c r="A1314" s="8" t="s">
        <v>1321</v>
      </c>
      <c r="B1314" s="10">
        <f>VIXproxies_monthly!C1314</f>
        <v>1.5490411275483216</v>
      </c>
      <c r="C1314" s="10">
        <f t="shared" si="180"/>
        <v>2.6551834251086776E-2</v>
      </c>
      <c r="D1314" t="str">
        <f t="shared" si="186"/>
        <v/>
      </c>
      <c r="E1314">
        <f t="shared" si="184"/>
        <v>0.57545823739450908</v>
      </c>
      <c r="F1314" t="str">
        <f t="shared" si="187"/>
        <v/>
      </c>
      <c r="G1314">
        <f t="shared" si="188"/>
        <v>19.810887027488342</v>
      </c>
      <c r="H1314" t="str">
        <f t="shared" si="189"/>
        <v/>
      </c>
      <c r="I1314">
        <f>FRED_2020_monthly_VIX!D55</f>
        <v>11.93</v>
      </c>
      <c r="J1314" s="10">
        <f t="shared" si="182"/>
        <v>3.4279184917158617E-2</v>
      </c>
      <c r="K1314" t="str">
        <f t="shared" si="183"/>
        <v/>
      </c>
      <c r="L1314">
        <f t="shared" si="185"/>
        <v>57.74</v>
      </c>
      <c r="M1314" t="str">
        <f t="shared" si="181"/>
        <v/>
      </c>
      <c r="N1314">
        <f t="shared" si="190"/>
        <v>62.64</v>
      </c>
      <c r="P1314">
        <f t="shared" si="191"/>
        <v>1993</v>
      </c>
    </row>
    <row r="1315" spans="1:16" x14ac:dyDescent="0.25">
      <c r="A1315" s="8" t="s">
        <v>1322</v>
      </c>
      <c r="B1315" s="10">
        <f>VIXproxies_monthly!C1315</f>
        <v>2.2122466210153298</v>
      </c>
      <c r="C1315" s="10">
        <f t="shared" si="180"/>
        <v>5.1331018187618524E-2</v>
      </c>
      <c r="D1315" t="str">
        <f t="shared" si="186"/>
        <v/>
      </c>
      <c r="E1315">
        <f t="shared" si="184"/>
        <v>0.57545823739450908</v>
      </c>
      <c r="F1315" t="str">
        <f t="shared" si="187"/>
        <v/>
      </c>
      <c r="G1315">
        <f t="shared" si="188"/>
        <v>19.810887027488342</v>
      </c>
      <c r="H1315" t="str">
        <f t="shared" si="189"/>
        <v/>
      </c>
      <c r="I1315">
        <f>FRED_2020_monthly_VIX!D56</f>
        <v>12.93</v>
      </c>
      <c r="J1315" s="10">
        <f t="shared" si="182"/>
        <v>5.3323176537802303E-2</v>
      </c>
      <c r="K1315" t="str">
        <f t="shared" si="183"/>
        <v/>
      </c>
      <c r="L1315">
        <f t="shared" si="185"/>
        <v>57.74</v>
      </c>
      <c r="M1315" t="str">
        <f t="shared" si="181"/>
        <v/>
      </c>
      <c r="N1315">
        <f t="shared" si="190"/>
        <v>62.64</v>
      </c>
      <c r="P1315">
        <f t="shared" si="191"/>
        <v>1993</v>
      </c>
    </row>
    <row r="1316" spans="1:16" x14ac:dyDescent="0.25">
      <c r="A1316" s="8" t="s">
        <v>1323</v>
      </c>
      <c r="B1316" s="10">
        <f>VIXproxies_monthly!C1316</f>
        <v>1.7640600687231334</v>
      </c>
      <c r="C1316" s="10">
        <f t="shared" si="180"/>
        <v>3.4585534130977785E-2</v>
      </c>
      <c r="D1316" t="str">
        <f t="shared" si="186"/>
        <v/>
      </c>
      <c r="E1316">
        <f t="shared" si="184"/>
        <v>0.57545823739450908</v>
      </c>
      <c r="F1316" t="str">
        <f t="shared" si="187"/>
        <v/>
      </c>
      <c r="G1316">
        <f t="shared" si="188"/>
        <v>19.810887027488342</v>
      </c>
      <c r="H1316" t="str">
        <f t="shared" si="189"/>
        <v/>
      </c>
      <c r="I1316">
        <f>FRED_2020_monthly_VIX!D57</f>
        <v>11.88</v>
      </c>
      <c r="J1316" s="10">
        <f t="shared" si="182"/>
        <v>3.3326985336126456E-2</v>
      </c>
      <c r="K1316" t="str">
        <f t="shared" si="183"/>
        <v/>
      </c>
      <c r="L1316">
        <f t="shared" si="185"/>
        <v>57.74</v>
      </c>
      <c r="M1316" t="str">
        <f t="shared" si="181"/>
        <v/>
      </c>
      <c r="N1316">
        <f t="shared" si="190"/>
        <v>62.64</v>
      </c>
      <c r="P1316">
        <f t="shared" si="191"/>
        <v>1993</v>
      </c>
    </row>
    <row r="1317" spans="1:16" x14ac:dyDescent="0.25">
      <c r="A1317" s="8" t="s">
        <v>1324</v>
      </c>
      <c r="B1317" s="10">
        <f>VIXproxies_monthly!C1317</f>
        <v>2.443557880980177</v>
      </c>
      <c r="C1317" s="10">
        <f t="shared" si="180"/>
        <v>5.9973443972267108E-2</v>
      </c>
      <c r="D1317" t="str">
        <f t="shared" si="186"/>
        <v/>
      </c>
      <c r="E1317">
        <f t="shared" si="184"/>
        <v>0.57545823739450908</v>
      </c>
      <c r="F1317" t="str">
        <f t="shared" si="187"/>
        <v/>
      </c>
      <c r="G1317">
        <f t="shared" si="188"/>
        <v>19.810887027488342</v>
      </c>
      <c r="H1317" t="str">
        <f t="shared" si="189"/>
        <v/>
      </c>
      <c r="I1317">
        <f>FRED_2020_monthly_VIX!D58</f>
        <v>14.08</v>
      </c>
      <c r="J1317" s="10">
        <f t="shared" si="182"/>
        <v>7.5223766901542546E-2</v>
      </c>
      <c r="K1317" t="str">
        <f t="shared" si="183"/>
        <v/>
      </c>
      <c r="L1317">
        <f t="shared" si="185"/>
        <v>57.74</v>
      </c>
      <c r="M1317" t="str">
        <f t="shared" si="181"/>
        <v/>
      </c>
      <c r="N1317">
        <f t="shared" si="190"/>
        <v>62.64</v>
      </c>
      <c r="P1317">
        <f t="shared" si="191"/>
        <v>1993</v>
      </c>
    </row>
    <row r="1318" spans="1:16" x14ac:dyDescent="0.25">
      <c r="A1318" s="8" t="s">
        <v>1325</v>
      </c>
      <c r="B1318" s="10">
        <f>VIXproxies_monthly!C1318</f>
        <v>1.6661145525447933</v>
      </c>
      <c r="C1318" s="10">
        <f t="shared" si="180"/>
        <v>3.0926019870240788E-2</v>
      </c>
      <c r="D1318" t="str">
        <f t="shared" si="186"/>
        <v/>
      </c>
      <c r="E1318">
        <f t="shared" si="184"/>
        <v>0.57545823739450908</v>
      </c>
      <c r="F1318" t="str">
        <f t="shared" si="187"/>
        <v/>
      </c>
      <c r="G1318">
        <f t="shared" si="188"/>
        <v>19.810887027488342</v>
      </c>
      <c r="H1318" t="str">
        <f t="shared" si="189"/>
        <v/>
      </c>
      <c r="I1318">
        <f>FRED_2020_monthly_VIX!D59</f>
        <v>11.36</v>
      </c>
      <c r="J1318" s="10">
        <f t="shared" si="182"/>
        <v>2.3424109693391711E-2</v>
      </c>
      <c r="K1318" t="str">
        <f t="shared" si="183"/>
        <v/>
      </c>
      <c r="L1318">
        <f t="shared" si="185"/>
        <v>57.74</v>
      </c>
      <c r="M1318" t="str">
        <f t="shared" si="181"/>
        <v/>
      </c>
      <c r="N1318">
        <f t="shared" si="190"/>
        <v>62.64</v>
      </c>
      <c r="P1318">
        <f t="shared" si="191"/>
        <v>1993</v>
      </c>
    </row>
    <row r="1319" spans="1:16" x14ac:dyDescent="0.25">
      <c r="A1319" s="8" t="s">
        <v>1326</v>
      </c>
      <c r="B1319" s="10">
        <f>VIXproxies_monthly!C1319</f>
        <v>1.9820134312067299</v>
      </c>
      <c r="C1319" s="10">
        <f t="shared" si="180"/>
        <v>4.2728872073390767E-2</v>
      </c>
      <c r="D1319" t="str">
        <f t="shared" si="186"/>
        <v/>
      </c>
      <c r="E1319">
        <f t="shared" si="184"/>
        <v>0.57545823739450908</v>
      </c>
      <c r="F1319" t="str">
        <f t="shared" si="187"/>
        <v/>
      </c>
      <c r="G1319">
        <f t="shared" si="188"/>
        <v>19.810887027488342</v>
      </c>
      <c r="H1319" t="str">
        <f t="shared" si="189"/>
        <v/>
      </c>
      <c r="I1319">
        <f>FRED_2020_monthly_VIX!D60</f>
        <v>11.29</v>
      </c>
      <c r="J1319" s="10">
        <f t="shared" si="182"/>
        <v>2.2091030279946647E-2</v>
      </c>
      <c r="K1319" t="str">
        <f t="shared" si="183"/>
        <v/>
      </c>
      <c r="L1319">
        <f t="shared" si="185"/>
        <v>57.74</v>
      </c>
      <c r="M1319" t="str">
        <f t="shared" si="181"/>
        <v/>
      </c>
      <c r="N1319">
        <f t="shared" si="190"/>
        <v>62.64</v>
      </c>
      <c r="P1319">
        <f t="shared" si="191"/>
        <v>1994</v>
      </c>
    </row>
    <row r="1320" spans="1:16" x14ac:dyDescent="0.25">
      <c r="A1320" s="8" t="s">
        <v>1327</v>
      </c>
      <c r="B1320" s="10">
        <f>VIXproxies_monthly!C1320</f>
        <v>3.2145798705514861</v>
      </c>
      <c r="C1320" s="10">
        <f t="shared" si="180"/>
        <v>8.8780949167711537E-2</v>
      </c>
      <c r="D1320" t="str">
        <f t="shared" si="186"/>
        <v/>
      </c>
      <c r="E1320">
        <f t="shared" si="184"/>
        <v>0.57545823739450908</v>
      </c>
      <c r="F1320" t="str">
        <f t="shared" si="187"/>
        <v/>
      </c>
      <c r="G1320">
        <f t="shared" si="188"/>
        <v>19.810887027488342</v>
      </c>
      <c r="H1320" t="str">
        <f t="shared" si="189"/>
        <v/>
      </c>
      <c r="I1320">
        <f>FRED_2020_monthly_VIX!D61</f>
        <v>13.64</v>
      </c>
      <c r="J1320" s="10">
        <f t="shared" si="182"/>
        <v>6.6844410588459344E-2</v>
      </c>
      <c r="K1320" t="str">
        <f t="shared" si="183"/>
        <v/>
      </c>
      <c r="L1320">
        <f t="shared" si="185"/>
        <v>57.74</v>
      </c>
      <c r="M1320" t="str">
        <f t="shared" si="181"/>
        <v/>
      </c>
      <c r="N1320">
        <f t="shared" si="190"/>
        <v>62.64</v>
      </c>
      <c r="P1320">
        <f t="shared" si="191"/>
        <v>1994</v>
      </c>
    </row>
    <row r="1321" spans="1:16" x14ac:dyDescent="0.25">
      <c r="A1321" s="8" t="s">
        <v>1328</v>
      </c>
      <c r="B1321" s="10">
        <f>VIXproxies_monthly!C1321</f>
        <v>2.8894451411208535</v>
      </c>
      <c r="C1321" s="10">
        <f t="shared" si="180"/>
        <v>7.6633020141069805E-2</v>
      </c>
      <c r="D1321" t="str">
        <f t="shared" si="186"/>
        <v/>
      </c>
      <c r="E1321">
        <f t="shared" si="184"/>
        <v>0.57545823739450908</v>
      </c>
      <c r="F1321" t="str">
        <f t="shared" si="187"/>
        <v/>
      </c>
      <c r="G1321">
        <f t="shared" si="188"/>
        <v>19.810887027488342</v>
      </c>
      <c r="H1321" t="str">
        <f t="shared" si="189"/>
        <v/>
      </c>
      <c r="I1321">
        <f>FRED_2020_monthly_VIX!D62</f>
        <v>15.22</v>
      </c>
      <c r="J1321" s="10">
        <f t="shared" si="182"/>
        <v>9.6933917349076373E-2</v>
      </c>
      <c r="K1321" t="str">
        <f t="shared" si="183"/>
        <v/>
      </c>
      <c r="L1321">
        <f t="shared" si="185"/>
        <v>57.74</v>
      </c>
      <c r="M1321" t="str">
        <f t="shared" si="181"/>
        <v/>
      </c>
      <c r="N1321">
        <f t="shared" si="190"/>
        <v>62.64</v>
      </c>
      <c r="P1321">
        <f t="shared" si="191"/>
        <v>1994</v>
      </c>
    </row>
    <row r="1322" spans="1:16" x14ac:dyDescent="0.25">
      <c r="A1322" s="8" t="s">
        <v>1329</v>
      </c>
      <c r="B1322" s="10">
        <f>VIXproxies_monthly!C1322</f>
        <v>3.7970831877367419</v>
      </c>
      <c r="C1322" s="10">
        <f t="shared" si="180"/>
        <v>0.11054487751625044</v>
      </c>
      <c r="D1322" t="str">
        <f t="shared" si="186"/>
        <v/>
      </c>
      <c r="E1322">
        <f t="shared" si="184"/>
        <v>0.57545823739450908</v>
      </c>
      <c r="F1322" t="str">
        <f t="shared" si="187"/>
        <v/>
      </c>
      <c r="G1322">
        <f t="shared" si="188"/>
        <v>19.810887027488342</v>
      </c>
      <c r="H1322" t="str">
        <f t="shared" si="189"/>
        <v/>
      </c>
      <c r="I1322">
        <f>FRED_2020_monthly_VIX!D63</f>
        <v>16.47</v>
      </c>
      <c r="J1322" s="10">
        <f t="shared" si="182"/>
        <v>0.12073890687488094</v>
      </c>
      <c r="K1322" t="str">
        <f t="shared" si="183"/>
        <v/>
      </c>
      <c r="L1322">
        <f t="shared" si="185"/>
        <v>57.74</v>
      </c>
      <c r="M1322" t="str">
        <f t="shared" si="181"/>
        <v/>
      </c>
      <c r="N1322">
        <f t="shared" si="190"/>
        <v>62.64</v>
      </c>
      <c r="P1322">
        <f t="shared" si="191"/>
        <v>1994</v>
      </c>
    </row>
    <row r="1323" spans="1:16" x14ac:dyDescent="0.25">
      <c r="A1323" s="8" t="s">
        <v>1330</v>
      </c>
      <c r="B1323" s="10">
        <f>VIXproxies_monthly!C1323</f>
        <v>2.7929397615459681</v>
      </c>
      <c r="C1323" s="10">
        <f t="shared" si="180"/>
        <v>7.3027313350479336E-2</v>
      </c>
      <c r="D1323" t="str">
        <f t="shared" si="186"/>
        <v/>
      </c>
      <c r="E1323">
        <f t="shared" si="184"/>
        <v>0.57545823739450908</v>
      </c>
      <c r="F1323" t="str">
        <f t="shared" si="187"/>
        <v/>
      </c>
      <c r="G1323">
        <f t="shared" si="188"/>
        <v>19.810887027488342</v>
      </c>
      <c r="H1323" t="str">
        <f t="shared" si="189"/>
        <v/>
      </c>
      <c r="I1323">
        <f>FRED_2020_monthly_VIX!D64</f>
        <v>13.9</v>
      </c>
      <c r="J1323" s="10">
        <f t="shared" si="182"/>
        <v>7.1795848409826696E-2</v>
      </c>
      <c r="K1323" t="str">
        <f t="shared" si="183"/>
        <v/>
      </c>
      <c r="L1323">
        <f t="shared" si="185"/>
        <v>57.74</v>
      </c>
      <c r="M1323" t="str">
        <f t="shared" si="181"/>
        <v/>
      </c>
      <c r="N1323">
        <f t="shared" si="190"/>
        <v>62.64</v>
      </c>
      <c r="P1323">
        <f t="shared" si="191"/>
        <v>1994</v>
      </c>
    </row>
    <row r="1324" spans="1:16" x14ac:dyDescent="0.25">
      <c r="A1324" s="8" t="s">
        <v>1331</v>
      </c>
      <c r="B1324" s="10">
        <f>VIXproxies_monthly!C1324</f>
        <v>2.8303969856885698</v>
      </c>
      <c r="C1324" s="10">
        <f t="shared" si="180"/>
        <v>7.4426818414783505E-2</v>
      </c>
      <c r="D1324" t="str">
        <f t="shared" si="186"/>
        <v/>
      </c>
      <c r="E1324">
        <f t="shared" si="184"/>
        <v>0.57545823739450908</v>
      </c>
      <c r="F1324" t="str">
        <f t="shared" si="187"/>
        <v/>
      </c>
      <c r="G1324">
        <f t="shared" si="188"/>
        <v>19.810887027488342</v>
      </c>
      <c r="H1324" t="str">
        <f t="shared" si="189"/>
        <v/>
      </c>
      <c r="I1324">
        <f>FRED_2020_monthly_VIX!D65</f>
        <v>13.41</v>
      </c>
      <c r="J1324" s="10">
        <f t="shared" si="182"/>
        <v>6.2464292515711284E-2</v>
      </c>
      <c r="K1324" t="str">
        <f t="shared" si="183"/>
        <v/>
      </c>
      <c r="L1324">
        <f t="shared" si="185"/>
        <v>57.74</v>
      </c>
      <c r="M1324" t="str">
        <f t="shared" si="181"/>
        <v/>
      </c>
      <c r="N1324">
        <f t="shared" si="190"/>
        <v>62.64</v>
      </c>
      <c r="P1324">
        <f t="shared" si="191"/>
        <v>1994</v>
      </c>
    </row>
    <row r="1325" spans="1:16" x14ac:dyDescent="0.25">
      <c r="A1325" s="8" t="s">
        <v>1332</v>
      </c>
      <c r="B1325" s="10">
        <f>VIXproxies_monthly!C1325</f>
        <v>1.7140331177989747</v>
      </c>
      <c r="C1325" s="10">
        <f t="shared" si="180"/>
        <v>3.2716389452677193E-2</v>
      </c>
      <c r="D1325" t="str">
        <f t="shared" si="186"/>
        <v/>
      </c>
      <c r="E1325">
        <f t="shared" si="184"/>
        <v>0.57545823739450908</v>
      </c>
      <c r="F1325" t="str">
        <f t="shared" si="187"/>
        <v/>
      </c>
      <c r="G1325">
        <f t="shared" si="188"/>
        <v>19.810887027488342</v>
      </c>
      <c r="H1325" t="str">
        <f t="shared" si="189"/>
        <v/>
      </c>
      <c r="I1325">
        <f>FRED_2020_monthly_VIX!D66</f>
        <v>12.48</v>
      </c>
      <c r="J1325" s="10">
        <f t="shared" si="182"/>
        <v>4.4753380308512662E-2</v>
      </c>
      <c r="K1325" t="str">
        <f t="shared" si="183"/>
        <v/>
      </c>
      <c r="L1325">
        <f t="shared" si="185"/>
        <v>57.74</v>
      </c>
      <c r="M1325" t="str">
        <f t="shared" si="181"/>
        <v/>
      </c>
      <c r="N1325">
        <f t="shared" si="190"/>
        <v>62.64</v>
      </c>
      <c r="P1325">
        <f t="shared" si="191"/>
        <v>1994</v>
      </c>
    </row>
    <row r="1326" spans="1:16" x14ac:dyDescent="0.25">
      <c r="A1326" s="8" t="s">
        <v>1333</v>
      </c>
      <c r="B1326" s="10">
        <f>VIXproxies_monthly!C1326</f>
        <v>2.2834934118693919</v>
      </c>
      <c r="C1326" s="10">
        <f t="shared" si="180"/>
        <v>5.3992994532584125E-2</v>
      </c>
      <c r="D1326" t="str">
        <f t="shared" si="186"/>
        <v/>
      </c>
      <c r="E1326">
        <f t="shared" si="184"/>
        <v>0.57545823739450908</v>
      </c>
      <c r="F1326" t="str">
        <f t="shared" si="187"/>
        <v/>
      </c>
      <c r="G1326">
        <f t="shared" si="188"/>
        <v>19.810887027488342</v>
      </c>
      <c r="H1326" t="str">
        <f t="shared" si="189"/>
        <v/>
      </c>
      <c r="I1326">
        <f>FRED_2020_monthly_VIX!D67</f>
        <v>11.89</v>
      </c>
      <c r="J1326" s="10">
        <f t="shared" si="182"/>
        <v>3.3517425252332887E-2</v>
      </c>
      <c r="K1326" t="str">
        <f t="shared" si="183"/>
        <v/>
      </c>
      <c r="L1326">
        <f t="shared" si="185"/>
        <v>57.74</v>
      </c>
      <c r="M1326" t="str">
        <f t="shared" si="181"/>
        <v/>
      </c>
      <c r="N1326">
        <f t="shared" si="190"/>
        <v>62.64</v>
      </c>
      <c r="P1326">
        <f t="shared" si="191"/>
        <v>1994</v>
      </c>
    </row>
    <row r="1327" spans="1:16" x14ac:dyDescent="0.25">
      <c r="A1327" s="8" t="s">
        <v>1334</v>
      </c>
      <c r="B1327" s="10">
        <f>VIXproxies_monthly!C1327</f>
        <v>2.8419675385622081</v>
      </c>
      <c r="C1327" s="10">
        <f t="shared" si="180"/>
        <v>7.4859126139504586E-2</v>
      </c>
      <c r="D1327" t="str">
        <f t="shared" si="186"/>
        <v/>
      </c>
      <c r="E1327">
        <f t="shared" si="184"/>
        <v>0.57545823739450908</v>
      </c>
      <c r="F1327" t="str">
        <f t="shared" si="187"/>
        <v/>
      </c>
      <c r="G1327">
        <f t="shared" si="188"/>
        <v>19.810887027488342</v>
      </c>
      <c r="H1327" t="str">
        <f t="shared" si="189"/>
        <v/>
      </c>
      <c r="I1327">
        <f>FRED_2020_monthly_VIX!D68</f>
        <v>13.23</v>
      </c>
      <c r="J1327" s="10">
        <f t="shared" si="182"/>
        <v>5.9036374023995426E-2</v>
      </c>
      <c r="K1327" t="str">
        <f t="shared" si="183"/>
        <v/>
      </c>
      <c r="L1327">
        <f t="shared" si="185"/>
        <v>57.74</v>
      </c>
      <c r="M1327" t="str">
        <f t="shared" si="181"/>
        <v/>
      </c>
      <c r="N1327">
        <f t="shared" si="190"/>
        <v>62.64</v>
      </c>
      <c r="P1327">
        <f t="shared" si="191"/>
        <v>1994</v>
      </c>
    </row>
    <row r="1328" spans="1:16" x14ac:dyDescent="0.25">
      <c r="A1328" s="8" t="s">
        <v>1335</v>
      </c>
      <c r="B1328" s="10">
        <f>VIXproxies_monthly!C1328</f>
        <v>3.4542136885278532</v>
      </c>
      <c r="C1328" s="10">
        <f t="shared" si="180"/>
        <v>9.7734328642915119E-2</v>
      </c>
      <c r="D1328" t="str">
        <f t="shared" si="186"/>
        <v/>
      </c>
      <c r="E1328">
        <f t="shared" si="184"/>
        <v>0.57545823739450908</v>
      </c>
      <c r="F1328" t="str">
        <f t="shared" si="187"/>
        <v/>
      </c>
      <c r="G1328">
        <f t="shared" si="188"/>
        <v>19.810887027488342</v>
      </c>
      <c r="H1328" t="str">
        <f t="shared" si="189"/>
        <v/>
      </c>
      <c r="I1328">
        <f>FRED_2020_monthly_VIX!D69</f>
        <v>15.25</v>
      </c>
      <c r="J1328" s="10">
        <f t="shared" si="182"/>
        <v>9.7505237097695666E-2</v>
      </c>
      <c r="K1328" t="str">
        <f t="shared" si="183"/>
        <v/>
      </c>
      <c r="L1328">
        <f t="shared" si="185"/>
        <v>57.74</v>
      </c>
      <c r="M1328" t="str">
        <f t="shared" si="181"/>
        <v/>
      </c>
      <c r="N1328">
        <f t="shared" si="190"/>
        <v>62.64</v>
      </c>
      <c r="P1328">
        <f t="shared" si="191"/>
        <v>1994</v>
      </c>
    </row>
    <row r="1329" spans="1:16" x14ac:dyDescent="0.25">
      <c r="A1329" s="8" t="s">
        <v>1336</v>
      </c>
      <c r="B1329" s="10">
        <f>VIXproxies_monthly!C1329</f>
        <v>2.8249302234533467</v>
      </c>
      <c r="C1329" s="10">
        <f t="shared" si="180"/>
        <v>7.4222565120294445E-2</v>
      </c>
      <c r="D1329" t="str">
        <f t="shared" si="186"/>
        <v/>
      </c>
      <c r="E1329">
        <f t="shared" si="184"/>
        <v>0.57545823739450908</v>
      </c>
      <c r="F1329" t="str">
        <f t="shared" si="187"/>
        <v/>
      </c>
      <c r="G1329">
        <f t="shared" si="188"/>
        <v>19.810887027488342</v>
      </c>
      <c r="H1329" t="str">
        <f t="shared" si="189"/>
        <v/>
      </c>
      <c r="I1329">
        <f>FRED_2020_monthly_VIX!D70</f>
        <v>16.38</v>
      </c>
      <c r="J1329" s="10">
        <f t="shared" si="182"/>
        <v>0.11902494762902302</v>
      </c>
      <c r="K1329" t="str">
        <f t="shared" si="183"/>
        <v/>
      </c>
      <c r="L1329">
        <f t="shared" si="185"/>
        <v>57.74</v>
      </c>
      <c r="M1329" t="str">
        <f t="shared" si="181"/>
        <v/>
      </c>
      <c r="N1329">
        <f t="shared" si="190"/>
        <v>62.64</v>
      </c>
      <c r="P1329">
        <f t="shared" si="191"/>
        <v>1994</v>
      </c>
    </row>
    <row r="1330" spans="1:16" x14ac:dyDescent="0.25">
      <c r="A1330" s="8" t="s">
        <v>1337</v>
      </c>
      <c r="B1330" s="10">
        <f>VIXproxies_monthly!C1330</f>
        <v>2.7063763265676948</v>
      </c>
      <c r="C1330" s="10">
        <f t="shared" ref="C1330:C1393" si="192">(B1330-MIN($B$12:$B$1636))/(MAX($B$12:$B$1636)-MIN($B$12:$B$1636))</f>
        <v>6.9793064993621673E-2</v>
      </c>
      <c r="D1330" t="str">
        <f t="shared" si="186"/>
        <v/>
      </c>
      <c r="E1330">
        <f t="shared" si="184"/>
        <v>0.57545823739450908</v>
      </c>
      <c r="F1330" t="str">
        <f t="shared" si="187"/>
        <v/>
      </c>
      <c r="G1330">
        <f t="shared" si="188"/>
        <v>19.810887027488342</v>
      </c>
      <c r="H1330" t="str">
        <f t="shared" si="189"/>
        <v/>
      </c>
      <c r="I1330">
        <f>FRED_2020_monthly_VIX!D71</f>
        <v>14.18</v>
      </c>
      <c r="J1330" s="10">
        <f t="shared" si="182"/>
        <v>7.7128166063606909E-2</v>
      </c>
      <c r="K1330" t="str">
        <f t="shared" si="183"/>
        <v/>
      </c>
      <c r="L1330">
        <f t="shared" si="185"/>
        <v>57.74</v>
      </c>
      <c r="M1330" t="str">
        <f t="shared" si="181"/>
        <v/>
      </c>
      <c r="N1330">
        <f t="shared" si="190"/>
        <v>62.64</v>
      </c>
      <c r="P1330">
        <f t="shared" si="191"/>
        <v>1994</v>
      </c>
    </row>
    <row r="1331" spans="1:16" x14ac:dyDescent="0.25">
      <c r="A1331" s="8" t="s">
        <v>1338</v>
      </c>
      <c r="B1331" s="10">
        <f>VIXproxies_monthly!C1331</f>
        <v>1.6578908536727659</v>
      </c>
      <c r="C1331" s="10">
        <f t="shared" si="192"/>
        <v>3.0618759829429992E-2</v>
      </c>
      <c r="D1331" t="str">
        <f t="shared" si="186"/>
        <v/>
      </c>
      <c r="E1331">
        <f t="shared" si="184"/>
        <v>0.57545823739450908</v>
      </c>
      <c r="F1331" t="str">
        <f t="shared" si="187"/>
        <v/>
      </c>
      <c r="G1331">
        <f t="shared" si="188"/>
        <v>19.810887027488342</v>
      </c>
      <c r="H1331" t="str">
        <f t="shared" si="189"/>
        <v/>
      </c>
      <c r="I1331">
        <f>FRED_2020_monthly_VIX!D72</f>
        <v>12.27</v>
      </c>
      <c r="J1331" s="10">
        <f t="shared" si="182"/>
        <v>4.0754142068177471E-2</v>
      </c>
      <c r="K1331" t="str">
        <f t="shared" si="183"/>
        <v/>
      </c>
      <c r="L1331">
        <f t="shared" si="185"/>
        <v>57.74</v>
      </c>
      <c r="M1331" t="str">
        <f t="shared" si="181"/>
        <v/>
      </c>
      <c r="N1331">
        <f t="shared" si="190"/>
        <v>62.64</v>
      </c>
      <c r="P1331">
        <f t="shared" si="191"/>
        <v>1995</v>
      </c>
    </row>
    <row r="1332" spans="1:16" x14ac:dyDescent="0.25">
      <c r="A1332" s="8" t="s">
        <v>1339</v>
      </c>
      <c r="B1332" s="10">
        <f>VIXproxies_monthly!C1332</f>
        <v>2.0499492857798911</v>
      </c>
      <c r="C1332" s="10">
        <f t="shared" si="192"/>
        <v>4.526714271942181E-2</v>
      </c>
      <c r="D1332" t="str">
        <f t="shared" si="186"/>
        <v/>
      </c>
      <c r="E1332">
        <f t="shared" si="184"/>
        <v>0.57545823739450908</v>
      </c>
      <c r="F1332" t="str">
        <f t="shared" si="187"/>
        <v/>
      </c>
      <c r="G1332">
        <f t="shared" si="188"/>
        <v>19.810887027488342</v>
      </c>
      <c r="H1332" t="str">
        <f t="shared" si="189"/>
        <v/>
      </c>
      <c r="I1332">
        <f>FRED_2020_monthly_VIX!D73</f>
        <v>11.47</v>
      </c>
      <c r="J1332" s="10">
        <f t="shared" si="182"/>
        <v>2.5518948771662539E-2</v>
      </c>
      <c r="K1332" t="str">
        <f t="shared" si="183"/>
        <v/>
      </c>
      <c r="L1332">
        <f t="shared" si="185"/>
        <v>57.74</v>
      </c>
      <c r="M1332" t="str">
        <f t="shared" si="181"/>
        <v/>
      </c>
      <c r="N1332">
        <f t="shared" si="190"/>
        <v>62.64</v>
      </c>
      <c r="P1332">
        <f t="shared" si="191"/>
        <v>1995</v>
      </c>
    </row>
    <row r="1333" spans="1:16" x14ac:dyDescent="0.25">
      <c r="A1333" s="8" t="s">
        <v>1340</v>
      </c>
      <c r="B1333" s="10">
        <f>VIXproxies_monthly!C1333</f>
        <v>2.1744566480304659</v>
      </c>
      <c r="C1333" s="10">
        <f t="shared" si="192"/>
        <v>4.9919080710060383E-2</v>
      </c>
      <c r="D1333" t="str">
        <f t="shared" si="186"/>
        <v/>
      </c>
      <c r="E1333">
        <f t="shared" si="184"/>
        <v>0.57545823739450908</v>
      </c>
      <c r="F1333" t="str">
        <f t="shared" si="187"/>
        <v/>
      </c>
      <c r="G1333">
        <f t="shared" si="188"/>
        <v>19.810887027488342</v>
      </c>
      <c r="H1333" t="str">
        <f t="shared" si="189"/>
        <v/>
      </c>
      <c r="I1333">
        <f>FRED_2020_monthly_VIX!D74</f>
        <v>12.17</v>
      </c>
      <c r="J1333" s="10">
        <f t="shared" si="182"/>
        <v>3.8849742906113108E-2</v>
      </c>
      <c r="K1333" t="str">
        <f t="shared" si="183"/>
        <v/>
      </c>
      <c r="L1333">
        <f t="shared" si="185"/>
        <v>57.74</v>
      </c>
      <c r="M1333" t="str">
        <f t="shared" si="181"/>
        <v/>
      </c>
      <c r="N1333">
        <f t="shared" si="190"/>
        <v>62.64</v>
      </c>
      <c r="P1333">
        <f t="shared" si="191"/>
        <v>1995</v>
      </c>
    </row>
    <row r="1334" spans="1:16" x14ac:dyDescent="0.25">
      <c r="A1334" s="8" t="s">
        <v>1341</v>
      </c>
      <c r="B1334" s="10">
        <f>VIXproxies_monthly!C1334</f>
        <v>1.5117943422899949</v>
      </c>
      <c r="C1334" s="10">
        <f t="shared" si="192"/>
        <v>2.5160191763121634E-2</v>
      </c>
      <c r="D1334" t="str">
        <f t="shared" si="186"/>
        <v/>
      </c>
      <c r="E1334">
        <f t="shared" si="184"/>
        <v>0.57545823739450908</v>
      </c>
      <c r="F1334" t="str">
        <f t="shared" si="187"/>
        <v/>
      </c>
      <c r="G1334">
        <f t="shared" si="188"/>
        <v>19.810887027488342</v>
      </c>
      <c r="H1334" t="str">
        <f t="shared" si="189"/>
        <v/>
      </c>
      <c r="I1334">
        <f>FRED_2020_monthly_VIX!D75</f>
        <v>12.44</v>
      </c>
      <c r="J1334" s="10">
        <f t="shared" si="182"/>
        <v>4.3991620643686891E-2</v>
      </c>
      <c r="K1334" t="str">
        <f t="shared" si="183"/>
        <v/>
      </c>
      <c r="L1334">
        <f t="shared" si="185"/>
        <v>57.74</v>
      </c>
      <c r="M1334" t="str">
        <f t="shared" si="181"/>
        <v/>
      </c>
      <c r="N1334">
        <f t="shared" si="190"/>
        <v>62.64</v>
      </c>
      <c r="P1334">
        <f t="shared" si="191"/>
        <v>1995</v>
      </c>
    </row>
    <row r="1335" spans="1:16" x14ac:dyDescent="0.25">
      <c r="A1335" s="8" t="s">
        <v>1342</v>
      </c>
      <c r="B1335" s="10">
        <f>VIXproxies_monthly!C1335</f>
        <v>3.1580081217938245</v>
      </c>
      <c r="C1335" s="10">
        <f t="shared" si="192"/>
        <v>8.6667272815681914E-2</v>
      </c>
      <c r="D1335" t="str">
        <f t="shared" si="186"/>
        <v/>
      </c>
      <c r="E1335">
        <f t="shared" si="184"/>
        <v>0.57545823739450908</v>
      </c>
      <c r="F1335" t="str">
        <f t="shared" si="187"/>
        <v/>
      </c>
      <c r="G1335">
        <f t="shared" si="188"/>
        <v>19.810887027488342</v>
      </c>
      <c r="H1335" t="str">
        <f t="shared" si="189"/>
        <v/>
      </c>
      <c r="I1335">
        <f>FRED_2020_monthly_VIX!D76</f>
        <v>12.27</v>
      </c>
      <c r="J1335" s="10">
        <f t="shared" si="182"/>
        <v>4.0754142068177471E-2</v>
      </c>
      <c r="K1335" t="str">
        <f t="shared" si="183"/>
        <v/>
      </c>
      <c r="L1335">
        <f t="shared" si="185"/>
        <v>57.74</v>
      </c>
      <c r="M1335" t="str">
        <f t="shared" ref="M1335:M1398" si="193">IF(I1335&gt;_xlfn.PERCENTILE.EXC($I$1271:$I$1635,0.995),I1335,"")</f>
        <v/>
      </c>
      <c r="N1335">
        <f t="shared" si="190"/>
        <v>62.64</v>
      </c>
      <c r="P1335">
        <f t="shared" si="191"/>
        <v>1995</v>
      </c>
    </row>
    <row r="1336" spans="1:16" x14ac:dyDescent="0.25">
      <c r="A1336" s="8" t="s">
        <v>1343</v>
      </c>
      <c r="B1336" s="10">
        <f>VIXproxies_monthly!C1336</f>
        <v>2.6610714702719762</v>
      </c>
      <c r="C1336" s="10">
        <f t="shared" si="192"/>
        <v>6.8100350776944887E-2</v>
      </c>
      <c r="D1336" t="str">
        <f t="shared" si="186"/>
        <v/>
      </c>
      <c r="E1336">
        <f t="shared" si="184"/>
        <v>0.57545823739450908</v>
      </c>
      <c r="F1336" t="str">
        <f t="shared" si="187"/>
        <v/>
      </c>
      <c r="G1336">
        <f t="shared" si="188"/>
        <v>19.810887027488342</v>
      </c>
      <c r="H1336" t="str">
        <f t="shared" si="189"/>
        <v/>
      </c>
      <c r="I1336">
        <f>FRED_2020_monthly_VIX!D77</f>
        <v>11.9</v>
      </c>
      <c r="J1336" s="10">
        <f t="shared" ref="J1336:J1399" si="194">(I1336-MIN($I$1271:$I$1636))/(MAX($I$1271:$I$1636)-MIN($I$1271:$I$1636))</f>
        <v>3.3707865168539318E-2</v>
      </c>
      <c r="K1336" t="str">
        <f t="shared" ref="K1336:K1399" si="195">IF(I1336&gt;_xlfn.PERCENTILE.EXC($I$1271:$I$1636,0.99),I1336,"")</f>
        <v/>
      </c>
      <c r="L1336">
        <f t="shared" si="185"/>
        <v>57.74</v>
      </c>
      <c r="M1336" t="str">
        <f t="shared" si="193"/>
        <v/>
      </c>
      <c r="N1336">
        <f t="shared" si="190"/>
        <v>62.64</v>
      </c>
      <c r="P1336">
        <f t="shared" si="191"/>
        <v>1995</v>
      </c>
    </row>
    <row r="1337" spans="1:16" x14ac:dyDescent="0.25">
      <c r="A1337" s="8" t="s">
        <v>1344</v>
      </c>
      <c r="B1337" s="10">
        <f>VIXproxies_monthly!C1337</f>
        <v>2.7588810828256261</v>
      </c>
      <c r="C1337" s="10">
        <f t="shared" si="192"/>
        <v>7.1754787303937195E-2</v>
      </c>
      <c r="D1337" t="str">
        <f t="shared" si="186"/>
        <v/>
      </c>
      <c r="E1337">
        <f t="shared" si="184"/>
        <v>0.57545823739450908</v>
      </c>
      <c r="F1337" t="str">
        <f t="shared" si="187"/>
        <v/>
      </c>
      <c r="G1337">
        <f t="shared" si="188"/>
        <v>19.810887027488342</v>
      </c>
      <c r="H1337" t="str">
        <f t="shared" si="189"/>
        <v/>
      </c>
      <c r="I1337">
        <f>FRED_2020_monthly_VIX!D78</f>
        <v>12.51</v>
      </c>
      <c r="J1337" s="10">
        <f t="shared" si="194"/>
        <v>4.5324700057131954E-2</v>
      </c>
      <c r="K1337" t="str">
        <f t="shared" si="195"/>
        <v/>
      </c>
      <c r="L1337">
        <f t="shared" si="185"/>
        <v>57.74</v>
      </c>
      <c r="M1337" t="str">
        <f t="shared" si="193"/>
        <v/>
      </c>
      <c r="N1337">
        <f t="shared" si="190"/>
        <v>62.64</v>
      </c>
      <c r="P1337">
        <f t="shared" si="191"/>
        <v>1995</v>
      </c>
    </row>
    <row r="1338" spans="1:16" x14ac:dyDescent="0.25">
      <c r="A1338" s="8" t="s">
        <v>1345</v>
      </c>
      <c r="B1338" s="10">
        <f>VIXproxies_monthly!C1338</f>
        <v>1.4701169508830374</v>
      </c>
      <c r="C1338" s="10">
        <f t="shared" si="192"/>
        <v>2.3603009625999906E-2</v>
      </c>
      <c r="D1338" t="str">
        <f t="shared" si="186"/>
        <v/>
      </c>
      <c r="E1338">
        <f t="shared" si="184"/>
        <v>0.57545823739450908</v>
      </c>
      <c r="F1338" t="str">
        <f t="shared" si="187"/>
        <v/>
      </c>
      <c r="G1338">
        <f t="shared" si="188"/>
        <v>19.810887027488342</v>
      </c>
      <c r="H1338" t="str">
        <f t="shared" si="189"/>
        <v/>
      </c>
      <c r="I1338">
        <f>FRED_2020_monthly_VIX!D79</f>
        <v>12.8</v>
      </c>
      <c r="J1338" s="10">
        <f t="shared" si="194"/>
        <v>5.0847457627118647E-2</v>
      </c>
      <c r="K1338" t="str">
        <f t="shared" si="195"/>
        <v/>
      </c>
      <c r="L1338">
        <f t="shared" si="185"/>
        <v>57.74</v>
      </c>
      <c r="M1338" t="str">
        <f t="shared" si="193"/>
        <v/>
      </c>
      <c r="N1338">
        <f t="shared" si="190"/>
        <v>62.64</v>
      </c>
      <c r="P1338">
        <f t="shared" si="191"/>
        <v>1995</v>
      </c>
    </row>
    <row r="1339" spans="1:16" x14ac:dyDescent="0.25">
      <c r="A1339" s="8" t="s">
        <v>1346</v>
      </c>
      <c r="B1339" s="10">
        <f>VIXproxies_monthly!C1339</f>
        <v>1.7871567399477291</v>
      </c>
      <c r="C1339" s="10">
        <f t="shared" si="192"/>
        <v>3.5448489384264335E-2</v>
      </c>
      <c r="D1339" t="str">
        <f t="shared" si="186"/>
        <v/>
      </c>
      <c r="E1339">
        <f t="shared" si="184"/>
        <v>0.57545823739450908</v>
      </c>
      <c r="F1339" t="str">
        <f t="shared" si="187"/>
        <v/>
      </c>
      <c r="G1339">
        <f t="shared" si="188"/>
        <v>19.810887027488342</v>
      </c>
      <c r="H1339" t="str">
        <f t="shared" si="189"/>
        <v/>
      </c>
      <c r="I1339">
        <f>FRED_2020_monthly_VIX!D80</f>
        <v>12.06</v>
      </c>
      <c r="J1339" s="10">
        <f t="shared" si="194"/>
        <v>3.6754903827842314E-2</v>
      </c>
      <c r="K1339" t="str">
        <f t="shared" si="195"/>
        <v/>
      </c>
      <c r="L1339">
        <f t="shared" si="185"/>
        <v>57.74</v>
      </c>
      <c r="M1339" t="str">
        <f t="shared" si="193"/>
        <v/>
      </c>
      <c r="N1339">
        <f t="shared" si="190"/>
        <v>62.64</v>
      </c>
      <c r="P1339">
        <f t="shared" si="191"/>
        <v>1995</v>
      </c>
    </row>
    <row r="1340" spans="1:16" x14ac:dyDescent="0.25">
      <c r="A1340" s="8" t="s">
        <v>1347</v>
      </c>
      <c r="B1340" s="10">
        <f>VIXproxies_monthly!C1340</f>
        <v>2.2567615963707746</v>
      </c>
      <c r="C1340" s="10">
        <f t="shared" si="192"/>
        <v>5.2994220276757459E-2</v>
      </c>
      <c r="D1340" t="str">
        <f t="shared" si="186"/>
        <v/>
      </c>
      <c r="E1340">
        <f t="shared" si="184"/>
        <v>0.57545823739450908</v>
      </c>
      <c r="F1340" t="str">
        <f t="shared" si="187"/>
        <v/>
      </c>
      <c r="G1340">
        <f t="shared" si="188"/>
        <v>19.810887027488342</v>
      </c>
      <c r="H1340" t="str">
        <f t="shared" si="189"/>
        <v/>
      </c>
      <c r="I1340">
        <f>FRED_2020_monthly_VIX!D81</f>
        <v>14.36</v>
      </c>
      <c r="J1340" s="10">
        <f t="shared" si="194"/>
        <v>8.0556084555322774E-2</v>
      </c>
      <c r="K1340" t="str">
        <f t="shared" si="195"/>
        <v/>
      </c>
      <c r="L1340">
        <f t="shared" si="185"/>
        <v>57.74</v>
      </c>
      <c r="M1340" t="str">
        <f t="shared" si="193"/>
        <v/>
      </c>
      <c r="N1340">
        <f t="shared" si="190"/>
        <v>62.64</v>
      </c>
      <c r="P1340">
        <f t="shared" si="191"/>
        <v>1995</v>
      </c>
    </row>
    <row r="1341" spans="1:16" x14ac:dyDescent="0.25">
      <c r="A1341" s="8" t="s">
        <v>1348</v>
      </c>
      <c r="B1341" s="10">
        <f>VIXproxies_monthly!C1341</f>
        <v>2.2168769004837197</v>
      </c>
      <c r="C1341" s="10">
        <f t="shared" si="192"/>
        <v>5.1504018181971686E-2</v>
      </c>
      <c r="D1341" t="str">
        <f t="shared" si="186"/>
        <v/>
      </c>
      <c r="E1341">
        <f t="shared" si="184"/>
        <v>0.57545823739450908</v>
      </c>
      <c r="F1341" t="str">
        <f t="shared" si="187"/>
        <v/>
      </c>
      <c r="G1341">
        <f t="shared" si="188"/>
        <v>19.810887027488342</v>
      </c>
      <c r="H1341" t="str">
        <f t="shared" si="189"/>
        <v/>
      </c>
      <c r="I1341">
        <f>FRED_2020_monthly_VIX!D82</f>
        <v>12.47</v>
      </c>
      <c r="J1341" s="10">
        <f t="shared" si="194"/>
        <v>4.4562940392306225E-2</v>
      </c>
      <c r="K1341" t="str">
        <f t="shared" si="195"/>
        <v/>
      </c>
      <c r="L1341">
        <f t="shared" si="185"/>
        <v>57.74</v>
      </c>
      <c r="M1341" t="str">
        <f t="shared" si="193"/>
        <v/>
      </c>
      <c r="N1341">
        <f t="shared" si="190"/>
        <v>62.64</v>
      </c>
      <c r="P1341">
        <f t="shared" si="191"/>
        <v>1995</v>
      </c>
    </row>
    <row r="1342" spans="1:16" x14ac:dyDescent="0.25">
      <c r="A1342" s="8" t="s">
        <v>1349</v>
      </c>
      <c r="B1342" s="10">
        <f>VIXproxies_monthly!C1342</f>
        <v>2.9106286198527345</v>
      </c>
      <c r="C1342" s="10">
        <f t="shared" si="192"/>
        <v>7.7424493253225202E-2</v>
      </c>
      <c r="D1342" t="str">
        <f t="shared" si="186"/>
        <v/>
      </c>
      <c r="E1342">
        <f t="shared" si="184"/>
        <v>0.57545823739450908</v>
      </c>
      <c r="F1342" t="str">
        <f t="shared" si="187"/>
        <v/>
      </c>
      <c r="G1342">
        <f t="shared" si="188"/>
        <v>19.810887027488342</v>
      </c>
      <c r="H1342" t="str">
        <f t="shared" si="189"/>
        <v/>
      </c>
      <c r="I1342">
        <f>FRED_2020_monthly_VIX!D83</f>
        <v>11.75</v>
      </c>
      <c r="J1342" s="10">
        <f t="shared" si="194"/>
        <v>3.085126642544276E-2</v>
      </c>
      <c r="K1342" t="str">
        <f t="shared" si="195"/>
        <v/>
      </c>
      <c r="L1342">
        <f t="shared" si="185"/>
        <v>57.74</v>
      </c>
      <c r="M1342" t="str">
        <f t="shared" si="193"/>
        <v/>
      </c>
      <c r="N1342">
        <f t="shared" si="190"/>
        <v>62.64</v>
      </c>
      <c r="P1342">
        <f t="shared" si="191"/>
        <v>1995</v>
      </c>
    </row>
    <row r="1343" spans="1:16" x14ac:dyDescent="0.25">
      <c r="A1343" s="8" t="s">
        <v>1350</v>
      </c>
      <c r="B1343" s="10">
        <f>VIXproxies_monthly!C1343</f>
        <v>3.7400683850632497</v>
      </c>
      <c r="C1343" s="10">
        <f t="shared" si="192"/>
        <v>0.10841464744959946</v>
      </c>
      <c r="D1343" t="str">
        <f t="shared" si="186"/>
        <v/>
      </c>
      <c r="E1343">
        <f t="shared" si="184"/>
        <v>0.57545823739450908</v>
      </c>
      <c r="F1343" t="str">
        <f t="shared" si="187"/>
        <v/>
      </c>
      <c r="G1343">
        <f t="shared" si="188"/>
        <v>19.810887027488342</v>
      </c>
      <c r="H1343" t="str">
        <f t="shared" si="189"/>
        <v/>
      </c>
      <c r="I1343">
        <f>FRED_2020_monthly_VIX!D84</f>
        <v>13.47</v>
      </c>
      <c r="J1343" s="10">
        <f t="shared" si="194"/>
        <v>6.360693201294991E-2</v>
      </c>
      <c r="K1343" t="str">
        <f t="shared" si="195"/>
        <v/>
      </c>
      <c r="L1343">
        <f t="shared" si="185"/>
        <v>57.74</v>
      </c>
      <c r="M1343" t="str">
        <f t="shared" si="193"/>
        <v/>
      </c>
      <c r="N1343">
        <f t="shared" si="190"/>
        <v>62.64</v>
      </c>
      <c r="P1343">
        <f t="shared" si="191"/>
        <v>1996</v>
      </c>
    </row>
    <row r="1344" spans="1:16" x14ac:dyDescent="0.25">
      <c r="A1344" s="8" t="s">
        <v>1351</v>
      </c>
      <c r="B1344" s="10">
        <f>VIXproxies_monthly!C1344</f>
        <v>3.6493593554342159</v>
      </c>
      <c r="C1344" s="10">
        <f t="shared" si="192"/>
        <v>0.1050255082581673</v>
      </c>
      <c r="D1344" t="str">
        <f t="shared" si="186"/>
        <v/>
      </c>
      <c r="E1344">
        <f t="shared" si="184"/>
        <v>0.57545823739450908</v>
      </c>
      <c r="F1344" t="str">
        <f t="shared" si="187"/>
        <v/>
      </c>
      <c r="G1344">
        <f t="shared" si="188"/>
        <v>19.810887027488342</v>
      </c>
      <c r="H1344" t="str">
        <f t="shared" si="189"/>
        <v/>
      </c>
      <c r="I1344">
        <f>FRED_2020_monthly_VIX!D85</f>
        <v>15.03</v>
      </c>
      <c r="J1344" s="10">
        <f t="shared" si="194"/>
        <v>9.3315558941154036E-2</v>
      </c>
      <c r="K1344" t="str">
        <f t="shared" si="195"/>
        <v/>
      </c>
      <c r="L1344">
        <f t="shared" si="185"/>
        <v>57.74</v>
      </c>
      <c r="M1344" t="str">
        <f t="shared" si="193"/>
        <v/>
      </c>
      <c r="N1344">
        <f t="shared" si="190"/>
        <v>62.64</v>
      </c>
      <c r="P1344">
        <f t="shared" si="191"/>
        <v>1996</v>
      </c>
    </row>
    <row r="1345" spans="1:16" x14ac:dyDescent="0.25">
      <c r="A1345" s="8" t="s">
        <v>1352</v>
      </c>
      <c r="B1345" s="10">
        <f>VIXproxies_monthly!C1345</f>
        <v>4.2719572982353391</v>
      </c>
      <c r="C1345" s="10">
        <f t="shared" si="192"/>
        <v>0.12828748225438052</v>
      </c>
      <c r="D1345" t="str">
        <f t="shared" si="186"/>
        <v/>
      </c>
      <c r="E1345">
        <f t="shared" si="184"/>
        <v>0.57545823739450908</v>
      </c>
      <c r="F1345" t="str">
        <f t="shared" si="187"/>
        <v/>
      </c>
      <c r="G1345">
        <f t="shared" si="188"/>
        <v>19.810887027488342</v>
      </c>
      <c r="H1345" t="str">
        <f t="shared" si="189"/>
        <v/>
      </c>
      <c r="I1345">
        <f>FRED_2020_monthly_VIX!D86</f>
        <v>17.760000000000002</v>
      </c>
      <c r="J1345" s="10">
        <f t="shared" si="194"/>
        <v>0.14530565606551135</v>
      </c>
      <c r="K1345" t="str">
        <f t="shared" si="195"/>
        <v/>
      </c>
      <c r="L1345">
        <f t="shared" si="185"/>
        <v>57.74</v>
      </c>
      <c r="M1345" t="str">
        <f t="shared" si="193"/>
        <v/>
      </c>
      <c r="N1345">
        <f t="shared" si="190"/>
        <v>62.64</v>
      </c>
      <c r="P1345">
        <f t="shared" si="191"/>
        <v>1996</v>
      </c>
    </row>
    <row r="1346" spans="1:16" x14ac:dyDescent="0.25">
      <c r="A1346" s="8" t="s">
        <v>1353</v>
      </c>
      <c r="B1346" s="10">
        <f>VIXproxies_monthly!C1346</f>
        <v>3.1958717056485431</v>
      </c>
      <c r="C1346" s="10">
        <f t="shared" si="192"/>
        <v>8.8081960598087983E-2</v>
      </c>
      <c r="D1346" t="str">
        <f t="shared" si="186"/>
        <v/>
      </c>
      <c r="E1346">
        <f t="shared" si="184"/>
        <v>0.57545823739450908</v>
      </c>
      <c r="F1346" t="str">
        <f t="shared" si="187"/>
        <v/>
      </c>
      <c r="G1346">
        <f t="shared" si="188"/>
        <v>19.810887027488342</v>
      </c>
      <c r="H1346" t="str">
        <f t="shared" si="189"/>
        <v/>
      </c>
      <c r="I1346">
        <f>FRED_2020_monthly_VIX!D87</f>
        <v>16.579999999999998</v>
      </c>
      <c r="J1346" s="10">
        <f t="shared" si="194"/>
        <v>0.12283374595315173</v>
      </c>
      <c r="K1346" t="str">
        <f t="shared" si="195"/>
        <v/>
      </c>
      <c r="L1346">
        <f t="shared" si="185"/>
        <v>57.74</v>
      </c>
      <c r="M1346" t="str">
        <f t="shared" si="193"/>
        <v/>
      </c>
      <c r="N1346">
        <f t="shared" si="190"/>
        <v>62.64</v>
      </c>
      <c r="P1346">
        <f t="shared" si="191"/>
        <v>1996</v>
      </c>
    </row>
    <row r="1347" spans="1:16" x14ac:dyDescent="0.25">
      <c r="A1347" s="8" t="s">
        <v>1354</v>
      </c>
      <c r="B1347" s="10">
        <f>VIXproxies_monthly!C1347</f>
        <v>3.3960814732997764</v>
      </c>
      <c r="C1347" s="10">
        <f t="shared" si="192"/>
        <v>9.5562348965478647E-2</v>
      </c>
      <c r="D1347" t="str">
        <f t="shared" si="186"/>
        <v/>
      </c>
      <c r="E1347">
        <f t="shared" si="184"/>
        <v>0.57545823739450908</v>
      </c>
      <c r="F1347" t="str">
        <f t="shared" si="187"/>
        <v/>
      </c>
      <c r="G1347">
        <f t="shared" si="188"/>
        <v>19.810887027488342</v>
      </c>
      <c r="H1347" t="str">
        <f t="shared" si="189"/>
        <v/>
      </c>
      <c r="I1347">
        <f>FRED_2020_monthly_VIX!D88</f>
        <v>16.149999999999999</v>
      </c>
      <c r="J1347" s="10">
        <f t="shared" si="194"/>
        <v>0.11464482955627496</v>
      </c>
      <c r="K1347" t="str">
        <f t="shared" si="195"/>
        <v/>
      </c>
      <c r="L1347">
        <f t="shared" si="185"/>
        <v>57.74</v>
      </c>
      <c r="M1347" t="str">
        <f t="shared" si="193"/>
        <v/>
      </c>
      <c r="N1347">
        <f t="shared" si="190"/>
        <v>62.64</v>
      </c>
      <c r="P1347">
        <f t="shared" si="191"/>
        <v>1996</v>
      </c>
    </row>
    <row r="1348" spans="1:16" x14ac:dyDescent="0.25">
      <c r="A1348" s="8" t="s">
        <v>1355</v>
      </c>
      <c r="B1348" s="10">
        <f>VIXproxies_monthly!C1348</f>
        <v>2.03780943125623</v>
      </c>
      <c r="C1348" s="10">
        <f t="shared" si="192"/>
        <v>4.4813564316999392E-2</v>
      </c>
      <c r="D1348" t="str">
        <f t="shared" si="186"/>
        <v/>
      </c>
      <c r="E1348">
        <f t="shared" si="184"/>
        <v>0.57545823739450908</v>
      </c>
      <c r="F1348" t="str">
        <f t="shared" si="187"/>
        <v/>
      </c>
      <c r="G1348">
        <f t="shared" si="188"/>
        <v>19.810887027488342</v>
      </c>
      <c r="H1348" t="str">
        <f t="shared" si="189"/>
        <v/>
      </c>
      <c r="I1348">
        <f>FRED_2020_monthly_VIX!D89</f>
        <v>16.399999999999999</v>
      </c>
      <c r="J1348" s="10">
        <f t="shared" si="194"/>
        <v>0.11940582746143588</v>
      </c>
      <c r="K1348" t="str">
        <f t="shared" si="195"/>
        <v/>
      </c>
      <c r="L1348">
        <f t="shared" si="185"/>
        <v>57.74</v>
      </c>
      <c r="M1348" t="str">
        <f t="shared" si="193"/>
        <v/>
      </c>
      <c r="N1348">
        <f t="shared" si="190"/>
        <v>62.64</v>
      </c>
      <c r="P1348">
        <f t="shared" si="191"/>
        <v>1996</v>
      </c>
    </row>
    <row r="1349" spans="1:16" x14ac:dyDescent="0.25">
      <c r="A1349" s="8" t="s">
        <v>1356</v>
      </c>
      <c r="B1349" s="10">
        <f>VIXproxies_monthly!C1349</f>
        <v>4.8663188629240794</v>
      </c>
      <c r="C1349" s="10">
        <f t="shared" si="192"/>
        <v>0.1504944673914235</v>
      </c>
      <c r="D1349" t="str">
        <f t="shared" si="186"/>
        <v/>
      </c>
      <c r="E1349">
        <f t="shared" si="184"/>
        <v>0.57545823739450908</v>
      </c>
      <c r="F1349" t="str">
        <f t="shared" si="187"/>
        <v/>
      </c>
      <c r="G1349">
        <f t="shared" si="188"/>
        <v>19.810887027488342</v>
      </c>
      <c r="H1349" t="str">
        <f t="shared" si="189"/>
        <v/>
      </c>
      <c r="I1349">
        <f>FRED_2020_monthly_VIX!D90</f>
        <v>17.98</v>
      </c>
      <c r="J1349" s="10">
        <f t="shared" si="194"/>
        <v>0.14949533422205294</v>
      </c>
      <c r="K1349" t="str">
        <f t="shared" si="195"/>
        <v/>
      </c>
      <c r="L1349">
        <f t="shared" si="185"/>
        <v>57.74</v>
      </c>
      <c r="M1349" t="str">
        <f t="shared" si="193"/>
        <v/>
      </c>
      <c r="N1349">
        <f t="shared" si="190"/>
        <v>62.64</v>
      </c>
      <c r="P1349">
        <f t="shared" si="191"/>
        <v>1996</v>
      </c>
    </row>
    <row r="1350" spans="1:16" x14ac:dyDescent="0.25">
      <c r="A1350" s="8" t="s">
        <v>1357</v>
      </c>
      <c r="B1350" s="10">
        <f>VIXproxies_monthly!C1350</f>
        <v>3.4020253694592553</v>
      </c>
      <c r="C1350" s="10">
        <f t="shared" si="192"/>
        <v>9.5784429297572124E-2</v>
      </c>
      <c r="D1350" t="str">
        <f t="shared" si="186"/>
        <v/>
      </c>
      <c r="E1350">
        <f t="shared" si="184"/>
        <v>0.57545823739450908</v>
      </c>
      <c r="F1350" t="str">
        <f t="shared" si="187"/>
        <v/>
      </c>
      <c r="G1350">
        <f t="shared" si="188"/>
        <v>19.810887027488342</v>
      </c>
      <c r="H1350" t="str">
        <f t="shared" si="189"/>
        <v/>
      </c>
      <c r="I1350">
        <f>FRED_2020_monthly_VIX!D91</f>
        <v>15.76</v>
      </c>
      <c r="J1350" s="10">
        <f t="shared" si="194"/>
        <v>0.10721767282422394</v>
      </c>
      <c r="K1350" t="str">
        <f t="shared" si="195"/>
        <v/>
      </c>
      <c r="L1350">
        <f t="shared" si="185"/>
        <v>57.74</v>
      </c>
      <c r="M1350" t="str">
        <f t="shared" si="193"/>
        <v/>
      </c>
      <c r="N1350">
        <f t="shared" si="190"/>
        <v>62.64</v>
      </c>
      <c r="P1350">
        <f t="shared" si="191"/>
        <v>1996</v>
      </c>
    </row>
    <row r="1351" spans="1:16" x14ac:dyDescent="0.25">
      <c r="A1351" s="8" t="s">
        <v>1358</v>
      </c>
      <c r="B1351" s="10">
        <f>VIXproxies_monthly!C1351</f>
        <v>2.3962049505549903</v>
      </c>
      <c r="C1351" s="10">
        <f t="shared" si="192"/>
        <v>5.8204208064998708E-2</v>
      </c>
      <c r="D1351" t="str">
        <f t="shared" si="186"/>
        <v/>
      </c>
      <c r="E1351">
        <f t="shared" si="184"/>
        <v>0.57545823739450908</v>
      </c>
      <c r="F1351" t="str">
        <f t="shared" si="187"/>
        <v/>
      </c>
      <c r="G1351">
        <f t="shared" si="188"/>
        <v>19.810887027488342</v>
      </c>
      <c r="H1351" t="str">
        <f t="shared" si="189"/>
        <v/>
      </c>
      <c r="I1351">
        <f>FRED_2020_monthly_VIX!D92</f>
        <v>16.579999999999998</v>
      </c>
      <c r="J1351" s="10">
        <f t="shared" si="194"/>
        <v>0.12283374595315173</v>
      </c>
      <c r="K1351" t="str">
        <f t="shared" si="195"/>
        <v/>
      </c>
      <c r="L1351">
        <f t="shared" si="185"/>
        <v>57.74</v>
      </c>
      <c r="M1351" t="str">
        <f t="shared" si="193"/>
        <v/>
      </c>
      <c r="N1351">
        <f t="shared" si="190"/>
        <v>62.64</v>
      </c>
      <c r="P1351">
        <f t="shared" si="191"/>
        <v>1996</v>
      </c>
    </row>
    <row r="1352" spans="1:16" x14ac:dyDescent="0.25">
      <c r="A1352" s="8" t="s">
        <v>1359</v>
      </c>
      <c r="B1352" s="10">
        <f>VIXproxies_monthly!C1352</f>
        <v>2.4545492313014661</v>
      </c>
      <c r="C1352" s="10">
        <f t="shared" si="192"/>
        <v>6.0384111094305401E-2</v>
      </c>
      <c r="D1352" t="str">
        <f t="shared" si="186"/>
        <v/>
      </c>
      <c r="E1352">
        <f t="shared" si="184"/>
        <v>0.57545823739450908</v>
      </c>
      <c r="F1352" t="str">
        <f t="shared" si="187"/>
        <v/>
      </c>
      <c r="G1352">
        <f t="shared" si="188"/>
        <v>19.810887027488342</v>
      </c>
      <c r="H1352" t="str">
        <f t="shared" si="189"/>
        <v/>
      </c>
      <c r="I1352">
        <f>FRED_2020_monthly_VIX!D93</f>
        <v>16.38</v>
      </c>
      <c r="J1352" s="10">
        <f t="shared" si="194"/>
        <v>0.11902494762902302</v>
      </c>
      <c r="K1352" t="str">
        <f t="shared" si="195"/>
        <v/>
      </c>
      <c r="L1352">
        <f t="shared" si="185"/>
        <v>57.74</v>
      </c>
      <c r="M1352" t="str">
        <f t="shared" si="193"/>
        <v/>
      </c>
      <c r="N1352">
        <f t="shared" si="190"/>
        <v>62.64</v>
      </c>
      <c r="P1352">
        <f t="shared" si="191"/>
        <v>1996</v>
      </c>
    </row>
    <row r="1353" spans="1:16" x14ac:dyDescent="0.25">
      <c r="A1353" s="8" t="s">
        <v>1360</v>
      </c>
      <c r="B1353" s="10">
        <f>VIXproxies_monthly!C1353</f>
        <v>2.1777796527545874</v>
      </c>
      <c r="C1353" s="10">
        <f t="shared" si="192"/>
        <v>5.0043237319274403E-2</v>
      </c>
      <c r="D1353" t="str">
        <f t="shared" si="186"/>
        <v/>
      </c>
      <c r="E1353">
        <f t="shared" si="184"/>
        <v>0.57545823739450908</v>
      </c>
      <c r="F1353" t="str">
        <f t="shared" si="187"/>
        <v/>
      </c>
      <c r="G1353">
        <f t="shared" si="188"/>
        <v>19.810887027488342</v>
      </c>
      <c r="H1353" t="str">
        <f t="shared" si="189"/>
        <v/>
      </c>
      <c r="I1353">
        <f>FRED_2020_monthly_VIX!D94</f>
        <v>16</v>
      </c>
      <c r="J1353" s="10">
        <f t="shared" si="194"/>
        <v>0.11178823081317843</v>
      </c>
      <c r="K1353" t="str">
        <f t="shared" si="195"/>
        <v/>
      </c>
      <c r="L1353">
        <f t="shared" si="185"/>
        <v>57.74</v>
      </c>
      <c r="M1353" t="str">
        <f t="shared" si="193"/>
        <v/>
      </c>
      <c r="N1353">
        <f t="shared" si="190"/>
        <v>62.64</v>
      </c>
      <c r="P1353">
        <f t="shared" si="191"/>
        <v>1996</v>
      </c>
    </row>
    <row r="1354" spans="1:16" x14ac:dyDescent="0.25">
      <c r="A1354" s="8" t="s">
        <v>1361</v>
      </c>
      <c r="B1354" s="10">
        <f>VIXproxies_monthly!C1354</f>
        <v>4.2117371274418938</v>
      </c>
      <c r="C1354" s="10">
        <f t="shared" si="192"/>
        <v>0.12603749080605972</v>
      </c>
      <c r="D1354" t="str">
        <f t="shared" si="186"/>
        <v/>
      </c>
      <c r="E1354">
        <f t="shared" si="184"/>
        <v>0.57545823739450908</v>
      </c>
      <c r="F1354" t="str">
        <f t="shared" si="187"/>
        <v/>
      </c>
      <c r="G1354">
        <f t="shared" si="188"/>
        <v>19.810887027488342</v>
      </c>
      <c r="H1354" t="str">
        <f t="shared" si="189"/>
        <v/>
      </c>
      <c r="I1354">
        <f>FRED_2020_monthly_VIX!D95</f>
        <v>19.260000000000002</v>
      </c>
      <c r="J1354" s="10">
        <f t="shared" si="194"/>
        <v>0.17387164349647688</v>
      </c>
      <c r="K1354" t="str">
        <f t="shared" si="195"/>
        <v/>
      </c>
      <c r="L1354">
        <f t="shared" si="185"/>
        <v>57.74</v>
      </c>
      <c r="M1354" t="str">
        <f t="shared" si="193"/>
        <v/>
      </c>
      <c r="N1354">
        <f t="shared" si="190"/>
        <v>62.64</v>
      </c>
      <c r="P1354">
        <f t="shared" si="191"/>
        <v>1996</v>
      </c>
    </row>
    <row r="1355" spans="1:16" x14ac:dyDescent="0.25">
      <c r="A1355" s="8" t="s">
        <v>1362</v>
      </c>
      <c r="B1355" s="10">
        <f>VIXproxies_monthly!C1355</f>
        <v>3.5388489244037271</v>
      </c>
      <c r="C1355" s="10">
        <f t="shared" si="192"/>
        <v>0.10089653417037033</v>
      </c>
      <c r="D1355" t="str">
        <f t="shared" si="186"/>
        <v/>
      </c>
      <c r="E1355">
        <f t="shared" si="184"/>
        <v>0.57545823739450908</v>
      </c>
      <c r="F1355" t="str">
        <f t="shared" si="187"/>
        <v/>
      </c>
      <c r="G1355">
        <f t="shared" si="188"/>
        <v>19.810887027488342</v>
      </c>
      <c r="H1355" t="str">
        <f t="shared" si="189"/>
        <v/>
      </c>
      <c r="I1355">
        <f>FRED_2020_monthly_VIX!D96</f>
        <v>19.47</v>
      </c>
      <c r="J1355" s="10">
        <f t="shared" si="194"/>
        <v>0.17787088173681201</v>
      </c>
      <c r="K1355" t="str">
        <f t="shared" si="195"/>
        <v/>
      </c>
      <c r="L1355">
        <f t="shared" si="185"/>
        <v>57.74</v>
      </c>
      <c r="M1355" t="str">
        <f t="shared" si="193"/>
        <v/>
      </c>
      <c r="N1355">
        <f t="shared" si="190"/>
        <v>62.64</v>
      </c>
      <c r="P1355">
        <f t="shared" si="191"/>
        <v>1997</v>
      </c>
    </row>
    <row r="1356" spans="1:16" x14ac:dyDescent="0.25">
      <c r="A1356" s="8" t="s">
        <v>1363</v>
      </c>
      <c r="B1356" s="10">
        <f>VIXproxies_monthly!C1356</f>
        <v>3.9424226662006898</v>
      </c>
      <c r="C1356" s="10">
        <f t="shared" si="192"/>
        <v>0.11597516074757731</v>
      </c>
      <c r="D1356" t="str">
        <f t="shared" si="186"/>
        <v/>
      </c>
      <c r="E1356">
        <f t="shared" ref="E1356:E1419" si="196">MIN($D$12:$D$1635)</f>
        <v>0.57545823739450908</v>
      </c>
      <c r="F1356" t="str">
        <f t="shared" si="187"/>
        <v/>
      </c>
      <c r="G1356">
        <f t="shared" si="188"/>
        <v>19.810887027488342</v>
      </c>
      <c r="H1356" t="str">
        <f t="shared" si="189"/>
        <v/>
      </c>
      <c r="I1356">
        <f>FRED_2020_monthly_VIX!D97</f>
        <v>20.14</v>
      </c>
      <c r="J1356" s="10">
        <f t="shared" si="194"/>
        <v>0.19063035612264331</v>
      </c>
      <c r="K1356" t="str">
        <f t="shared" si="195"/>
        <v/>
      </c>
      <c r="L1356">
        <f t="shared" ref="L1356:L1419" si="197">MIN($K$12:$K$1636)</f>
        <v>57.74</v>
      </c>
      <c r="M1356" t="str">
        <f t="shared" si="193"/>
        <v/>
      </c>
      <c r="N1356">
        <f t="shared" si="190"/>
        <v>62.64</v>
      </c>
      <c r="P1356">
        <f t="shared" si="191"/>
        <v>1997</v>
      </c>
    </row>
    <row r="1357" spans="1:16" x14ac:dyDescent="0.25">
      <c r="A1357" s="8" t="s">
        <v>1364</v>
      </c>
      <c r="B1357" s="10">
        <f>VIXproxies_monthly!C1357</f>
        <v>4.4850357252768136</v>
      </c>
      <c r="C1357" s="10">
        <f t="shared" si="192"/>
        <v>0.13624867918139333</v>
      </c>
      <c r="D1357" t="str">
        <f t="shared" ref="D1357:D1420" si="198">IF(C1357&gt;_xlfn.PERCENTILE.EXC($C$12:$C$1636,0.99),C1357,"")</f>
        <v/>
      </c>
      <c r="E1357">
        <f t="shared" si="196"/>
        <v>0.57545823739450908</v>
      </c>
      <c r="F1357" t="str">
        <f t="shared" ref="F1357:F1420" si="199">IF(B1357&gt;_xlfn.PERCENTILE.EXC($B$12:$B$1636,0.995),B1357,"")</f>
        <v/>
      </c>
      <c r="G1357">
        <f t="shared" ref="G1357:G1420" si="200">MIN($F$12:$F$1636)</f>
        <v>19.810887027488342</v>
      </c>
      <c r="H1357" t="str">
        <f t="shared" ref="H1357:H1420" si="201">IF(B1357&gt;G1357,1,"")</f>
        <v/>
      </c>
      <c r="I1357">
        <f>FRED_2020_monthly_VIX!D98</f>
        <v>20.170000000000002</v>
      </c>
      <c r="J1357" s="10">
        <f t="shared" si="194"/>
        <v>0.19120167587126263</v>
      </c>
      <c r="K1357" t="str">
        <f t="shared" si="195"/>
        <v/>
      </c>
      <c r="L1357">
        <f t="shared" si="197"/>
        <v>57.74</v>
      </c>
      <c r="M1357" t="str">
        <f t="shared" si="193"/>
        <v/>
      </c>
      <c r="N1357">
        <f t="shared" ref="N1357:N1420" si="202">MIN($M$12:$M$1636)</f>
        <v>62.64</v>
      </c>
      <c r="P1357">
        <f t="shared" ref="P1357:P1420" si="203">VALUE(RIGHT(A1357,4))</f>
        <v>1997</v>
      </c>
    </row>
    <row r="1358" spans="1:16" x14ac:dyDescent="0.25">
      <c r="A1358" s="8" t="s">
        <v>1365</v>
      </c>
      <c r="B1358" s="10">
        <f>VIXproxies_monthly!C1358</f>
        <v>5.4649211027277955</v>
      </c>
      <c r="C1358" s="10">
        <f t="shared" si="192"/>
        <v>0.172859895831069</v>
      </c>
      <c r="D1358" t="str">
        <f t="shared" si="198"/>
        <v/>
      </c>
      <c r="E1358">
        <f t="shared" si="196"/>
        <v>0.57545823739450908</v>
      </c>
      <c r="F1358" t="str">
        <f t="shared" si="199"/>
        <v/>
      </c>
      <c r="G1358">
        <f t="shared" si="200"/>
        <v>19.810887027488342</v>
      </c>
      <c r="H1358" t="str">
        <f t="shared" si="201"/>
        <v/>
      </c>
      <c r="I1358">
        <f>FRED_2020_monthly_VIX!D99</f>
        <v>19.66</v>
      </c>
      <c r="J1358" s="10">
        <f t="shared" si="194"/>
        <v>0.18148924014473433</v>
      </c>
      <c r="K1358" t="str">
        <f t="shared" si="195"/>
        <v/>
      </c>
      <c r="L1358">
        <f t="shared" si="197"/>
        <v>57.74</v>
      </c>
      <c r="M1358" t="str">
        <f t="shared" si="193"/>
        <v/>
      </c>
      <c r="N1358">
        <f t="shared" si="202"/>
        <v>62.64</v>
      </c>
      <c r="P1358">
        <f t="shared" si="203"/>
        <v>1997</v>
      </c>
    </row>
    <row r="1359" spans="1:16" x14ac:dyDescent="0.25">
      <c r="A1359" s="8" t="s">
        <v>1366</v>
      </c>
      <c r="B1359" s="10">
        <f>VIXproxies_monthly!C1359</f>
        <v>4.4046241020957062</v>
      </c>
      <c r="C1359" s="10">
        <f t="shared" si="192"/>
        <v>0.13324427945752576</v>
      </c>
      <c r="D1359" t="str">
        <f t="shared" si="198"/>
        <v/>
      </c>
      <c r="E1359">
        <f t="shared" si="196"/>
        <v>0.57545823739450908</v>
      </c>
      <c r="F1359" t="str">
        <f t="shared" si="199"/>
        <v/>
      </c>
      <c r="G1359">
        <f t="shared" si="200"/>
        <v>19.810887027488342</v>
      </c>
      <c r="H1359" t="str">
        <f t="shared" si="201"/>
        <v/>
      </c>
      <c r="I1359">
        <f>FRED_2020_monthly_VIX!D100</f>
        <v>19.920000000000002</v>
      </c>
      <c r="J1359" s="10">
        <f t="shared" si="194"/>
        <v>0.18644067796610173</v>
      </c>
      <c r="K1359" t="str">
        <f t="shared" si="195"/>
        <v/>
      </c>
      <c r="L1359">
        <f t="shared" si="197"/>
        <v>57.74</v>
      </c>
      <c r="M1359" t="str">
        <f t="shared" si="193"/>
        <v/>
      </c>
      <c r="N1359">
        <f t="shared" si="202"/>
        <v>62.64</v>
      </c>
      <c r="P1359">
        <f t="shared" si="203"/>
        <v>1997</v>
      </c>
    </row>
    <row r="1360" spans="1:16" x14ac:dyDescent="0.25">
      <c r="A1360" s="8" t="s">
        <v>1367</v>
      </c>
      <c r="B1360" s="10">
        <f>VIXproxies_monthly!C1360</f>
        <v>4.4478470005078288</v>
      </c>
      <c r="C1360" s="10">
        <f t="shared" si="192"/>
        <v>0.13485920599322895</v>
      </c>
      <c r="D1360" t="str">
        <f t="shared" si="198"/>
        <v/>
      </c>
      <c r="E1360">
        <f t="shared" si="196"/>
        <v>0.57545823739450908</v>
      </c>
      <c r="F1360" t="str">
        <f t="shared" si="199"/>
        <v/>
      </c>
      <c r="G1360">
        <f t="shared" si="200"/>
        <v>19.810887027488342</v>
      </c>
      <c r="H1360" t="str">
        <f t="shared" si="201"/>
        <v/>
      </c>
      <c r="I1360">
        <f>FRED_2020_monthly_VIX!D101</f>
        <v>20.190000000000001</v>
      </c>
      <c r="J1360" s="10">
        <f t="shared" si="194"/>
        <v>0.19158255570367549</v>
      </c>
      <c r="K1360" t="str">
        <f t="shared" si="195"/>
        <v/>
      </c>
      <c r="L1360">
        <f t="shared" si="197"/>
        <v>57.74</v>
      </c>
      <c r="M1360" t="str">
        <f t="shared" si="193"/>
        <v/>
      </c>
      <c r="N1360">
        <f t="shared" si="202"/>
        <v>62.64</v>
      </c>
      <c r="P1360">
        <f t="shared" si="203"/>
        <v>1997</v>
      </c>
    </row>
    <row r="1361" spans="1:16" x14ac:dyDescent="0.25">
      <c r="A1361" s="8" t="s">
        <v>1368</v>
      </c>
      <c r="B1361" s="10">
        <f>VIXproxies_monthly!C1361</f>
        <v>4.2773025146411703</v>
      </c>
      <c r="C1361" s="10">
        <f t="shared" si="192"/>
        <v>0.12848719426190364</v>
      </c>
      <c r="D1361" t="str">
        <f t="shared" si="198"/>
        <v/>
      </c>
      <c r="E1361">
        <f t="shared" si="196"/>
        <v>0.57545823739450908</v>
      </c>
      <c r="F1361" t="str">
        <f t="shared" si="199"/>
        <v/>
      </c>
      <c r="G1361">
        <f t="shared" si="200"/>
        <v>19.810887027488342</v>
      </c>
      <c r="H1361" t="str">
        <f t="shared" si="201"/>
        <v/>
      </c>
      <c r="I1361">
        <f>FRED_2020_monthly_VIX!D102</f>
        <v>20.53</v>
      </c>
      <c r="J1361" s="10">
        <f t="shared" si="194"/>
        <v>0.19805751285469436</v>
      </c>
      <c r="K1361" t="str">
        <f t="shared" si="195"/>
        <v/>
      </c>
      <c r="L1361">
        <f t="shared" si="197"/>
        <v>57.74</v>
      </c>
      <c r="M1361" t="str">
        <f t="shared" si="193"/>
        <v/>
      </c>
      <c r="N1361">
        <f t="shared" si="202"/>
        <v>62.64</v>
      </c>
      <c r="P1361">
        <f t="shared" si="203"/>
        <v>1997</v>
      </c>
    </row>
    <row r="1362" spans="1:16" x14ac:dyDescent="0.25">
      <c r="A1362" s="8" t="s">
        <v>1369</v>
      </c>
      <c r="B1362" s="10">
        <f>VIXproxies_monthly!C1362</f>
        <v>4.9196122092373127</v>
      </c>
      <c r="C1362" s="10">
        <f t="shared" si="192"/>
        <v>0.15248565359825877</v>
      </c>
      <c r="D1362" t="str">
        <f t="shared" si="198"/>
        <v/>
      </c>
      <c r="E1362">
        <f t="shared" si="196"/>
        <v>0.57545823739450908</v>
      </c>
      <c r="F1362" t="str">
        <f t="shared" si="199"/>
        <v/>
      </c>
      <c r="G1362">
        <f t="shared" si="200"/>
        <v>19.810887027488342</v>
      </c>
      <c r="H1362" t="str">
        <f t="shared" si="201"/>
        <v/>
      </c>
      <c r="I1362">
        <f>FRED_2020_monthly_VIX!D103</f>
        <v>23.08</v>
      </c>
      <c r="J1362" s="10">
        <f t="shared" si="194"/>
        <v>0.2466196914873357</v>
      </c>
      <c r="K1362" t="str">
        <f t="shared" si="195"/>
        <v/>
      </c>
      <c r="L1362">
        <f t="shared" si="197"/>
        <v>57.74</v>
      </c>
      <c r="M1362" t="str">
        <f t="shared" si="193"/>
        <v/>
      </c>
      <c r="N1362">
        <f t="shared" si="202"/>
        <v>62.64</v>
      </c>
      <c r="P1362">
        <f t="shared" si="203"/>
        <v>1997</v>
      </c>
    </row>
    <row r="1363" spans="1:16" x14ac:dyDescent="0.25">
      <c r="A1363" s="8" t="s">
        <v>1370</v>
      </c>
      <c r="B1363" s="10">
        <f>VIXproxies_monthly!C1363</f>
        <v>5.1155125298426301</v>
      </c>
      <c r="C1363" s="10">
        <f t="shared" si="192"/>
        <v>0.15980502915428493</v>
      </c>
      <c r="D1363" t="str">
        <f t="shared" si="198"/>
        <v/>
      </c>
      <c r="E1363">
        <f t="shared" si="196"/>
        <v>0.57545823739450908</v>
      </c>
      <c r="F1363" t="str">
        <f t="shared" si="199"/>
        <v/>
      </c>
      <c r="G1363">
        <f t="shared" si="200"/>
        <v>19.810887027488342</v>
      </c>
      <c r="H1363" t="str">
        <f t="shared" si="201"/>
        <v/>
      </c>
      <c r="I1363">
        <f>FRED_2020_monthly_VIX!D104</f>
        <v>23.81</v>
      </c>
      <c r="J1363" s="10">
        <f t="shared" si="194"/>
        <v>0.26052180537040559</v>
      </c>
      <c r="K1363" t="str">
        <f t="shared" si="195"/>
        <v/>
      </c>
      <c r="L1363">
        <f t="shared" si="197"/>
        <v>57.74</v>
      </c>
      <c r="M1363" t="str">
        <f t="shared" si="193"/>
        <v/>
      </c>
      <c r="N1363">
        <f t="shared" si="202"/>
        <v>62.64</v>
      </c>
      <c r="P1363">
        <f t="shared" si="203"/>
        <v>1997</v>
      </c>
    </row>
    <row r="1364" spans="1:16" x14ac:dyDescent="0.25">
      <c r="A1364" s="8" t="s">
        <v>1371</v>
      </c>
      <c r="B1364" s="10">
        <f>VIXproxies_monthly!C1364</f>
        <v>9.8715694551345958</v>
      </c>
      <c r="C1364" s="10">
        <f t="shared" si="192"/>
        <v>0.33750441573255352</v>
      </c>
      <c r="D1364" t="str">
        <f t="shared" si="198"/>
        <v/>
      </c>
      <c r="E1364">
        <f t="shared" si="196"/>
        <v>0.57545823739450908</v>
      </c>
      <c r="F1364" t="str">
        <f t="shared" si="199"/>
        <v/>
      </c>
      <c r="G1364">
        <f t="shared" si="200"/>
        <v>19.810887027488342</v>
      </c>
      <c r="H1364" t="str">
        <f t="shared" si="201"/>
        <v/>
      </c>
      <c r="I1364">
        <f>FRED_2020_monthly_VIX!D105</f>
        <v>23.87</v>
      </c>
      <c r="J1364" s="10">
        <f t="shared" si="194"/>
        <v>0.26166444486764429</v>
      </c>
      <c r="K1364" t="str">
        <f t="shared" si="195"/>
        <v/>
      </c>
      <c r="L1364">
        <f t="shared" si="197"/>
        <v>57.74</v>
      </c>
      <c r="M1364" t="str">
        <f t="shared" si="193"/>
        <v/>
      </c>
      <c r="N1364">
        <f t="shared" si="202"/>
        <v>62.64</v>
      </c>
      <c r="P1364">
        <f t="shared" si="203"/>
        <v>1997</v>
      </c>
    </row>
    <row r="1365" spans="1:16" x14ac:dyDescent="0.25">
      <c r="A1365" s="8" t="s">
        <v>1372</v>
      </c>
      <c r="B1365" s="10">
        <f>VIXproxies_monthly!C1365</f>
        <v>5.1940091204816818</v>
      </c>
      <c r="C1365" s="10">
        <f t="shared" si="192"/>
        <v>0.16273787798770983</v>
      </c>
      <c r="D1365" t="str">
        <f t="shared" si="198"/>
        <v/>
      </c>
      <c r="E1365">
        <f t="shared" si="196"/>
        <v>0.57545823739450908</v>
      </c>
      <c r="F1365" t="str">
        <f t="shared" si="199"/>
        <v/>
      </c>
      <c r="G1365">
        <f t="shared" si="200"/>
        <v>19.810887027488342</v>
      </c>
      <c r="H1365" t="str">
        <f t="shared" si="201"/>
        <v/>
      </c>
      <c r="I1365">
        <f>FRED_2020_monthly_VIX!D106</f>
        <v>32.21</v>
      </c>
      <c r="J1365" s="10">
        <f t="shared" si="194"/>
        <v>0.42049133498381258</v>
      </c>
      <c r="K1365" t="str">
        <f t="shared" si="195"/>
        <v/>
      </c>
      <c r="L1365">
        <f t="shared" si="197"/>
        <v>57.74</v>
      </c>
      <c r="M1365" t="str">
        <f t="shared" si="193"/>
        <v/>
      </c>
      <c r="N1365">
        <f t="shared" si="202"/>
        <v>62.64</v>
      </c>
      <c r="P1365">
        <f t="shared" si="203"/>
        <v>1997</v>
      </c>
    </row>
    <row r="1366" spans="1:16" x14ac:dyDescent="0.25">
      <c r="A1366" s="8" t="s">
        <v>1373</v>
      </c>
      <c r="B1366" s="10">
        <f>VIXproxies_monthly!C1366</f>
        <v>4.8409660567644464</v>
      </c>
      <c r="C1366" s="10">
        <f t="shared" si="192"/>
        <v>0.14954721672277679</v>
      </c>
      <c r="D1366" t="str">
        <f t="shared" si="198"/>
        <v/>
      </c>
      <c r="E1366">
        <f t="shared" si="196"/>
        <v>0.57545823739450908</v>
      </c>
      <c r="F1366" t="str">
        <f t="shared" si="199"/>
        <v/>
      </c>
      <c r="G1366">
        <f t="shared" si="200"/>
        <v>19.810887027488342</v>
      </c>
      <c r="H1366" t="str">
        <f t="shared" si="201"/>
        <v/>
      </c>
      <c r="I1366">
        <f>FRED_2020_monthly_VIX!D107</f>
        <v>26.28</v>
      </c>
      <c r="J1366" s="10">
        <f t="shared" si="194"/>
        <v>0.30756046467339554</v>
      </c>
      <c r="K1366" t="str">
        <f t="shared" si="195"/>
        <v/>
      </c>
      <c r="L1366">
        <f t="shared" si="197"/>
        <v>57.74</v>
      </c>
      <c r="M1366" t="str">
        <f t="shared" si="193"/>
        <v/>
      </c>
      <c r="N1366">
        <f t="shared" si="202"/>
        <v>62.64</v>
      </c>
      <c r="P1366">
        <f t="shared" si="203"/>
        <v>1997</v>
      </c>
    </row>
    <row r="1367" spans="1:16" x14ac:dyDescent="0.25">
      <c r="A1367" s="8" t="s">
        <v>1374</v>
      </c>
      <c r="B1367" s="10">
        <f>VIXproxies_monthly!C1367</f>
        <v>5.0915216596967792</v>
      </c>
      <c r="C1367" s="10">
        <f t="shared" si="192"/>
        <v>0.15890866416636276</v>
      </c>
      <c r="D1367" t="str">
        <f t="shared" si="198"/>
        <v/>
      </c>
      <c r="E1367">
        <f t="shared" si="196"/>
        <v>0.57545823739450908</v>
      </c>
      <c r="F1367" t="str">
        <f t="shared" si="199"/>
        <v/>
      </c>
      <c r="G1367">
        <f t="shared" si="200"/>
        <v>19.810887027488342</v>
      </c>
      <c r="H1367" t="str">
        <f t="shared" si="201"/>
        <v/>
      </c>
      <c r="I1367">
        <f>FRED_2020_monthly_VIX!D108</f>
        <v>23.87</v>
      </c>
      <c r="J1367" s="10">
        <f t="shared" si="194"/>
        <v>0.26166444486764429</v>
      </c>
      <c r="K1367" t="str">
        <f t="shared" si="195"/>
        <v/>
      </c>
      <c r="L1367">
        <f t="shared" si="197"/>
        <v>57.74</v>
      </c>
      <c r="M1367" t="str">
        <f t="shared" si="193"/>
        <v/>
      </c>
      <c r="N1367">
        <f t="shared" si="202"/>
        <v>62.64</v>
      </c>
      <c r="P1367">
        <f t="shared" si="203"/>
        <v>1998</v>
      </c>
    </row>
    <row r="1368" spans="1:16" x14ac:dyDescent="0.25">
      <c r="A1368" s="8" t="s">
        <v>1375</v>
      </c>
      <c r="B1368" s="10">
        <f>VIXproxies_monthly!C1368</f>
        <v>2.9163339476525527</v>
      </c>
      <c r="C1368" s="10">
        <f t="shared" si="192"/>
        <v>7.7637660014300794E-2</v>
      </c>
      <c r="D1368" t="str">
        <f t="shared" si="198"/>
        <v/>
      </c>
      <c r="E1368">
        <f t="shared" si="196"/>
        <v>0.57545823739450908</v>
      </c>
      <c r="F1368" t="str">
        <f t="shared" si="199"/>
        <v/>
      </c>
      <c r="G1368">
        <f t="shared" si="200"/>
        <v>19.810887027488342</v>
      </c>
      <c r="H1368" t="str">
        <f t="shared" si="201"/>
        <v/>
      </c>
      <c r="I1368">
        <f>FRED_2020_monthly_VIX!D109</f>
        <v>20</v>
      </c>
      <c r="J1368" s="10">
        <f t="shared" si="194"/>
        <v>0.18796419729575317</v>
      </c>
      <c r="K1368" t="str">
        <f t="shared" si="195"/>
        <v/>
      </c>
      <c r="L1368">
        <f t="shared" si="197"/>
        <v>57.74</v>
      </c>
      <c r="M1368" t="str">
        <f t="shared" si="193"/>
        <v/>
      </c>
      <c r="N1368">
        <f t="shared" si="202"/>
        <v>62.64</v>
      </c>
      <c r="P1368">
        <f t="shared" si="203"/>
        <v>1998</v>
      </c>
    </row>
    <row r="1369" spans="1:16" x14ac:dyDescent="0.25">
      <c r="A1369" s="8" t="s">
        <v>1376</v>
      </c>
      <c r="B1369" s="10">
        <f>VIXproxies_monthly!C1369</f>
        <v>3.2779195068661822</v>
      </c>
      <c r="C1369" s="10">
        <f t="shared" si="192"/>
        <v>9.1147492440008721E-2</v>
      </c>
      <c r="D1369" t="str">
        <f t="shared" si="198"/>
        <v/>
      </c>
      <c r="E1369">
        <f t="shared" si="196"/>
        <v>0.57545823739450908</v>
      </c>
      <c r="F1369" t="str">
        <f t="shared" si="199"/>
        <v/>
      </c>
      <c r="G1369">
        <f t="shared" si="200"/>
        <v>19.810887027488342</v>
      </c>
      <c r="H1369" t="str">
        <f t="shared" si="201"/>
        <v/>
      </c>
      <c r="I1369">
        <f>FRED_2020_monthly_VIX!D110</f>
        <v>20.16</v>
      </c>
      <c r="J1369" s="10">
        <f t="shared" si="194"/>
        <v>0.19101123595505617</v>
      </c>
      <c r="K1369" t="str">
        <f t="shared" si="195"/>
        <v/>
      </c>
      <c r="L1369">
        <f t="shared" si="197"/>
        <v>57.74</v>
      </c>
      <c r="M1369" t="str">
        <f t="shared" si="193"/>
        <v/>
      </c>
      <c r="N1369">
        <f t="shared" si="202"/>
        <v>62.64</v>
      </c>
      <c r="P1369">
        <f t="shared" si="203"/>
        <v>1998</v>
      </c>
    </row>
    <row r="1370" spans="1:16" x14ac:dyDescent="0.25">
      <c r="A1370" s="8" t="s">
        <v>1377</v>
      </c>
      <c r="B1370" s="10">
        <f>VIXproxies_monthly!C1370</f>
        <v>4.1113850203585525</v>
      </c>
      <c r="C1370" s="10">
        <f t="shared" si="192"/>
        <v>0.12228805968051622</v>
      </c>
      <c r="D1370" t="str">
        <f t="shared" si="198"/>
        <v/>
      </c>
      <c r="E1370">
        <f t="shared" si="196"/>
        <v>0.57545823739450908</v>
      </c>
      <c r="F1370" t="str">
        <f t="shared" si="199"/>
        <v/>
      </c>
      <c r="G1370">
        <f t="shared" si="200"/>
        <v>19.810887027488342</v>
      </c>
      <c r="H1370" t="str">
        <f t="shared" si="201"/>
        <v/>
      </c>
      <c r="I1370">
        <f>FRED_2020_monthly_VIX!D111</f>
        <v>22.03</v>
      </c>
      <c r="J1370" s="10">
        <f t="shared" si="194"/>
        <v>0.22662350028565989</v>
      </c>
      <c r="K1370" t="str">
        <f t="shared" si="195"/>
        <v/>
      </c>
      <c r="L1370">
        <f t="shared" si="197"/>
        <v>57.74</v>
      </c>
      <c r="M1370" t="str">
        <f t="shared" si="193"/>
        <v/>
      </c>
      <c r="N1370">
        <f t="shared" si="202"/>
        <v>62.64</v>
      </c>
      <c r="P1370">
        <f t="shared" si="203"/>
        <v>1998</v>
      </c>
    </row>
    <row r="1371" spans="1:16" x14ac:dyDescent="0.25">
      <c r="A1371" s="8" t="s">
        <v>1378</v>
      </c>
      <c r="B1371" s="10">
        <f>VIXproxies_monthly!C1371</f>
        <v>3.1487097049993928</v>
      </c>
      <c r="C1371" s="10">
        <f t="shared" si="192"/>
        <v>8.6319858353139892E-2</v>
      </c>
      <c r="D1371" t="str">
        <f t="shared" si="198"/>
        <v/>
      </c>
      <c r="E1371">
        <f t="shared" si="196"/>
        <v>0.57545823739450908</v>
      </c>
      <c r="F1371" t="str">
        <f t="shared" si="199"/>
        <v/>
      </c>
      <c r="G1371">
        <f t="shared" si="200"/>
        <v>19.810887027488342</v>
      </c>
      <c r="H1371" t="str">
        <f t="shared" si="201"/>
        <v/>
      </c>
      <c r="I1371">
        <f>FRED_2020_monthly_VIX!D112</f>
        <v>20.87</v>
      </c>
      <c r="J1371" s="10">
        <f t="shared" si="194"/>
        <v>0.2045324700057132</v>
      </c>
      <c r="K1371" t="str">
        <f t="shared" si="195"/>
        <v/>
      </c>
      <c r="L1371">
        <f t="shared" si="197"/>
        <v>57.74</v>
      </c>
      <c r="M1371" t="str">
        <f t="shared" si="193"/>
        <v/>
      </c>
      <c r="N1371">
        <f t="shared" si="202"/>
        <v>62.64</v>
      </c>
      <c r="P1371">
        <f t="shared" si="203"/>
        <v>1998</v>
      </c>
    </row>
    <row r="1372" spans="1:16" x14ac:dyDescent="0.25">
      <c r="A1372" s="8" t="s">
        <v>1379</v>
      </c>
      <c r="B1372" s="10">
        <f>VIXproxies_monthly!C1372</f>
        <v>4.6069721622546682</v>
      </c>
      <c r="C1372" s="10">
        <f t="shared" si="192"/>
        <v>0.1408045603226129</v>
      </c>
      <c r="D1372" t="str">
        <f t="shared" si="198"/>
        <v/>
      </c>
      <c r="E1372">
        <f t="shared" si="196"/>
        <v>0.57545823739450908</v>
      </c>
      <c r="F1372" t="str">
        <f t="shared" si="199"/>
        <v/>
      </c>
      <c r="G1372">
        <f t="shared" si="200"/>
        <v>19.810887027488342</v>
      </c>
      <c r="H1372" t="str">
        <f t="shared" si="201"/>
        <v/>
      </c>
      <c r="I1372">
        <f>FRED_2020_monthly_VIX!D113</f>
        <v>21.66</v>
      </c>
      <c r="J1372" s="10">
        <f t="shared" si="194"/>
        <v>0.2195772233860217</v>
      </c>
      <c r="K1372" t="str">
        <f t="shared" si="195"/>
        <v/>
      </c>
      <c r="L1372">
        <f t="shared" si="197"/>
        <v>57.74</v>
      </c>
      <c r="M1372" t="str">
        <f t="shared" si="193"/>
        <v/>
      </c>
      <c r="N1372">
        <f t="shared" si="202"/>
        <v>62.64</v>
      </c>
      <c r="P1372">
        <f t="shared" si="203"/>
        <v>1998</v>
      </c>
    </row>
    <row r="1373" spans="1:16" x14ac:dyDescent="0.25">
      <c r="A1373" s="8" t="s">
        <v>1380</v>
      </c>
      <c r="B1373" s="10">
        <f>VIXproxies_monthly!C1373</f>
        <v>4.8266956017647855</v>
      </c>
      <c r="C1373" s="10">
        <f t="shared" si="192"/>
        <v>0.14901403321814985</v>
      </c>
      <c r="D1373" t="str">
        <f t="shared" si="198"/>
        <v/>
      </c>
      <c r="E1373">
        <f t="shared" si="196"/>
        <v>0.57545823739450908</v>
      </c>
      <c r="F1373" t="str">
        <f t="shared" si="199"/>
        <v/>
      </c>
      <c r="G1373">
        <f t="shared" si="200"/>
        <v>19.810887027488342</v>
      </c>
      <c r="H1373" t="str">
        <f t="shared" si="201"/>
        <v/>
      </c>
      <c r="I1373">
        <f>FRED_2020_monthly_VIX!D114</f>
        <v>19.93</v>
      </c>
      <c r="J1373" s="10">
        <f t="shared" si="194"/>
        <v>0.18663111788230813</v>
      </c>
      <c r="K1373" t="str">
        <f t="shared" si="195"/>
        <v/>
      </c>
      <c r="L1373">
        <f t="shared" si="197"/>
        <v>57.74</v>
      </c>
      <c r="M1373" t="str">
        <f t="shared" si="193"/>
        <v/>
      </c>
      <c r="N1373">
        <f t="shared" si="202"/>
        <v>62.64</v>
      </c>
      <c r="P1373">
        <f t="shared" si="203"/>
        <v>1998</v>
      </c>
    </row>
    <row r="1374" spans="1:16" x14ac:dyDescent="0.25">
      <c r="A1374" s="8" t="s">
        <v>1381</v>
      </c>
      <c r="B1374" s="10">
        <f>VIXproxies_monthly!C1374</f>
        <v>9.2905884429971053</v>
      </c>
      <c r="C1374" s="10">
        <f t="shared" si="192"/>
        <v>0.31579736489356131</v>
      </c>
      <c r="D1374" t="str">
        <f t="shared" si="198"/>
        <v/>
      </c>
      <c r="E1374">
        <f t="shared" si="196"/>
        <v>0.57545823739450908</v>
      </c>
      <c r="F1374" t="str">
        <f t="shared" si="199"/>
        <v/>
      </c>
      <c r="G1374">
        <f t="shared" si="200"/>
        <v>19.810887027488342</v>
      </c>
      <c r="H1374" t="str">
        <f t="shared" si="201"/>
        <v/>
      </c>
      <c r="I1374">
        <f>FRED_2020_monthly_VIX!D115</f>
        <v>31.59</v>
      </c>
      <c r="J1374" s="10">
        <f t="shared" si="194"/>
        <v>0.40868406017901354</v>
      </c>
      <c r="K1374" t="str">
        <f t="shared" si="195"/>
        <v/>
      </c>
      <c r="L1374">
        <f t="shared" si="197"/>
        <v>57.74</v>
      </c>
      <c r="M1374" t="str">
        <f t="shared" si="193"/>
        <v/>
      </c>
      <c r="N1374">
        <f t="shared" si="202"/>
        <v>62.64</v>
      </c>
      <c r="P1374">
        <f t="shared" si="203"/>
        <v>1998</v>
      </c>
    </row>
    <row r="1375" spans="1:16" x14ac:dyDescent="0.25">
      <c r="A1375" s="8" t="s">
        <v>1382</v>
      </c>
      <c r="B1375" s="10">
        <f>VIXproxies_monthly!C1375</f>
        <v>10.127747881399539</v>
      </c>
      <c r="C1375" s="10">
        <f t="shared" si="192"/>
        <v>0.34707594734307395</v>
      </c>
      <c r="D1375" t="str">
        <f t="shared" si="198"/>
        <v/>
      </c>
      <c r="E1375">
        <f t="shared" si="196"/>
        <v>0.57545823739450908</v>
      </c>
      <c r="F1375" t="str">
        <f t="shared" si="199"/>
        <v/>
      </c>
      <c r="G1375">
        <f t="shared" si="200"/>
        <v>19.810887027488342</v>
      </c>
      <c r="H1375" t="str">
        <f t="shared" si="201"/>
        <v/>
      </c>
      <c r="I1375">
        <f>FRED_2020_monthly_VIX!D116</f>
        <v>38.200000000000003</v>
      </c>
      <c r="J1375" s="10">
        <f t="shared" si="194"/>
        <v>0.53456484479146826</v>
      </c>
      <c r="K1375" t="str">
        <f t="shared" si="195"/>
        <v/>
      </c>
      <c r="L1375">
        <f t="shared" si="197"/>
        <v>57.74</v>
      </c>
      <c r="M1375" t="str">
        <f t="shared" si="193"/>
        <v/>
      </c>
      <c r="N1375">
        <f t="shared" si="202"/>
        <v>62.64</v>
      </c>
      <c r="P1375">
        <f t="shared" si="203"/>
        <v>1998</v>
      </c>
    </row>
    <row r="1376" spans="1:16" x14ac:dyDescent="0.25">
      <c r="A1376" s="8" t="s">
        <v>1383</v>
      </c>
      <c r="B1376" s="10">
        <f>VIXproxies_monthly!C1376</f>
        <v>7.1511406913552431</v>
      </c>
      <c r="C1376" s="10">
        <f t="shared" si="192"/>
        <v>0.23586170410252139</v>
      </c>
      <c r="D1376" t="str">
        <f t="shared" si="198"/>
        <v/>
      </c>
      <c r="E1376">
        <f t="shared" si="196"/>
        <v>0.57545823739450908</v>
      </c>
      <c r="F1376" t="str">
        <f t="shared" si="199"/>
        <v/>
      </c>
      <c r="G1376">
        <f t="shared" si="200"/>
        <v>19.810887027488342</v>
      </c>
      <c r="H1376" t="str">
        <f t="shared" si="201"/>
        <v/>
      </c>
      <c r="I1376">
        <f>FRED_2020_monthly_VIX!D117</f>
        <v>36.61</v>
      </c>
      <c r="J1376" s="10">
        <f t="shared" si="194"/>
        <v>0.50428489811464483</v>
      </c>
      <c r="K1376" t="str">
        <f t="shared" si="195"/>
        <v/>
      </c>
      <c r="L1376">
        <f t="shared" si="197"/>
        <v>57.74</v>
      </c>
      <c r="M1376" t="str">
        <f t="shared" si="193"/>
        <v/>
      </c>
      <c r="N1376">
        <f t="shared" si="202"/>
        <v>62.64</v>
      </c>
      <c r="P1376">
        <f t="shared" si="203"/>
        <v>1998</v>
      </c>
    </row>
    <row r="1377" spans="1:16" x14ac:dyDescent="0.25">
      <c r="A1377" s="8" t="s">
        <v>1384</v>
      </c>
      <c r="B1377" s="10">
        <f>VIXproxies_monthly!C1377</f>
        <v>4.3140711952119544</v>
      </c>
      <c r="C1377" s="10">
        <f t="shared" si="192"/>
        <v>0.12986097344187414</v>
      </c>
      <c r="D1377" t="str">
        <f t="shared" si="198"/>
        <v/>
      </c>
      <c r="E1377">
        <f t="shared" si="196"/>
        <v>0.57545823739450908</v>
      </c>
      <c r="F1377" t="str">
        <f t="shared" si="199"/>
        <v/>
      </c>
      <c r="G1377">
        <f t="shared" si="200"/>
        <v>19.810887027488342</v>
      </c>
      <c r="H1377" t="str">
        <f t="shared" si="201"/>
        <v/>
      </c>
      <c r="I1377">
        <f>FRED_2020_monthly_VIX!D118</f>
        <v>26.22</v>
      </c>
      <c r="J1377" s="10">
        <f t="shared" si="194"/>
        <v>0.30641782517615684</v>
      </c>
      <c r="K1377" t="str">
        <f t="shared" si="195"/>
        <v/>
      </c>
      <c r="L1377">
        <f t="shared" si="197"/>
        <v>57.74</v>
      </c>
      <c r="M1377" t="str">
        <f t="shared" si="193"/>
        <v/>
      </c>
      <c r="N1377">
        <f t="shared" si="202"/>
        <v>62.64</v>
      </c>
      <c r="P1377">
        <f t="shared" si="203"/>
        <v>1998</v>
      </c>
    </row>
    <row r="1378" spans="1:16" x14ac:dyDescent="0.25">
      <c r="A1378" s="8" t="s">
        <v>1385</v>
      </c>
      <c r="B1378" s="10">
        <f>VIXproxies_monthly!C1378</f>
        <v>5.7371636101918373</v>
      </c>
      <c r="C1378" s="10">
        <f t="shared" si="192"/>
        <v>0.18303162576130319</v>
      </c>
      <c r="D1378" t="str">
        <f t="shared" si="198"/>
        <v/>
      </c>
      <c r="E1378">
        <f t="shared" si="196"/>
        <v>0.57545823739450908</v>
      </c>
      <c r="F1378" t="str">
        <f t="shared" si="199"/>
        <v/>
      </c>
      <c r="G1378">
        <f t="shared" si="200"/>
        <v>19.810887027488342</v>
      </c>
      <c r="H1378" t="str">
        <f t="shared" si="201"/>
        <v/>
      </c>
      <c r="I1378">
        <f>FRED_2020_monthly_VIX!D119</f>
        <v>25.48</v>
      </c>
      <c r="J1378" s="10">
        <f t="shared" si="194"/>
        <v>0.29232527137688058</v>
      </c>
      <c r="K1378" t="str">
        <f t="shared" si="195"/>
        <v/>
      </c>
      <c r="L1378">
        <f t="shared" si="197"/>
        <v>57.74</v>
      </c>
      <c r="M1378" t="str">
        <f t="shared" si="193"/>
        <v/>
      </c>
      <c r="N1378">
        <f t="shared" si="202"/>
        <v>62.64</v>
      </c>
      <c r="P1378">
        <f t="shared" si="203"/>
        <v>1998</v>
      </c>
    </row>
    <row r="1379" spans="1:16" x14ac:dyDescent="0.25">
      <c r="A1379" s="8" t="s">
        <v>1386</v>
      </c>
      <c r="B1379" s="10">
        <f>VIXproxies_monthly!C1379</f>
        <v>5.8511676677851163</v>
      </c>
      <c r="C1379" s="10">
        <f t="shared" si="192"/>
        <v>0.18729113136015926</v>
      </c>
      <c r="D1379" t="str">
        <f t="shared" si="198"/>
        <v/>
      </c>
      <c r="E1379">
        <f t="shared" si="196"/>
        <v>0.57545823739450908</v>
      </c>
      <c r="F1379" t="str">
        <f t="shared" si="199"/>
        <v/>
      </c>
      <c r="G1379">
        <f t="shared" si="200"/>
        <v>19.810887027488342</v>
      </c>
      <c r="H1379" t="str">
        <f t="shared" si="201"/>
        <v/>
      </c>
      <c r="I1379">
        <f>FRED_2020_monthly_VIX!D120</f>
        <v>28.04</v>
      </c>
      <c r="J1379" s="10">
        <f t="shared" si="194"/>
        <v>0.34107788992572841</v>
      </c>
      <c r="K1379" t="str">
        <f t="shared" si="195"/>
        <v/>
      </c>
      <c r="L1379">
        <f t="shared" si="197"/>
        <v>57.74</v>
      </c>
      <c r="M1379" t="str">
        <f t="shared" si="193"/>
        <v/>
      </c>
      <c r="N1379">
        <f t="shared" si="202"/>
        <v>62.64</v>
      </c>
      <c r="P1379">
        <f t="shared" si="203"/>
        <v>1999</v>
      </c>
    </row>
    <row r="1380" spans="1:16" x14ac:dyDescent="0.25">
      <c r="A1380" s="8" t="s">
        <v>1387</v>
      </c>
      <c r="B1380" s="10">
        <f>VIXproxies_monthly!C1380</f>
        <v>6.018266564223488</v>
      </c>
      <c r="C1380" s="10">
        <f t="shared" si="192"/>
        <v>0.19353440638008168</v>
      </c>
      <c r="D1380" t="str">
        <f t="shared" si="198"/>
        <v/>
      </c>
      <c r="E1380">
        <f t="shared" si="196"/>
        <v>0.57545823739450908</v>
      </c>
      <c r="F1380" t="str">
        <f t="shared" si="199"/>
        <v/>
      </c>
      <c r="G1380">
        <f t="shared" si="200"/>
        <v>19.810887027488342</v>
      </c>
      <c r="H1380" t="str">
        <f t="shared" si="201"/>
        <v/>
      </c>
      <c r="I1380">
        <f>FRED_2020_monthly_VIX!D121</f>
        <v>28.82</v>
      </c>
      <c r="J1380" s="10">
        <f t="shared" si="194"/>
        <v>0.3559322033898305</v>
      </c>
      <c r="K1380" t="str">
        <f t="shared" si="195"/>
        <v/>
      </c>
      <c r="L1380">
        <f t="shared" si="197"/>
        <v>57.74</v>
      </c>
      <c r="M1380" t="str">
        <f t="shared" si="193"/>
        <v/>
      </c>
      <c r="N1380">
        <f t="shared" si="202"/>
        <v>62.64</v>
      </c>
      <c r="P1380">
        <f t="shared" si="203"/>
        <v>1999</v>
      </c>
    </row>
    <row r="1381" spans="1:16" x14ac:dyDescent="0.25">
      <c r="A1381" s="8" t="s">
        <v>1388</v>
      </c>
      <c r="B1381" s="10">
        <f>VIXproxies_monthly!C1381</f>
        <v>5.7342387265168133</v>
      </c>
      <c r="C1381" s="10">
        <f t="shared" si="192"/>
        <v>0.18292234405104851</v>
      </c>
      <c r="D1381" t="str">
        <f t="shared" si="198"/>
        <v/>
      </c>
      <c r="E1381">
        <f t="shared" si="196"/>
        <v>0.57545823739450908</v>
      </c>
      <c r="F1381" t="str">
        <f t="shared" si="199"/>
        <v/>
      </c>
      <c r="G1381">
        <f t="shared" si="200"/>
        <v>19.810887027488342</v>
      </c>
      <c r="H1381" t="str">
        <f t="shared" si="201"/>
        <v/>
      </c>
      <c r="I1381">
        <f>FRED_2020_monthly_VIX!D122</f>
        <v>25.31</v>
      </c>
      <c r="J1381" s="10">
        <f t="shared" si="194"/>
        <v>0.28908779280137115</v>
      </c>
      <c r="K1381" t="str">
        <f t="shared" si="195"/>
        <v/>
      </c>
      <c r="L1381">
        <f t="shared" si="197"/>
        <v>57.74</v>
      </c>
      <c r="M1381" t="str">
        <f t="shared" si="193"/>
        <v/>
      </c>
      <c r="N1381">
        <f t="shared" si="202"/>
        <v>62.64</v>
      </c>
      <c r="P1381">
        <f t="shared" si="203"/>
        <v>1999</v>
      </c>
    </row>
    <row r="1382" spans="1:16" x14ac:dyDescent="0.25">
      <c r="A1382" s="8" t="s">
        <v>1389</v>
      </c>
      <c r="B1382" s="10">
        <f>VIXproxies_monthly!C1382</f>
        <v>5.2805858232212204</v>
      </c>
      <c r="C1382" s="10">
        <f t="shared" si="192"/>
        <v>0.16597262206467245</v>
      </c>
      <c r="D1382" t="str">
        <f t="shared" si="198"/>
        <v/>
      </c>
      <c r="E1382">
        <f t="shared" si="196"/>
        <v>0.57545823739450908</v>
      </c>
      <c r="F1382" t="str">
        <f t="shared" si="199"/>
        <v/>
      </c>
      <c r="G1382">
        <f t="shared" si="200"/>
        <v>19.810887027488342</v>
      </c>
      <c r="H1382" t="str">
        <f t="shared" si="201"/>
        <v/>
      </c>
      <c r="I1382">
        <f>FRED_2020_monthly_VIX!D123</f>
        <v>23.48</v>
      </c>
      <c r="J1382" s="10">
        <f t="shared" si="194"/>
        <v>0.25423728813559321</v>
      </c>
      <c r="K1382" t="str">
        <f t="shared" si="195"/>
        <v/>
      </c>
      <c r="L1382">
        <f t="shared" si="197"/>
        <v>57.74</v>
      </c>
      <c r="M1382" t="str">
        <f t="shared" si="193"/>
        <v/>
      </c>
      <c r="N1382">
        <f t="shared" si="202"/>
        <v>62.64</v>
      </c>
      <c r="P1382">
        <f t="shared" si="203"/>
        <v>1999</v>
      </c>
    </row>
    <row r="1383" spans="1:16" x14ac:dyDescent="0.25">
      <c r="A1383" s="8" t="s">
        <v>1390</v>
      </c>
      <c r="B1383" s="10">
        <f>VIXproxies_monthly!C1383</f>
        <v>5.6730875296042624</v>
      </c>
      <c r="C1383" s="10">
        <f t="shared" si="192"/>
        <v>0.18063756690254537</v>
      </c>
      <c r="D1383" t="str">
        <f t="shared" si="198"/>
        <v/>
      </c>
      <c r="E1383">
        <f t="shared" si="196"/>
        <v>0.57545823739450908</v>
      </c>
      <c r="F1383" t="str">
        <f t="shared" si="199"/>
        <v/>
      </c>
      <c r="G1383">
        <f t="shared" si="200"/>
        <v>19.810887027488342</v>
      </c>
      <c r="H1383" t="str">
        <f t="shared" si="201"/>
        <v/>
      </c>
      <c r="I1383">
        <f>FRED_2020_monthly_VIX!D124</f>
        <v>26.2</v>
      </c>
      <c r="J1383" s="10">
        <f t="shared" si="194"/>
        <v>0.30603694534374409</v>
      </c>
      <c r="K1383" t="str">
        <f t="shared" si="195"/>
        <v/>
      </c>
      <c r="L1383">
        <f t="shared" si="197"/>
        <v>57.74</v>
      </c>
      <c r="M1383" t="str">
        <f t="shared" si="193"/>
        <v/>
      </c>
      <c r="N1383">
        <f t="shared" si="202"/>
        <v>62.64</v>
      </c>
      <c r="P1383">
        <f t="shared" si="203"/>
        <v>1999</v>
      </c>
    </row>
    <row r="1384" spans="1:16" x14ac:dyDescent="0.25">
      <c r="A1384" s="8" t="s">
        <v>1391</v>
      </c>
      <c r="B1384" s="10">
        <f>VIXproxies_monthly!C1384</f>
        <v>4.8826826135498713</v>
      </c>
      <c r="C1384" s="10">
        <f t="shared" si="192"/>
        <v>0.15110586218631325</v>
      </c>
      <c r="D1384" t="str">
        <f t="shared" si="198"/>
        <v/>
      </c>
      <c r="E1384">
        <f t="shared" si="196"/>
        <v>0.57545823739450908</v>
      </c>
      <c r="F1384" t="str">
        <f t="shared" si="199"/>
        <v/>
      </c>
      <c r="G1384">
        <f t="shared" si="200"/>
        <v>19.810887027488342</v>
      </c>
      <c r="H1384" t="str">
        <f t="shared" si="201"/>
        <v/>
      </c>
      <c r="I1384">
        <f>FRED_2020_monthly_VIX!D125</f>
        <v>23.63</v>
      </c>
      <c r="J1384" s="10">
        <f t="shared" si="194"/>
        <v>0.25709388687868973</v>
      </c>
      <c r="K1384" t="str">
        <f t="shared" si="195"/>
        <v/>
      </c>
      <c r="L1384">
        <f t="shared" si="197"/>
        <v>57.74</v>
      </c>
      <c r="M1384" t="str">
        <f t="shared" si="193"/>
        <v/>
      </c>
      <c r="N1384">
        <f t="shared" si="202"/>
        <v>62.64</v>
      </c>
      <c r="P1384">
        <f t="shared" si="203"/>
        <v>1999</v>
      </c>
    </row>
    <row r="1385" spans="1:16" x14ac:dyDescent="0.25">
      <c r="A1385" s="8" t="s">
        <v>1392</v>
      </c>
      <c r="B1385" s="10">
        <f>VIXproxies_monthly!C1385</f>
        <v>4.0512996630149054</v>
      </c>
      <c r="C1385" s="10">
        <f t="shared" si="192"/>
        <v>0.12004310523400342</v>
      </c>
      <c r="D1385" t="str">
        <f t="shared" si="198"/>
        <v/>
      </c>
      <c r="E1385">
        <f t="shared" si="196"/>
        <v>0.57545823739450908</v>
      </c>
      <c r="F1385" t="str">
        <f t="shared" si="199"/>
        <v/>
      </c>
      <c r="G1385">
        <f t="shared" si="200"/>
        <v>19.810887027488342</v>
      </c>
      <c r="H1385" t="str">
        <f t="shared" si="201"/>
        <v/>
      </c>
      <c r="I1385">
        <f>FRED_2020_monthly_VIX!D126</f>
        <v>21.05</v>
      </c>
      <c r="J1385" s="10">
        <f t="shared" si="194"/>
        <v>0.20796038849742907</v>
      </c>
      <c r="K1385" t="str">
        <f t="shared" si="195"/>
        <v/>
      </c>
      <c r="L1385">
        <f t="shared" si="197"/>
        <v>57.74</v>
      </c>
      <c r="M1385" t="str">
        <f t="shared" si="193"/>
        <v/>
      </c>
      <c r="N1385">
        <f t="shared" si="202"/>
        <v>62.64</v>
      </c>
      <c r="P1385">
        <f t="shared" si="203"/>
        <v>1999</v>
      </c>
    </row>
    <row r="1386" spans="1:16" x14ac:dyDescent="0.25">
      <c r="A1386" s="8" t="s">
        <v>1393</v>
      </c>
      <c r="B1386" s="10">
        <f>VIXproxies_monthly!C1386</f>
        <v>5.3466743528046319</v>
      </c>
      <c r="C1386" s="10">
        <f t="shared" si="192"/>
        <v>0.16844187156090529</v>
      </c>
      <c r="D1386" t="str">
        <f t="shared" si="198"/>
        <v/>
      </c>
      <c r="E1386">
        <f t="shared" si="196"/>
        <v>0.57545823739450908</v>
      </c>
      <c r="F1386" t="str">
        <f t="shared" si="199"/>
        <v/>
      </c>
      <c r="G1386">
        <f t="shared" si="200"/>
        <v>19.810887027488342</v>
      </c>
      <c r="H1386" t="str">
        <f t="shared" si="201"/>
        <v/>
      </c>
      <c r="I1386">
        <f>FRED_2020_monthly_VIX!D127</f>
        <v>24.32</v>
      </c>
      <c r="J1386" s="10">
        <f t="shared" si="194"/>
        <v>0.27023424109693389</v>
      </c>
      <c r="K1386" t="str">
        <f t="shared" si="195"/>
        <v/>
      </c>
      <c r="L1386">
        <f t="shared" si="197"/>
        <v>57.74</v>
      </c>
      <c r="M1386" t="str">
        <f t="shared" si="193"/>
        <v/>
      </c>
      <c r="N1386">
        <f t="shared" si="202"/>
        <v>62.64</v>
      </c>
      <c r="P1386">
        <f t="shared" si="203"/>
        <v>1999</v>
      </c>
    </row>
    <row r="1387" spans="1:16" x14ac:dyDescent="0.25">
      <c r="A1387" s="8" t="s">
        <v>1394</v>
      </c>
      <c r="B1387" s="10">
        <f>VIXproxies_monthly!C1387</f>
        <v>5.2934493114565688</v>
      </c>
      <c r="C1387" s="10">
        <f t="shared" si="192"/>
        <v>0.16645323741570461</v>
      </c>
      <c r="D1387" t="str">
        <f t="shared" si="198"/>
        <v/>
      </c>
      <c r="E1387">
        <f t="shared" si="196"/>
        <v>0.57545823739450908</v>
      </c>
      <c r="F1387" t="str">
        <f t="shared" si="199"/>
        <v/>
      </c>
      <c r="G1387">
        <f t="shared" si="200"/>
        <v>19.810887027488342</v>
      </c>
      <c r="H1387" t="str">
        <f t="shared" si="201"/>
        <v/>
      </c>
      <c r="I1387">
        <f>FRED_2020_monthly_VIX!D128</f>
        <v>24.54</v>
      </c>
      <c r="J1387" s="10">
        <f t="shared" si="194"/>
        <v>0.27442391925347553</v>
      </c>
      <c r="K1387" t="str">
        <f t="shared" si="195"/>
        <v/>
      </c>
      <c r="L1387">
        <f t="shared" si="197"/>
        <v>57.74</v>
      </c>
      <c r="M1387" t="str">
        <f t="shared" si="193"/>
        <v/>
      </c>
      <c r="N1387">
        <f t="shared" si="202"/>
        <v>62.64</v>
      </c>
      <c r="P1387">
        <f t="shared" si="203"/>
        <v>1999</v>
      </c>
    </row>
    <row r="1388" spans="1:16" x14ac:dyDescent="0.25">
      <c r="A1388" s="8" t="s">
        <v>1395</v>
      </c>
      <c r="B1388" s="10">
        <f>VIXproxies_monthly!C1388</f>
        <v>7.0148229256622727</v>
      </c>
      <c r="C1388" s="10">
        <f t="shared" si="192"/>
        <v>0.23076849690928034</v>
      </c>
      <c r="D1388" t="str">
        <f t="shared" si="198"/>
        <v/>
      </c>
      <c r="E1388">
        <f t="shared" si="196"/>
        <v>0.57545823739450908</v>
      </c>
      <c r="F1388" t="str">
        <f t="shared" si="199"/>
        <v/>
      </c>
      <c r="G1388">
        <f t="shared" si="200"/>
        <v>19.810887027488342</v>
      </c>
      <c r="H1388" t="str">
        <f t="shared" si="201"/>
        <v/>
      </c>
      <c r="I1388">
        <f>FRED_2020_monthly_VIX!D129</f>
        <v>24.02</v>
      </c>
      <c r="J1388" s="10">
        <f t="shared" si="194"/>
        <v>0.2645210436107408</v>
      </c>
      <c r="K1388" t="str">
        <f t="shared" si="195"/>
        <v/>
      </c>
      <c r="L1388">
        <f t="shared" si="197"/>
        <v>57.74</v>
      </c>
      <c r="M1388" t="str">
        <f t="shared" si="193"/>
        <v/>
      </c>
      <c r="N1388">
        <f t="shared" si="202"/>
        <v>62.64</v>
      </c>
      <c r="P1388">
        <f t="shared" si="203"/>
        <v>1999</v>
      </c>
    </row>
    <row r="1389" spans="1:16" x14ac:dyDescent="0.25">
      <c r="A1389" s="8" t="s">
        <v>1396</v>
      </c>
      <c r="B1389" s="10">
        <f>VIXproxies_monthly!C1389</f>
        <v>3.7454699088823209</v>
      </c>
      <c r="C1389" s="10">
        <f t="shared" si="192"/>
        <v>0.10861646325717159</v>
      </c>
      <c r="D1389" t="str">
        <f t="shared" si="198"/>
        <v/>
      </c>
      <c r="E1389">
        <f t="shared" si="196"/>
        <v>0.57545823739450908</v>
      </c>
      <c r="F1389" t="str">
        <f t="shared" si="199"/>
        <v/>
      </c>
      <c r="G1389">
        <f t="shared" si="200"/>
        <v>19.810887027488342</v>
      </c>
      <c r="H1389" t="str">
        <f t="shared" si="201"/>
        <v/>
      </c>
      <c r="I1389">
        <f>FRED_2020_monthly_VIX!D130</f>
        <v>21.82</v>
      </c>
      <c r="J1389" s="10">
        <f t="shared" si="194"/>
        <v>0.22262426204532471</v>
      </c>
      <c r="K1389" t="str">
        <f t="shared" si="195"/>
        <v/>
      </c>
      <c r="L1389">
        <f t="shared" si="197"/>
        <v>57.74</v>
      </c>
      <c r="M1389" t="str">
        <f t="shared" si="193"/>
        <v/>
      </c>
      <c r="N1389">
        <f t="shared" si="202"/>
        <v>62.64</v>
      </c>
      <c r="P1389">
        <f t="shared" si="203"/>
        <v>1999</v>
      </c>
    </row>
    <row r="1390" spans="1:16" x14ac:dyDescent="0.25">
      <c r="A1390" s="8" t="s">
        <v>1397</v>
      </c>
      <c r="B1390" s="10">
        <f>VIXproxies_monthly!C1390</f>
        <v>3.2401022618733619</v>
      </c>
      <c r="C1390" s="10">
        <f t="shared" si="192"/>
        <v>8.9734536005116661E-2</v>
      </c>
      <c r="D1390" t="str">
        <f t="shared" si="198"/>
        <v/>
      </c>
      <c r="E1390">
        <f t="shared" si="196"/>
        <v>0.57545823739450908</v>
      </c>
      <c r="F1390" t="str">
        <f t="shared" si="199"/>
        <v/>
      </c>
      <c r="G1390">
        <f t="shared" si="200"/>
        <v>19.810887027488342</v>
      </c>
      <c r="H1390" t="str">
        <f t="shared" si="201"/>
        <v/>
      </c>
      <c r="I1390">
        <f>FRED_2020_monthly_VIX!D131</f>
        <v>22.16</v>
      </c>
      <c r="J1390" s="10">
        <f t="shared" si="194"/>
        <v>0.22909921919634355</v>
      </c>
      <c r="K1390" t="str">
        <f t="shared" si="195"/>
        <v/>
      </c>
      <c r="L1390">
        <f t="shared" si="197"/>
        <v>57.74</v>
      </c>
      <c r="M1390" t="str">
        <f t="shared" si="193"/>
        <v/>
      </c>
      <c r="N1390">
        <f t="shared" si="202"/>
        <v>62.64</v>
      </c>
      <c r="P1390">
        <f t="shared" si="203"/>
        <v>1999</v>
      </c>
    </row>
    <row r="1391" spans="1:16" x14ac:dyDescent="0.25">
      <c r="A1391" s="8" t="s">
        <v>1398</v>
      </c>
      <c r="B1391" s="10">
        <f>VIXproxies_monthly!C1391</f>
        <v>7.3148680106734307</v>
      </c>
      <c r="C1391" s="10">
        <f t="shared" si="192"/>
        <v>0.24197900771472747</v>
      </c>
      <c r="D1391" t="str">
        <f t="shared" si="198"/>
        <v/>
      </c>
      <c r="E1391">
        <f t="shared" si="196"/>
        <v>0.57545823739450908</v>
      </c>
      <c r="F1391" t="str">
        <f t="shared" si="199"/>
        <v/>
      </c>
      <c r="G1391">
        <f t="shared" si="200"/>
        <v>19.810887027488342</v>
      </c>
      <c r="H1391" t="str">
        <f t="shared" si="201"/>
        <v/>
      </c>
      <c r="I1391">
        <f>FRED_2020_monthly_VIX!D132</f>
        <v>23.2</v>
      </c>
      <c r="J1391" s="10">
        <f t="shared" si="194"/>
        <v>0.24890497048181298</v>
      </c>
      <c r="K1391" t="str">
        <f t="shared" si="195"/>
        <v/>
      </c>
      <c r="L1391">
        <f t="shared" si="197"/>
        <v>57.74</v>
      </c>
      <c r="M1391" t="str">
        <f t="shared" si="193"/>
        <v/>
      </c>
      <c r="N1391">
        <f t="shared" si="202"/>
        <v>62.64</v>
      </c>
      <c r="P1391">
        <f t="shared" si="203"/>
        <v>2000</v>
      </c>
    </row>
    <row r="1392" spans="1:16" x14ac:dyDescent="0.25">
      <c r="A1392" s="8" t="s">
        <v>1399</v>
      </c>
      <c r="B1392" s="10">
        <f>VIXproxies_monthly!C1392</f>
        <v>5.6033796347858509</v>
      </c>
      <c r="C1392" s="10">
        <f t="shared" si="192"/>
        <v>0.17803308795213127</v>
      </c>
      <c r="D1392" t="str">
        <f t="shared" si="198"/>
        <v/>
      </c>
      <c r="E1392">
        <f t="shared" si="196"/>
        <v>0.57545823739450908</v>
      </c>
      <c r="F1392" t="str">
        <f t="shared" si="199"/>
        <v/>
      </c>
      <c r="G1392">
        <f t="shared" si="200"/>
        <v>19.810887027488342</v>
      </c>
      <c r="H1392" t="str">
        <f t="shared" si="201"/>
        <v/>
      </c>
      <c r="I1392">
        <f>FRED_2020_monthly_VIX!D133</f>
        <v>23.6</v>
      </c>
      <c r="J1392" s="10">
        <f t="shared" si="194"/>
        <v>0.25652256713007049</v>
      </c>
      <c r="K1392" t="str">
        <f t="shared" si="195"/>
        <v/>
      </c>
      <c r="L1392">
        <f t="shared" si="197"/>
        <v>57.74</v>
      </c>
      <c r="M1392" t="str">
        <f t="shared" si="193"/>
        <v/>
      </c>
      <c r="N1392">
        <f t="shared" si="202"/>
        <v>62.64</v>
      </c>
      <c r="P1392">
        <f t="shared" si="203"/>
        <v>2000</v>
      </c>
    </row>
    <row r="1393" spans="1:16" x14ac:dyDescent="0.25">
      <c r="A1393" s="8" t="s">
        <v>1400</v>
      </c>
      <c r="B1393" s="10">
        <f>VIXproxies_monthly!C1393</f>
        <v>8.1032711972190583</v>
      </c>
      <c r="C1393" s="10">
        <f t="shared" si="192"/>
        <v>0.27143592230304681</v>
      </c>
      <c r="D1393" t="str">
        <f t="shared" si="198"/>
        <v/>
      </c>
      <c r="E1393">
        <f t="shared" si="196"/>
        <v>0.57545823739450908</v>
      </c>
      <c r="F1393" t="str">
        <f t="shared" si="199"/>
        <v/>
      </c>
      <c r="G1393">
        <f t="shared" si="200"/>
        <v>19.810887027488342</v>
      </c>
      <c r="H1393" t="str">
        <f t="shared" si="201"/>
        <v/>
      </c>
      <c r="I1393">
        <f>FRED_2020_monthly_VIX!D134</f>
        <v>22.72</v>
      </c>
      <c r="J1393" s="10">
        <f t="shared" si="194"/>
        <v>0.239763854503904</v>
      </c>
      <c r="K1393" t="str">
        <f t="shared" si="195"/>
        <v/>
      </c>
      <c r="L1393">
        <f t="shared" si="197"/>
        <v>57.74</v>
      </c>
      <c r="M1393" t="str">
        <f t="shared" si="193"/>
        <v/>
      </c>
      <c r="N1393">
        <f t="shared" si="202"/>
        <v>62.64</v>
      </c>
      <c r="P1393">
        <f t="shared" si="203"/>
        <v>2000</v>
      </c>
    </row>
    <row r="1394" spans="1:16" x14ac:dyDescent="0.25">
      <c r="A1394" s="8" t="s">
        <v>1401</v>
      </c>
      <c r="B1394" s="10">
        <f>VIXproxies_monthly!C1394</f>
        <v>9.1332670532081384</v>
      </c>
      <c r="C1394" s="10">
        <f t="shared" ref="C1394:C1457" si="204">(B1394-MIN($B$12:$B$1636))/(MAX($B$12:$B$1636)-MIN($B$12:$B$1636))</f>
        <v>0.30991940445274424</v>
      </c>
      <c r="D1394" t="str">
        <f t="shared" si="198"/>
        <v/>
      </c>
      <c r="E1394">
        <f t="shared" si="196"/>
        <v>0.57545823739450908</v>
      </c>
      <c r="F1394" t="str">
        <f t="shared" si="199"/>
        <v/>
      </c>
      <c r="G1394">
        <f t="shared" si="200"/>
        <v>19.810887027488342</v>
      </c>
      <c r="H1394" t="str">
        <f t="shared" si="201"/>
        <v/>
      </c>
      <c r="I1394">
        <f>FRED_2020_monthly_VIX!D135</f>
        <v>27.16</v>
      </c>
      <c r="J1394" s="10">
        <f t="shared" si="194"/>
        <v>0.324319177299562</v>
      </c>
      <c r="K1394" t="str">
        <f t="shared" si="195"/>
        <v/>
      </c>
      <c r="L1394">
        <f t="shared" si="197"/>
        <v>57.74</v>
      </c>
      <c r="M1394" t="str">
        <f t="shared" si="193"/>
        <v/>
      </c>
      <c r="N1394">
        <f t="shared" si="202"/>
        <v>62.64</v>
      </c>
      <c r="P1394">
        <f t="shared" si="203"/>
        <v>2000</v>
      </c>
    </row>
    <row r="1395" spans="1:16" x14ac:dyDescent="0.25">
      <c r="A1395" s="8" t="s">
        <v>1402</v>
      </c>
      <c r="B1395" s="10">
        <f>VIXproxies_monthly!C1395</f>
        <v>7.3580621173527367</v>
      </c>
      <c r="C1395" s="10">
        <f t="shared" si="204"/>
        <v>0.24359285851199011</v>
      </c>
      <c r="D1395" t="str">
        <f t="shared" si="198"/>
        <v/>
      </c>
      <c r="E1395">
        <f t="shared" si="196"/>
        <v>0.57545823739450908</v>
      </c>
      <c r="F1395" t="str">
        <f t="shared" si="199"/>
        <v/>
      </c>
      <c r="G1395">
        <f t="shared" si="200"/>
        <v>19.810887027488342</v>
      </c>
      <c r="H1395" t="str">
        <f t="shared" si="201"/>
        <v/>
      </c>
      <c r="I1395">
        <f>FRED_2020_monthly_VIX!D136</f>
        <v>26.37</v>
      </c>
      <c r="J1395" s="10">
        <f t="shared" si="194"/>
        <v>0.30927442391925353</v>
      </c>
      <c r="K1395" t="str">
        <f t="shared" si="195"/>
        <v/>
      </c>
      <c r="L1395">
        <f t="shared" si="197"/>
        <v>57.74</v>
      </c>
      <c r="M1395" t="str">
        <f t="shared" si="193"/>
        <v/>
      </c>
      <c r="N1395">
        <f t="shared" si="202"/>
        <v>62.64</v>
      </c>
      <c r="P1395">
        <f t="shared" si="203"/>
        <v>2000</v>
      </c>
    </row>
    <row r="1396" spans="1:16" x14ac:dyDescent="0.25">
      <c r="A1396" s="8" t="s">
        <v>1403</v>
      </c>
      <c r="B1396" s="10">
        <f>VIXproxies_monthly!C1396</f>
        <v>4.9424448419778448</v>
      </c>
      <c r="C1396" s="10">
        <f t="shared" si="204"/>
        <v>0.15333874364652608</v>
      </c>
      <c r="D1396" t="str">
        <f t="shared" si="198"/>
        <v/>
      </c>
      <c r="E1396">
        <f t="shared" si="196"/>
        <v>0.57545823739450908</v>
      </c>
      <c r="F1396" t="str">
        <f t="shared" si="199"/>
        <v/>
      </c>
      <c r="G1396">
        <f t="shared" si="200"/>
        <v>19.810887027488342</v>
      </c>
      <c r="H1396" t="str">
        <f t="shared" si="201"/>
        <v/>
      </c>
      <c r="I1396">
        <f>FRED_2020_monthly_VIX!D137</f>
        <v>21.54</v>
      </c>
      <c r="J1396" s="10">
        <f t="shared" si="194"/>
        <v>0.21729194439154445</v>
      </c>
      <c r="K1396" t="str">
        <f t="shared" si="195"/>
        <v/>
      </c>
      <c r="L1396">
        <f t="shared" si="197"/>
        <v>57.74</v>
      </c>
      <c r="M1396" t="str">
        <f t="shared" si="193"/>
        <v/>
      </c>
      <c r="N1396">
        <f t="shared" si="202"/>
        <v>62.64</v>
      </c>
      <c r="P1396">
        <f t="shared" si="203"/>
        <v>2000</v>
      </c>
    </row>
    <row r="1397" spans="1:16" x14ac:dyDescent="0.25">
      <c r="A1397" s="8" t="s">
        <v>1404</v>
      </c>
      <c r="B1397" s="10">
        <f>VIXproxies_monthly!C1397</f>
        <v>4.6492947185164004</v>
      </c>
      <c r="C1397" s="10">
        <f t="shared" si="204"/>
        <v>0.14238584759571937</v>
      </c>
      <c r="D1397" t="str">
        <f t="shared" si="198"/>
        <v/>
      </c>
      <c r="E1397">
        <f t="shared" si="196"/>
        <v>0.57545823739450908</v>
      </c>
      <c r="F1397" t="str">
        <f t="shared" si="199"/>
        <v/>
      </c>
      <c r="G1397">
        <f t="shared" si="200"/>
        <v>19.810887027488342</v>
      </c>
      <c r="H1397" t="str">
        <f t="shared" si="201"/>
        <v/>
      </c>
      <c r="I1397">
        <f>FRED_2020_monthly_VIX!D138</f>
        <v>19.89</v>
      </c>
      <c r="J1397" s="10">
        <f t="shared" si="194"/>
        <v>0.18586935821748238</v>
      </c>
      <c r="K1397" t="str">
        <f t="shared" si="195"/>
        <v/>
      </c>
      <c r="L1397">
        <f t="shared" si="197"/>
        <v>57.74</v>
      </c>
      <c r="M1397" t="str">
        <f t="shared" si="193"/>
        <v/>
      </c>
      <c r="N1397">
        <f t="shared" si="202"/>
        <v>62.64</v>
      </c>
      <c r="P1397">
        <f t="shared" si="203"/>
        <v>2000</v>
      </c>
    </row>
    <row r="1398" spans="1:16" x14ac:dyDescent="0.25">
      <c r="A1398" s="8" t="s">
        <v>1405</v>
      </c>
      <c r="B1398" s="10">
        <f>VIXproxies_monthly!C1398</f>
        <v>3.0428052150071836</v>
      </c>
      <c r="C1398" s="10">
        <f t="shared" si="204"/>
        <v>8.2362974908910577E-2</v>
      </c>
      <c r="D1398" t="str">
        <f t="shared" si="198"/>
        <v/>
      </c>
      <c r="E1398">
        <f t="shared" si="196"/>
        <v>0.57545823739450908</v>
      </c>
      <c r="F1398" t="str">
        <f t="shared" si="199"/>
        <v/>
      </c>
      <c r="G1398">
        <f t="shared" si="200"/>
        <v>19.810887027488342</v>
      </c>
      <c r="H1398" t="str">
        <f t="shared" si="201"/>
        <v/>
      </c>
      <c r="I1398">
        <f>FRED_2020_monthly_VIX!D139</f>
        <v>18.09</v>
      </c>
      <c r="J1398" s="10">
        <f t="shared" si="194"/>
        <v>0.15159017330032373</v>
      </c>
      <c r="K1398" t="str">
        <f t="shared" si="195"/>
        <v/>
      </c>
      <c r="L1398">
        <f t="shared" si="197"/>
        <v>57.74</v>
      </c>
      <c r="M1398" t="str">
        <f t="shared" si="193"/>
        <v/>
      </c>
      <c r="N1398">
        <f t="shared" si="202"/>
        <v>62.64</v>
      </c>
      <c r="P1398">
        <f t="shared" si="203"/>
        <v>2000</v>
      </c>
    </row>
    <row r="1399" spans="1:16" x14ac:dyDescent="0.25">
      <c r="A1399" s="8" t="s">
        <v>1406</v>
      </c>
      <c r="B1399" s="10">
        <f>VIXproxies_monthly!C1399</f>
        <v>3.9112428654418534</v>
      </c>
      <c r="C1399" s="10">
        <f t="shared" si="204"/>
        <v>0.11481019751111694</v>
      </c>
      <c r="D1399" t="str">
        <f t="shared" si="198"/>
        <v/>
      </c>
      <c r="E1399">
        <f t="shared" si="196"/>
        <v>0.57545823739450908</v>
      </c>
      <c r="F1399" t="str">
        <f t="shared" si="199"/>
        <v/>
      </c>
      <c r="G1399">
        <f t="shared" si="200"/>
        <v>19.810887027488342</v>
      </c>
      <c r="H1399" t="str">
        <f t="shared" si="201"/>
        <v/>
      </c>
      <c r="I1399">
        <f>FRED_2020_monthly_VIX!D140</f>
        <v>19.690000000000001</v>
      </c>
      <c r="J1399" s="10">
        <f t="shared" si="194"/>
        <v>0.18206055989335365</v>
      </c>
      <c r="K1399" t="str">
        <f t="shared" si="195"/>
        <v/>
      </c>
      <c r="L1399">
        <f t="shared" si="197"/>
        <v>57.74</v>
      </c>
      <c r="M1399" t="str">
        <f t="shared" ref="M1399:M1462" si="205">IF(I1399&gt;_xlfn.PERCENTILE.EXC($I$1271:$I$1635,0.995),I1399,"")</f>
        <v/>
      </c>
      <c r="N1399">
        <f t="shared" si="202"/>
        <v>62.64</v>
      </c>
      <c r="P1399">
        <f t="shared" si="203"/>
        <v>2000</v>
      </c>
    </row>
    <row r="1400" spans="1:16" x14ac:dyDescent="0.25">
      <c r="A1400" s="8" t="s">
        <v>1407</v>
      </c>
      <c r="B1400" s="10">
        <f>VIXproxies_monthly!C1400</f>
        <v>7.6374953935854633</v>
      </c>
      <c r="C1400" s="10">
        <f t="shared" si="204"/>
        <v>0.25403325536932231</v>
      </c>
      <c r="D1400" t="str">
        <f t="shared" si="198"/>
        <v/>
      </c>
      <c r="E1400">
        <f t="shared" si="196"/>
        <v>0.57545823739450908</v>
      </c>
      <c r="F1400" t="str">
        <f t="shared" si="199"/>
        <v/>
      </c>
      <c r="G1400">
        <f t="shared" si="200"/>
        <v>19.810887027488342</v>
      </c>
      <c r="H1400" t="str">
        <f t="shared" si="201"/>
        <v/>
      </c>
      <c r="I1400">
        <f>FRED_2020_monthly_VIX!D141</f>
        <v>25.2</v>
      </c>
      <c r="J1400" s="10">
        <f t="shared" ref="J1400:J1463" si="206">(I1400-MIN($I$1271:$I$1636))/(MAX($I$1271:$I$1636)-MIN($I$1271:$I$1636))</f>
        <v>0.28699295372310035</v>
      </c>
      <c r="K1400" t="str">
        <f t="shared" ref="K1400:K1463" si="207">IF(I1400&gt;_xlfn.PERCENTILE.EXC($I$1271:$I$1636,0.99),I1400,"")</f>
        <v/>
      </c>
      <c r="L1400">
        <f t="shared" si="197"/>
        <v>57.74</v>
      </c>
      <c r="M1400" t="str">
        <f t="shared" si="205"/>
        <v/>
      </c>
      <c r="N1400">
        <f t="shared" si="202"/>
        <v>62.64</v>
      </c>
      <c r="P1400">
        <f t="shared" si="203"/>
        <v>2000</v>
      </c>
    </row>
    <row r="1401" spans="1:16" x14ac:dyDescent="0.25">
      <c r="A1401" s="8" t="s">
        <v>1408</v>
      </c>
      <c r="B1401" s="10">
        <f>VIXproxies_monthly!C1401</f>
        <v>5.5683299858589352</v>
      </c>
      <c r="C1401" s="10">
        <f t="shared" si="204"/>
        <v>0.17672353652919193</v>
      </c>
      <c r="D1401" t="str">
        <f t="shared" si="198"/>
        <v/>
      </c>
      <c r="E1401">
        <f t="shared" si="196"/>
        <v>0.57545823739450908</v>
      </c>
      <c r="F1401" t="str">
        <f t="shared" si="199"/>
        <v/>
      </c>
      <c r="G1401">
        <f t="shared" si="200"/>
        <v>19.810887027488342</v>
      </c>
      <c r="H1401" t="str">
        <f t="shared" si="201"/>
        <v/>
      </c>
      <c r="I1401">
        <f>FRED_2020_monthly_VIX!D142</f>
        <v>26.38</v>
      </c>
      <c r="J1401" s="10">
        <f t="shared" si="206"/>
        <v>0.3094648638354599</v>
      </c>
      <c r="K1401" t="str">
        <f t="shared" si="207"/>
        <v/>
      </c>
      <c r="L1401">
        <f t="shared" si="197"/>
        <v>57.74</v>
      </c>
      <c r="M1401" t="str">
        <f t="shared" si="205"/>
        <v/>
      </c>
      <c r="N1401">
        <f t="shared" si="202"/>
        <v>62.64</v>
      </c>
      <c r="P1401">
        <f t="shared" si="203"/>
        <v>2000</v>
      </c>
    </row>
    <row r="1402" spans="1:16" x14ac:dyDescent="0.25">
      <c r="A1402" s="8" t="s">
        <v>1409</v>
      </c>
      <c r="B1402" s="10">
        <f>VIXproxies_monthly!C1402</f>
        <v>7.4671297174706543</v>
      </c>
      <c r="C1402" s="10">
        <f t="shared" si="204"/>
        <v>0.2476679244628309</v>
      </c>
      <c r="D1402" t="str">
        <f t="shared" si="198"/>
        <v/>
      </c>
      <c r="E1402">
        <f t="shared" si="196"/>
        <v>0.57545823739450908</v>
      </c>
      <c r="F1402" t="str">
        <f t="shared" si="199"/>
        <v/>
      </c>
      <c r="G1402">
        <f t="shared" si="200"/>
        <v>19.810887027488342</v>
      </c>
      <c r="H1402" t="str">
        <f t="shared" si="201"/>
        <v/>
      </c>
      <c r="I1402">
        <f>FRED_2020_monthly_VIX!D143</f>
        <v>26.53</v>
      </c>
      <c r="J1402" s="10">
        <f t="shared" si="206"/>
        <v>0.31232146257855647</v>
      </c>
      <c r="K1402" t="str">
        <f t="shared" si="207"/>
        <v/>
      </c>
      <c r="L1402">
        <f t="shared" si="197"/>
        <v>57.74</v>
      </c>
      <c r="M1402" t="str">
        <f t="shared" si="205"/>
        <v/>
      </c>
      <c r="N1402">
        <f t="shared" si="202"/>
        <v>62.64</v>
      </c>
      <c r="P1402">
        <f t="shared" si="203"/>
        <v>2000</v>
      </c>
    </row>
    <row r="1403" spans="1:16" x14ac:dyDescent="0.25">
      <c r="A1403" s="8" t="s">
        <v>1410</v>
      </c>
      <c r="B1403" s="10">
        <f>VIXproxies_monthly!C1403</f>
        <v>7.1564551447568512</v>
      </c>
      <c r="C1403" s="10">
        <f t="shared" si="204"/>
        <v>0.23606026671947464</v>
      </c>
      <c r="D1403" t="str">
        <f t="shared" si="198"/>
        <v/>
      </c>
      <c r="E1403">
        <f t="shared" si="196"/>
        <v>0.57545823739450908</v>
      </c>
      <c r="F1403" t="str">
        <f t="shared" si="199"/>
        <v/>
      </c>
      <c r="G1403">
        <f t="shared" si="200"/>
        <v>19.810887027488342</v>
      </c>
      <c r="H1403" t="str">
        <f t="shared" si="201"/>
        <v/>
      </c>
      <c r="I1403">
        <f>FRED_2020_monthly_VIX!D144</f>
        <v>24.92</v>
      </c>
      <c r="J1403" s="10">
        <f t="shared" si="206"/>
        <v>0.28166063606932018</v>
      </c>
      <c r="K1403" t="str">
        <f t="shared" si="207"/>
        <v/>
      </c>
      <c r="L1403">
        <f t="shared" si="197"/>
        <v>57.74</v>
      </c>
      <c r="M1403" t="str">
        <f t="shared" si="205"/>
        <v/>
      </c>
      <c r="N1403">
        <f t="shared" si="202"/>
        <v>62.64</v>
      </c>
      <c r="P1403">
        <f t="shared" si="203"/>
        <v>2001</v>
      </c>
    </row>
    <row r="1404" spans="1:16" x14ac:dyDescent="0.25">
      <c r="A1404" s="8" t="s">
        <v>1411</v>
      </c>
      <c r="B1404" s="10">
        <f>VIXproxies_monthly!C1404</f>
        <v>4.6492701393323852</v>
      </c>
      <c r="C1404" s="10">
        <f t="shared" si="204"/>
        <v>0.14238492924970486</v>
      </c>
      <c r="D1404" t="str">
        <f t="shared" si="198"/>
        <v/>
      </c>
      <c r="E1404">
        <f t="shared" si="196"/>
        <v>0.57545823739450908</v>
      </c>
      <c r="F1404" t="str">
        <f t="shared" si="199"/>
        <v/>
      </c>
      <c r="G1404">
        <f t="shared" si="200"/>
        <v>19.810887027488342</v>
      </c>
      <c r="H1404" t="str">
        <f t="shared" si="201"/>
        <v/>
      </c>
      <c r="I1404">
        <f>FRED_2020_monthly_VIX!D145</f>
        <v>23.41</v>
      </c>
      <c r="J1404" s="10">
        <f t="shared" si="206"/>
        <v>0.25290420872214814</v>
      </c>
      <c r="K1404" t="str">
        <f t="shared" si="207"/>
        <v/>
      </c>
      <c r="L1404">
        <f t="shared" si="197"/>
        <v>57.74</v>
      </c>
      <c r="M1404" t="str">
        <f t="shared" si="205"/>
        <v/>
      </c>
      <c r="N1404">
        <f t="shared" si="202"/>
        <v>62.64</v>
      </c>
      <c r="P1404">
        <f t="shared" si="203"/>
        <v>2001</v>
      </c>
    </row>
    <row r="1405" spans="1:16" x14ac:dyDescent="0.25">
      <c r="A1405" s="8" t="s">
        <v>1412</v>
      </c>
      <c r="B1405" s="10">
        <f>VIXproxies_monthly!C1405</f>
        <v>8.5393698540434144</v>
      </c>
      <c r="C1405" s="10">
        <f t="shared" si="204"/>
        <v>0.2877297692907041</v>
      </c>
      <c r="D1405" t="str">
        <f t="shared" si="198"/>
        <v/>
      </c>
      <c r="E1405">
        <f t="shared" si="196"/>
        <v>0.57545823739450908</v>
      </c>
      <c r="F1405" t="str">
        <f t="shared" si="199"/>
        <v/>
      </c>
      <c r="G1405">
        <f t="shared" si="200"/>
        <v>19.810887027488342</v>
      </c>
      <c r="H1405" t="str">
        <f t="shared" si="201"/>
        <v/>
      </c>
      <c r="I1405">
        <f>FRED_2020_monthly_VIX!D146</f>
        <v>28.5</v>
      </c>
      <c r="J1405" s="10">
        <f t="shared" si="206"/>
        <v>0.3498381260712245</v>
      </c>
      <c r="K1405" t="str">
        <f t="shared" si="207"/>
        <v/>
      </c>
      <c r="L1405">
        <f t="shared" si="197"/>
        <v>57.74</v>
      </c>
      <c r="M1405" t="str">
        <f t="shared" si="205"/>
        <v/>
      </c>
      <c r="N1405">
        <f t="shared" si="202"/>
        <v>62.64</v>
      </c>
      <c r="P1405">
        <f t="shared" si="203"/>
        <v>2001</v>
      </c>
    </row>
    <row r="1406" spans="1:16" x14ac:dyDescent="0.25">
      <c r="A1406" s="8" t="s">
        <v>1413</v>
      </c>
      <c r="B1406" s="10">
        <f>VIXproxies_monthly!C1406</f>
        <v>8.6599719015877241</v>
      </c>
      <c r="C1406" s="10">
        <f t="shared" si="204"/>
        <v>0.29223579396730975</v>
      </c>
      <c r="D1406" t="str">
        <f t="shared" si="198"/>
        <v/>
      </c>
      <c r="E1406">
        <f t="shared" si="196"/>
        <v>0.57545823739450908</v>
      </c>
      <c r="F1406" t="str">
        <f t="shared" si="199"/>
        <v/>
      </c>
      <c r="G1406">
        <f t="shared" si="200"/>
        <v>19.810887027488342</v>
      </c>
      <c r="H1406" t="str">
        <f t="shared" si="201"/>
        <v/>
      </c>
      <c r="I1406">
        <f>FRED_2020_monthly_VIX!D147</f>
        <v>28.13</v>
      </c>
      <c r="J1406" s="10">
        <f t="shared" si="206"/>
        <v>0.34279184917158639</v>
      </c>
      <c r="K1406" t="str">
        <f t="shared" si="207"/>
        <v/>
      </c>
      <c r="L1406">
        <f t="shared" si="197"/>
        <v>57.74</v>
      </c>
      <c r="M1406" t="str">
        <f t="shared" si="205"/>
        <v/>
      </c>
      <c r="N1406">
        <f t="shared" si="202"/>
        <v>62.64</v>
      </c>
      <c r="P1406">
        <f t="shared" si="203"/>
        <v>2001</v>
      </c>
    </row>
    <row r="1407" spans="1:16" x14ac:dyDescent="0.25">
      <c r="A1407" s="8" t="s">
        <v>1414</v>
      </c>
      <c r="B1407" s="10">
        <f>VIXproxies_monthly!C1407</f>
        <v>5.1527631675833163</v>
      </c>
      <c r="C1407" s="10">
        <f t="shared" si="204"/>
        <v>0.16119681558160212</v>
      </c>
      <c r="D1407" t="str">
        <f t="shared" si="198"/>
        <v/>
      </c>
      <c r="E1407">
        <f t="shared" si="196"/>
        <v>0.57545823739450908</v>
      </c>
      <c r="F1407" t="str">
        <f t="shared" si="199"/>
        <v/>
      </c>
      <c r="G1407">
        <f t="shared" si="200"/>
        <v>19.810887027488342</v>
      </c>
      <c r="H1407" t="str">
        <f t="shared" si="201"/>
        <v/>
      </c>
      <c r="I1407">
        <f>FRED_2020_monthly_VIX!D148</f>
        <v>22.94</v>
      </c>
      <c r="J1407" s="10">
        <f t="shared" si="206"/>
        <v>0.24395353266044564</v>
      </c>
      <c r="K1407" t="str">
        <f t="shared" si="207"/>
        <v/>
      </c>
      <c r="L1407">
        <f t="shared" si="197"/>
        <v>57.74</v>
      </c>
      <c r="M1407" t="str">
        <f t="shared" si="205"/>
        <v/>
      </c>
      <c r="N1407">
        <f t="shared" si="202"/>
        <v>62.64</v>
      </c>
      <c r="P1407">
        <f t="shared" si="203"/>
        <v>2001</v>
      </c>
    </row>
    <row r="1408" spans="1:16" x14ac:dyDescent="0.25">
      <c r="A1408" s="8" t="s">
        <v>1415</v>
      </c>
      <c r="B1408" s="10">
        <f>VIXproxies_monthly!C1408</f>
        <v>3.9415762296259498</v>
      </c>
      <c r="C1408" s="10">
        <f t="shared" si="204"/>
        <v>0.11594353554576174</v>
      </c>
      <c r="D1408" t="str">
        <f t="shared" si="198"/>
        <v/>
      </c>
      <c r="E1408">
        <f t="shared" si="196"/>
        <v>0.57545823739450908</v>
      </c>
      <c r="F1408" t="str">
        <f t="shared" si="199"/>
        <v/>
      </c>
      <c r="G1408">
        <f t="shared" si="200"/>
        <v>19.810887027488342</v>
      </c>
      <c r="H1408" t="str">
        <f t="shared" si="201"/>
        <v/>
      </c>
      <c r="I1408">
        <f>FRED_2020_monthly_VIX!D149</f>
        <v>20.94</v>
      </c>
      <c r="J1408" s="10">
        <f t="shared" si="206"/>
        <v>0.20586554941915827</v>
      </c>
      <c r="K1408" t="str">
        <f t="shared" si="207"/>
        <v/>
      </c>
      <c r="L1408">
        <f t="shared" si="197"/>
        <v>57.74</v>
      </c>
      <c r="M1408" t="str">
        <f t="shared" si="205"/>
        <v/>
      </c>
      <c r="N1408">
        <f t="shared" si="202"/>
        <v>62.64</v>
      </c>
      <c r="P1408">
        <f t="shared" si="203"/>
        <v>2001</v>
      </c>
    </row>
    <row r="1409" spans="1:16" x14ac:dyDescent="0.25">
      <c r="A1409" s="8" t="s">
        <v>1416</v>
      </c>
      <c r="B1409" s="10">
        <f>VIXproxies_monthly!C1409</f>
        <v>5.5137972435161622</v>
      </c>
      <c r="C1409" s="10">
        <f t="shared" si="204"/>
        <v>0.17468604307296154</v>
      </c>
      <c r="D1409" t="str">
        <f t="shared" si="198"/>
        <v/>
      </c>
      <c r="E1409">
        <f t="shared" si="196"/>
        <v>0.57545823739450908</v>
      </c>
      <c r="F1409" t="str">
        <f t="shared" si="199"/>
        <v/>
      </c>
      <c r="G1409">
        <f t="shared" si="200"/>
        <v>19.810887027488342</v>
      </c>
      <c r="H1409" t="str">
        <f t="shared" si="201"/>
        <v/>
      </c>
      <c r="I1409">
        <f>FRED_2020_monthly_VIX!D150</f>
        <v>22.32</v>
      </c>
      <c r="J1409" s="10">
        <f t="shared" si="206"/>
        <v>0.23214625785564655</v>
      </c>
      <c r="K1409" t="str">
        <f t="shared" si="207"/>
        <v/>
      </c>
      <c r="L1409">
        <f t="shared" si="197"/>
        <v>57.74</v>
      </c>
      <c r="M1409" t="str">
        <f t="shared" si="205"/>
        <v/>
      </c>
      <c r="N1409">
        <f t="shared" si="202"/>
        <v>62.64</v>
      </c>
      <c r="P1409">
        <f t="shared" si="203"/>
        <v>2001</v>
      </c>
    </row>
    <row r="1410" spans="1:16" x14ac:dyDescent="0.25">
      <c r="A1410" s="8" t="s">
        <v>1417</v>
      </c>
      <c r="B1410" s="10">
        <f>VIXproxies_monthly!C1410</f>
        <v>4.6147881592820292</v>
      </c>
      <c r="C1410" s="10">
        <f t="shared" si="204"/>
        <v>0.14109658749955306</v>
      </c>
      <c r="D1410" t="str">
        <f t="shared" si="198"/>
        <v/>
      </c>
      <c r="E1410">
        <f t="shared" si="196"/>
        <v>0.57545823739450908</v>
      </c>
      <c r="F1410" t="str">
        <f t="shared" si="199"/>
        <v/>
      </c>
      <c r="G1410">
        <f t="shared" si="200"/>
        <v>19.810887027488342</v>
      </c>
      <c r="H1410" t="str">
        <f t="shared" si="201"/>
        <v/>
      </c>
      <c r="I1410">
        <f>FRED_2020_monthly_VIX!D151</f>
        <v>21.86</v>
      </c>
      <c r="J1410" s="10">
        <f t="shared" si="206"/>
        <v>0.22338602171015043</v>
      </c>
      <c r="K1410" t="str">
        <f t="shared" si="207"/>
        <v/>
      </c>
      <c r="L1410">
        <f t="shared" si="197"/>
        <v>57.74</v>
      </c>
      <c r="M1410" t="str">
        <f t="shared" si="205"/>
        <v/>
      </c>
      <c r="N1410">
        <f t="shared" si="202"/>
        <v>62.64</v>
      </c>
      <c r="P1410">
        <f t="shared" si="203"/>
        <v>2001</v>
      </c>
    </row>
    <row r="1411" spans="1:16" x14ac:dyDescent="0.25">
      <c r="A1411" s="8" t="s">
        <v>1418</v>
      </c>
      <c r="B1411" s="10">
        <f>VIXproxies_monthly!C1411</f>
        <v>8.487370190697872</v>
      </c>
      <c r="C1411" s="10">
        <f t="shared" si="204"/>
        <v>0.28578691864279848</v>
      </c>
      <c r="D1411" t="str">
        <f t="shared" si="198"/>
        <v/>
      </c>
      <c r="E1411">
        <f t="shared" si="196"/>
        <v>0.57545823739450908</v>
      </c>
      <c r="F1411" t="str">
        <f t="shared" si="199"/>
        <v/>
      </c>
      <c r="G1411">
        <f t="shared" si="200"/>
        <v>19.810887027488342</v>
      </c>
      <c r="H1411" t="str">
        <f t="shared" si="201"/>
        <v/>
      </c>
      <c r="I1411">
        <f>FRED_2020_monthly_VIX!D152</f>
        <v>35.07</v>
      </c>
      <c r="J1411" s="10">
        <f t="shared" si="206"/>
        <v>0.47495715101885355</v>
      </c>
      <c r="K1411" t="str">
        <f t="shared" si="207"/>
        <v/>
      </c>
      <c r="L1411">
        <f t="shared" si="197"/>
        <v>57.74</v>
      </c>
      <c r="M1411" t="str">
        <f t="shared" si="205"/>
        <v/>
      </c>
      <c r="N1411">
        <f t="shared" si="202"/>
        <v>62.64</v>
      </c>
      <c r="P1411">
        <f t="shared" si="203"/>
        <v>2001</v>
      </c>
    </row>
    <row r="1412" spans="1:16" x14ac:dyDescent="0.25">
      <c r="A1412" s="8" t="s">
        <v>1419</v>
      </c>
      <c r="B1412" s="10">
        <f>VIXproxies_monthly!C1412</f>
        <v>5.8138610459541562</v>
      </c>
      <c r="C1412" s="10">
        <f t="shared" si="204"/>
        <v>0.18589725321302963</v>
      </c>
      <c r="D1412" t="str">
        <f t="shared" si="198"/>
        <v/>
      </c>
      <c r="E1412">
        <f t="shared" si="196"/>
        <v>0.57545823739450908</v>
      </c>
      <c r="F1412" t="str">
        <f t="shared" si="199"/>
        <v/>
      </c>
      <c r="G1412">
        <f t="shared" si="200"/>
        <v>19.810887027488342</v>
      </c>
      <c r="H1412" t="str">
        <f t="shared" si="201"/>
        <v/>
      </c>
      <c r="I1412">
        <f>FRED_2020_monthly_VIX!D153</f>
        <v>32.72</v>
      </c>
      <c r="J1412" s="10">
        <f t="shared" si="206"/>
        <v>0.43020377071034083</v>
      </c>
      <c r="K1412" t="str">
        <f t="shared" si="207"/>
        <v/>
      </c>
      <c r="L1412">
        <f t="shared" si="197"/>
        <v>57.74</v>
      </c>
      <c r="M1412" t="str">
        <f t="shared" si="205"/>
        <v/>
      </c>
      <c r="N1412">
        <f t="shared" si="202"/>
        <v>62.64</v>
      </c>
      <c r="P1412">
        <f t="shared" si="203"/>
        <v>2001</v>
      </c>
    </row>
    <row r="1413" spans="1:16" x14ac:dyDescent="0.25">
      <c r="A1413" s="8" t="s">
        <v>1420</v>
      </c>
      <c r="B1413" s="10">
        <f>VIXproxies_monthly!C1413</f>
        <v>4.5035372479398994</v>
      </c>
      <c r="C1413" s="10">
        <f t="shared" si="204"/>
        <v>0.1369399470277706</v>
      </c>
      <c r="D1413" t="str">
        <f t="shared" si="198"/>
        <v/>
      </c>
      <c r="E1413">
        <f t="shared" si="196"/>
        <v>0.57545823739450908</v>
      </c>
      <c r="F1413" t="str">
        <f t="shared" si="199"/>
        <v/>
      </c>
      <c r="G1413">
        <f t="shared" si="200"/>
        <v>19.810887027488342</v>
      </c>
      <c r="H1413" t="str">
        <f t="shared" si="201"/>
        <v/>
      </c>
      <c r="I1413">
        <f>FRED_2020_monthly_VIX!D154</f>
        <v>26.63</v>
      </c>
      <c r="J1413" s="10">
        <f t="shared" si="206"/>
        <v>0.31422586174062084</v>
      </c>
      <c r="K1413" t="str">
        <f t="shared" si="207"/>
        <v/>
      </c>
      <c r="L1413">
        <f t="shared" si="197"/>
        <v>57.74</v>
      </c>
      <c r="M1413" t="str">
        <f t="shared" si="205"/>
        <v/>
      </c>
      <c r="N1413">
        <f t="shared" si="202"/>
        <v>62.64</v>
      </c>
      <c r="P1413">
        <f t="shared" si="203"/>
        <v>2001</v>
      </c>
    </row>
    <row r="1414" spans="1:16" x14ac:dyDescent="0.25">
      <c r="A1414" s="8" t="s">
        <v>1421</v>
      </c>
      <c r="B1414" s="10">
        <f>VIXproxies_monthly!C1414</f>
        <v>4.3460741813948429</v>
      </c>
      <c r="C1414" s="10">
        <f t="shared" si="204"/>
        <v>0.13105669315311855</v>
      </c>
      <c r="D1414" t="str">
        <f t="shared" si="198"/>
        <v/>
      </c>
      <c r="E1414">
        <f t="shared" si="196"/>
        <v>0.57545823739450908</v>
      </c>
      <c r="F1414" t="str">
        <f t="shared" si="199"/>
        <v/>
      </c>
      <c r="G1414">
        <f t="shared" si="200"/>
        <v>19.810887027488342</v>
      </c>
      <c r="H1414" t="str">
        <f t="shared" si="201"/>
        <v/>
      </c>
      <c r="I1414">
        <f>FRED_2020_monthly_VIX!D155</f>
        <v>23.72</v>
      </c>
      <c r="J1414" s="10">
        <f t="shared" si="206"/>
        <v>0.25880784612454766</v>
      </c>
      <c r="K1414" t="str">
        <f t="shared" si="207"/>
        <v/>
      </c>
      <c r="L1414">
        <f t="shared" si="197"/>
        <v>57.74</v>
      </c>
      <c r="M1414" t="str">
        <f t="shared" si="205"/>
        <v/>
      </c>
      <c r="N1414">
        <f t="shared" si="202"/>
        <v>62.64</v>
      </c>
      <c r="P1414">
        <f t="shared" si="203"/>
        <v>2001</v>
      </c>
    </row>
    <row r="1415" spans="1:16" x14ac:dyDescent="0.25">
      <c r="A1415" s="8" t="s">
        <v>1422</v>
      </c>
      <c r="B1415" s="10">
        <f>VIXproxies_monthly!C1415</f>
        <v>4.777468742455361</v>
      </c>
      <c r="C1415" s="10">
        <f t="shared" si="204"/>
        <v>0.14717478216630872</v>
      </c>
      <c r="D1415" t="str">
        <f t="shared" si="198"/>
        <v/>
      </c>
      <c r="E1415">
        <f t="shared" si="196"/>
        <v>0.57545823739450908</v>
      </c>
      <c r="F1415" t="str">
        <f t="shared" si="199"/>
        <v/>
      </c>
      <c r="G1415">
        <f t="shared" si="200"/>
        <v>19.810887027488342</v>
      </c>
      <c r="H1415" t="str">
        <f t="shared" si="201"/>
        <v/>
      </c>
      <c r="I1415">
        <f>FRED_2020_monthly_VIX!D156</f>
        <v>22.25</v>
      </c>
      <c r="J1415" s="10">
        <f t="shared" si="206"/>
        <v>0.23081317844220148</v>
      </c>
      <c r="K1415" t="str">
        <f t="shared" si="207"/>
        <v/>
      </c>
      <c r="L1415">
        <f t="shared" si="197"/>
        <v>57.74</v>
      </c>
      <c r="M1415" t="str">
        <f t="shared" si="205"/>
        <v/>
      </c>
      <c r="N1415">
        <f t="shared" si="202"/>
        <v>62.64</v>
      </c>
      <c r="P1415">
        <f t="shared" si="203"/>
        <v>2002</v>
      </c>
    </row>
    <row r="1416" spans="1:16" x14ac:dyDescent="0.25">
      <c r="A1416" s="8" t="s">
        <v>1423</v>
      </c>
      <c r="B1416" s="10">
        <f>VIXproxies_monthly!C1416</f>
        <v>5.1855061995897938</v>
      </c>
      <c r="C1416" s="10">
        <f t="shared" si="204"/>
        <v>0.16242018544316164</v>
      </c>
      <c r="D1416" t="str">
        <f t="shared" si="198"/>
        <v/>
      </c>
      <c r="E1416">
        <f t="shared" si="196"/>
        <v>0.57545823739450908</v>
      </c>
      <c r="F1416" t="str">
        <f t="shared" si="199"/>
        <v/>
      </c>
      <c r="G1416">
        <f t="shared" si="200"/>
        <v>19.810887027488342</v>
      </c>
      <c r="H1416" t="str">
        <f t="shared" si="201"/>
        <v/>
      </c>
      <c r="I1416">
        <f>FRED_2020_monthly_VIX!D157</f>
        <v>22.88</v>
      </c>
      <c r="J1416" s="10">
        <f t="shared" si="206"/>
        <v>0.24281089316320698</v>
      </c>
      <c r="K1416" t="str">
        <f t="shared" si="207"/>
        <v/>
      </c>
      <c r="L1416">
        <f t="shared" si="197"/>
        <v>57.74</v>
      </c>
      <c r="M1416" t="str">
        <f t="shared" si="205"/>
        <v/>
      </c>
      <c r="N1416">
        <f t="shared" si="202"/>
        <v>62.64</v>
      </c>
      <c r="P1416">
        <f t="shared" si="203"/>
        <v>2002</v>
      </c>
    </row>
    <row r="1417" spans="1:16" x14ac:dyDescent="0.25">
      <c r="A1417" s="8" t="s">
        <v>1424</v>
      </c>
      <c r="B1417" s="10">
        <f>VIXproxies_monthly!C1417</f>
        <v>4.5260246052933049</v>
      </c>
      <c r="C1417" s="10">
        <f t="shared" si="204"/>
        <v>0.13778013663656533</v>
      </c>
      <c r="D1417" t="str">
        <f t="shared" si="198"/>
        <v/>
      </c>
      <c r="E1417">
        <f t="shared" si="196"/>
        <v>0.57545823739450908</v>
      </c>
      <c r="F1417" t="str">
        <f t="shared" si="199"/>
        <v/>
      </c>
      <c r="G1417">
        <f t="shared" si="200"/>
        <v>19.810887027488342</v>
      </c>
      <c r="H1417" t="str">
        <f t="shared" si="201"/>
        <v/>
      </c>
      <c r="I1417">
        <f>FRED_2020_monthly_VIX!D158</f>
        <v>18.989999999999998</v>
      </c>
      <c r="J1417" s="10">
        <f t="shared" si="206"/>
        <v>0.16872976575890303</v>
      </c>
      <c r="K1417" t="str">
        <f t="shared" si="207"/>
        <v/>
      </c>
      <c r="L1417">
        <f t="shared" si="197"/>
        <v>57.74</v>
      </c>
      <c r="M1417" t="str">
        <f t="shared" si="205"/>
        <v/>
      </c>
      <c r="N1417">
        <f t="shared" si="202"/>
        <v>62.64</v>
      </c>
      <c r="P1417">
        <f t="shared" si="203"/>
        <v>2002</v>
      </c>
    </row>
    <row r="1418" spans="1:16" x14ac:dyDescent="0.25">
      <c r="A1418" s="8" t="s">
        <v>1425</v>
      </c>
      <c r="B1418" s="10">
        <f>VIXproxies_monthly!C1418</f>
        <v>4.7390748762553629</v>
      </c>
      <c r="C1418" s="10">
        <f t="shared" si="204"/>
        <v>0.14574028157489941</v>
      </c>
      <c r="D1418" t="str">
        <f t="shared" si="198"/>
        <v/>
      </c>
      <c r="E1418">
        <f t="shared" si="196"/>
        <v>0.57545823739450908</v>
      </c>
      <c r="F1418" t="str">
        <f t="shared" si="199"/>
        <v/>
      </c>
      <c r="G1418">
        <f t="shared" si="200"/>
        <v>19.810887027488342</v>
      </c>
      <c r="H1418" t="str">
        <f t="shared" si="201"/>
        <v/>
      </c>
      <c r="I1418">
        <f>FRED_2020_monthly_VIX!D159</f>
        <v>19.899999999999999</v>
      </c>
      <c r="J1418" s="10">
        <f t="shared" si="206"/>
        <v>0.18605979813368878</v>
      </c>
      <c r="K1418" t="str">
        <f t="shared" si="207"/>
        <v/>
      </c>
      <c r="L1418">
        <f t="shared" si="197"/>
        <v>57.74</v>
      </c>
      <c r="M1418" t="str">
        <f t="shared" si="205"/>
        <v/>
      </c>
      <c r="N1418">
        <f t="shared" si="202"/>
        <v>62.64</v>
      </c>
      <c r="P1418">
        <f t="shared" si="203"/>
        <v>2002</v>
      </c>
    </row>
    <row r="1419" spans="1:16" x14ac:dyDescent="0.25">
      <c r="A1419" s="8" t="s">
        <v>1426</v>
      </c>
      <c r="B1419" s="10">
        <f>VIXproxies_monthly!C1419</f>
        <v>6.5532684318409515</v>
      </c>
      <c r="C1419" s="10">
        <f t="shared" si="204"/>
        <v>0.21352354973711057</v>
      </c>
      <c r="D1419" t="str">
        <f t="shared" si="198"/>
        <v/>
      </c>
      <c r="E1419">
        <f t="shared" si="196"/>
        <v>0.57545823739450908</v>
      </c>
      <c r="F1419" t="str">
        <f t="shared" si="199"/>
        <v/>
      </c>
      <c r="G1419">
        <f t="shared" si="200"/>
        <v>19.810887027488342</v>
      </c>
      <c r="H1419" t="str">
        <f t="shared" si="201"/>
        <v/>
      </c>
      <c r="I1419">
        <f>FRED_2020_monthly_VIX!D160</f>
        <v>20.09</v>
      </c>
      <c r="J1419" s="10">
        <f t="shared" si="206"/>
        <v>0.1896781565416111</v>
      </c>
      <c r="K1419" t="str">
        <f t="shared" si="207"/>
        <v/>
      </c>
      <c r="L1419">
        <f t="shared" si="197"/>
        <v>57.74</v>
      </c>
      <c r="M1419" t="str">
        <f t="shared" si="205"/>
        <v/>
      </c>
      <c r="N1419">
        <f t="shared" si="202"/>
        <v>62.64</v>
      </c>
      <c r="P1419">
        <f t="shared" si="203"/>
        <v>2002</v>
      </c>
    </row>
    <row r="1420" spans="1:16" x14ac:dyDescent="0.25">
      <c r="A1420" s="8" t="s">
        <v>1427</v>
      </c>
      <c r="B1420" s="10">
        <f>VIXproxies_monthly!C1420</f>
        <v>6.0164908783905311</v>
      </c>
      <c r="C1420" s="10">
        <f t="shared" si="204"/>
        <v>0.19346806186650065</v>
      </c>
      <c r="D1420" t="str">
        <f t="shared" si="198"/>
        <v/>
      </c>
      <c r="E1420">
        <f t="shared" ref="E1420:E1483" si="208">MIN($D$12:$D$1635)</f>
        <v>0.57545823739450908</v>
      </c>
      <c r="F1420" t="str">
        <f t="shared" si="199"/>
        <v/>
      </c>
      <c r="G1420">
        <f t="shared" si="200"/>
        <v>19.810887027488342</v>
      </c>
      <c r="H1420" t="str">
        <f t="shared" si="201"/>
        <v/>
      </c>
      <c r="I1420">
        <f>FRED_2020_monthly_VIX!D161</f>
        <v>25.27</v>
      </c>
      <c r="J1420" s="10">
        <f t="shared" si="206"/>
        <v>0.28832603313654542</v>
      </c>
      <c r="K1420" t="str">
        <f t="shared" si="207"/>
        <v/>
      </c>
      <c r="L1420">
        <f t="shared" ref="L1420:L1483" si="209">MIN($K$12:$K$1636)</f>
        <v>57.74</v>
      </c>
      <c r="M1420" t="str">
        <f t="shared" si="205"/>
        <v/>
      </c>
      <c r="N1420">
        <f t="shared" si="202"/>
        <v>62.64</v>
      </c>
      <c r="P1420">
        <f t="shared" si="203"/>
        <v>2002</v>
      </c>
    </row>
    <row r="1421" spans="1:16" x14ac:dyDescent="0.25">
      <c r="A1421" s="8" t="s">
        <v>1428</v>
      </c>
      <c r="B1421" s="10">
        <f>VIXproxies_monthly!C1421</f>
        <v>12.572931951791356</v>
      </c>
      <c r="C1421" s="10">
        <f t="shared" si="204"/>
        <v>0.43843475910769675</v>
      </c>
      <c r="D1421" t="str">
        <f t="shared" ref="D1421:D1484" si="210">IF(C1421&gt;_xlfn.PERCENTILE.EXC($C$12:$C$1636,0.99),C1421,"")</f>
        <v/>
      </c>
      <c r="E1421">
        <f t="shared" si="208"/>
        <v>0.57545823739450908</v>
      </c>
      <c r="F1421" t="str">
        <f t="shared" ref="F1421:F1484" si="211">IF(B1421&gt;_xlfn.PERCENTILE.EXC($B$12:$B$1636,0.995),B1421,"")</f>
        <v/>
      </c>
      <c r="G1421">
        <f t="shared" ref="G1421:G1484" si="212">MIN($F$12:$F$1636)</f>
        <v>19.810887027488342</v>
      </c>
      <c r="H1421" t="str">
        <f t="shared" ref="H1421:H1484" si="213">IF(B1421&gt;G1421,1,"")</f>
        <v/>
      </c>
      <c r="I1421">
        <f>FRED_2020_monthly_VIX!D162</f>
        <v>34.049999999999997</v>
      </c>
      <c r="J1421" s="10">
        <f t="shared" si="206"/>
        <v>0.45553227956579689</v>
      </c>
      <c r="K1421" t="str">
        <f t="shared" si="207"/>
        <v/>
      </c>
      <c r="L1421">
        <f t="shared" si="209"/>
        <v>57.74</v>
      </c>
      <c r="M1421" t="str">
        <f t="shared" si="205"/>
        <v/>
      </c>
      <c r="N1421">
        <f t="shared" ref="N1421:N1484" si="214">MIN($M$12:$M$1636)</f>
        <v>62.64</v>
      </c>
      <c r="P1421">
        <f t="shared" ref="P1421:P1484" si="215">VALUE(RIGHT(A1421,4))</f>
        <v>2002</v>
      </c>
    </row>
    <row r="1422" spans="1:16" x14ac:dyDescent="0.25">
      <c r="A1422" s="8" t="s">
        <v>1429</v>
      </c>
      <c r="B1422" s="10">
        <f>VIXproxies_monthly!C1422</f>
        <v>9.9262270694421968</v>
      </c>
      <c r="C1422" s="10">
        <f t="shared" si="204"/>
        <v>0.33954657474933103</v>
      </c>
      <c r="D1422" t="str">
        <f t="shared" si="210"/>
        <v/>
      </c>
      <c r="E1422">
        <f t="shared" si="208"/>
        <v>0.57545823739450908</v>
      </c>
      <c r="F1422" t="str">
        <f t="shared" si="211"/>
        <v/>
      </c>
      <c r="G1422">
        <f t="shared" si="212"/>
        <v>19.810887027488342</v>
      </c>
      <c r="H1422" t="str">
        <f t="shared" si="213"/>
        <v/>
      </c>
      <c r="I1422">
        <f>FRED_2020_monthly_VIX!D163</f>
        <v>33.74</v>
      </c>
      <c r="J1422" s="10">
        <f t="shared" si="206"/>
        <v>0.44962864216339743</v>
      </c>
      <c r="K1422" t="str">
        <f t="shared" si="207"/>
        <v/>
      </c>
      <c r="L1422">
        <f t="shared" si="209"/>
        <v>57.74</v>
      </c>
      <c r="M1422" t="str">
        <f t="shared" si="205"/>
        <v/>
      </c>
      <c r="N1422">
        <f t="shared" si="214"/>
        <v>62.64</v>
      </c>
      <c r="P1422">
        <f t="shared" si="215"/>
        <v>2002</v>
      </c>
    </row>
    <row r="1423" spans="1:16" x14ac:dyDescent="0.25">
      <c r="A1423" s="8" t="s">
        <v>1430</v>
      </c>
      <c r="B1423" s="10">
        <f>VIXproxies_monthly!C1423</f>
        <v>8.4167305977514886</v>
      </c>
      <c r="C1423" s="10">
        <f t="shared" si="204"/>
        <v>0.28314762888409983</v>
      </c>
      <c r="D1423" t="str">
        <f t="shared" si="210"/>
        <v/>
      </c>
      <c r="E1423">
        <f t="shared" si="208"/>
        <v>0.57545823739450908</v>
      </c>
      <c r="F1423" t="str">
        <f t="shared" si="211"/>
        <v/>
      </c>
      <c r="G1423">
        <f t="shared" si="212"/>
        <v>19.810887027488342</v>
      </c>
      <c r="H1423" t="str">
        <f t="shared" si="213"/>
        <v/>
      </c>
      <c r="I1423">
        <f>FRED_2020_monthly_VIX!D164</f>
        <v>37.65</v>
      </c>
      <c r="J1423" s="10">
        <f t="shared" si="206"/>
        <v>0.52409064940011418</v>
      </c>
      <c r="K1423" t="str">
        <f t="shared" si="207"/>
        <v/>
      </c>
      <c r="L1423">
        <f t="shared" si="209"/>
        <v>57.74</v>
      </c>
      <c r="M1423" t="str">
        <f t="shared" si="205"/>
        <v/>
      </c>
      <c r="N1423">
        <f t="shared" si="214"/>
        <v>62.64</v>
      </c>
      <c r="P1423">
        <f t="shared" si="215"/>
        <v>2002</v>
      </c>
    </row>
    <row r="1424" spans="1:16" x14ac:dyDescent="0.25">
      <c r="A1424" s="8" t="s">
        <v>1431</v>
      </c>
      <c r="B1424" s="10">
        <f>VIXproxies_monthly!C1424</f>
        <v>10.84453222075817</v>
      </c>
      <c r="C1424" s="10">
        <f t="shared" si="204"/>
        <v>0.37385698453705557</v>
      </c>
      <c r="D1424" t="str">
        <f t="shared" si="210"/>
        <v/>
      </c>
      <c r="E1424">
        <f t="shared" si="208"/>
        <v>0.57545823739450908</v>
      </c>
      <c r="F1424" t="str">
        <f t="shared" si="211"/>
        <v/>
      </c>
      <c r="G1424">
        <f t="shared" si="212"/>
        <v>19.810887027488342</v>
      </c>
      <c r="H1424" t="str">
        <f t="shared" si="213"/>
        <v/>
      </c>
      <c r="I1424">
        <f>FRED_2020_monthly_VIX!D165</f>
        <v>35.24</v>
      </c>
      <c r="J1424" s="10">
        <f t="shared" si="206"/>
        <v>0.47819462959436299</v>
      </c>
      <c r="K1424" t="str">
        <f t="shared" si="207"/>
        <v/>
      </c>
      <c r="L1424">
        <f t="shared" si="209"/>
        <v>57.74</v>
      </c>
      <c r="M1424" t="str">
        <f t="shared" si="205"/>
        <v/>
      </c>
      <c r="N1424">
        <f t="shared" si="214"/>
        <v>62.64</v>
      </c>
      <c r="P1424">
        <f t="shared" si="215"/>
        <v>2002</v>
      </c>
    </row>
    <row r="1425" spans="1:16" x14ac:dyDescent="0.25">
      <c r="A1425" s="8" t="s">
        <v>1432</v>
      </c>
      <c r="B1425" s="10">
        <f>VIXproxies_monthly!C1425</f>
        <v>6.7141086469962961</v>
      </c>
      <c r="C1425" s="10">
        <f t="shared" si="204"/>
        <v>0.21953298318569509</v>
      </c>
      <c r="D1425" t="str">
        <f t="shared" si="210"/>
        <v/>
      </c>
      <c r="E1425">
        <f t="shared" si="208"/>
        <v>0.57545823739450908</v>
      </c>
      <c r="F1425" t="str">
        <f t="shared" si="211"/>
        <v/>
      </c>
      <c r="G1425">
        <f t="shared" si="212"/>
        <v>19.810887027488342</v>
      </c>
      <c r="H1425" t="str">
        <f t="shared" si="213"/>
        <v/>
      </c>
      <c r="I1425">
        <f>FRED_2020_monthly_VIX!D166</f>
        <v>28.18</v>
      </c>
      <c r="J1425" s="10">
        <f t="shared" si="206"/>
        <v>0.34374404875261849</v>
      </c>
      <c r="K1425" t="str">
        <f t="shared" si="207"/>
        <v/>
      </c>
      <c r="L1425">
        <f t="shared" si="209"/>
        <v>57.74</v>
      </c>
      <c r="M1425" t="str">
        <f t="shared" si="205"/>
        <v/>
      </c>
      <c r="N1425">
        <f t="shared" si="214"/>
        <v>62.64</v>
      </c>
      <c r="P1425">
        <f t="shared" si="215"/>
        <v>2002</v>
      </c>
    </row>
    <row r="1426" spans="1:16" x14ac:dyDescent="0.25">
      <c r="A1426" s="8" t="s">
        <v>1433</v>
      </c>
      <c r="B1426" s="10">
        <f>VIXproxies_monthly!C1426</f>
        <v>5.0853055862516614</v>
      </c>
      <c r="C1426" s="10">
        <f t="shared" si="204"/>
        <v>0.15867641454120607</v>
      </c>
      <c r="D1426" t="str">
        <f t="shared" si="210"/>
        <v/>
      </c>
      <c r="E1426">
        <f t="shared" si="208"/>
        <v>0.57545823739450908</v>
      </c>
      <c r="F1426" t="str">
        <f t="shared" si="211"/>
        <v/>
      </c>
      <c r="G1426">
        <f t="shared" si="212"/>
        <v>19.810887027488342</v>
      </c>
      <c r="H1426" t="str">
        <f t="shared" si="213"/>
        <v/>
      </c>
      <c r="I1426">
        <f>FRED_2020_monthly_VIX!D167</f>
        <v>28.21</v>
      </c>
      <c r="J1426" s="10">
        <f t="shared" si="206"/>
        <v>0.34431536850123784</v>
      </c>
      <c r="K1426" t="str">
        <f t="shared" si="207"/>
        <v/>
      </c>
      <c r="L1426">
        <f t="shared" si="209"/>
        <v>57.74</v>
      </c>
      <c r="M1426" t="str">
        <f t="shared" si="205"/>
        <v/>
      </c>
      <c r="N1426">
        <f t="shared" si="214"/>
        <v>62.64</v>
      </c>
      <c r="P1426">
        <f t="shared" si="215"/>
        <v>2002</v>
      </c>
    </row>
    <row r="1427" spans="1:16" x14ac:dyDescent="0.25">
      <c r="A1427" s="8" t="s">
        <v>1434</v>
      </c>
      <c r="B1427" s="10">
        <f>VIXproxies_monthly!C1427</f>
        <v>7.3444964721257762</v>
      </c>
      <c r="C1427" s="10">
        <f t="shared" si="204"/>
        <v>0.24308600864176461</v>
      </c>
      <c r="D1427" t="str">
        <f t="shared" si="210"/>
        <v/>
      </c>
      <c r="E1427">
        <f t="shared" si="208"/>
        <v>0.57545823739450908</v>
      </c>
      <c r="F1427" t="str">
        <f t="shared" si="211"/>
        <v/>
      </c>
      <c r="G1427">
        <f t="shared" si="212"/>
        <v>19.810887027488342</v>
      </c>
      <c r="H1427" t="str">
        <f t="shared" si="213"/>
        <v/>
      </c>
      <c r="I1427">
        <f>FRED_2020_monthly_VIX!D168</f>
        <v>27.42</v>
      </c>
      <c r="J1427" s="10">
        <f t="shared" si="206"/>
        <v>0.32927061512092937</v>
      </c>
      <c r="K1427" t="str">
        <f t="shared" si="207"/>
        <v/>
      </c>
      <c r="L1427">
        <f t="shared" si="209"/>
        <v>57.74</v>
      </c>
      <c r="M1427" t="str">
        <f t="shared" si="205"/>
        <v/>
      </c>
      <c r="N1427">
        <f t="shared" si="214"/>
        <v>62.64</v>
      </c>
      <c r="P1427">
        <f t="shared" si="215"/>
        <v>2003</v>
      </c>
    </row>
    <row r="1428" spans="1:16" x14ac:dyDescent="0.25">
      <c r="A1428" s="8" t="s">
        <v>1435</v>
      </c>
      <c r="B1428" s="10">
        <f>VIXproxies_monthly!C1428</f>
        <v>5.1890067949503349</v>
      </c>
      <c r="C1428" s="10">
        <f t="shared" si="204"/>
        <v>0.16255097732769921</v>
      </c>
      <c r="D1428" t="str">
        <f t="shared" si="210"/>
        <v/>
      </c>
      <c r="E1428">
        <f t="shared" si="208"/>
        <v>0.57545823739450908</v>
      </c>
      <c r="F1428" t="str">
        <f t="shared" si="211"/>
        <v/>
      </c>
      <c r="G1428">
        <f t="shared" si="212"/>
        <v>19.810887027488342</v>
      </c>
      <c r="H1428" t="str">
        <f t="shared" si="213"/>
        <v/>
      </c>
      <c r="I1428">
        <f>FRED_2020_monthly_VIX!D169</f>
        <v>32.22</v>
      </c>
      <c r="J1428" s="10">
        <f t="shared" si="206"/>
        <v>0.42068177490001901</v>
      </c>
      <c r="K1428" t="str">
        <f t="shared" si="207"/>
        <v/>
      </c>
      <c r="L1428">
        <f t="shared" si="209"/>
        <v>57.74</v>
      </c>
      <c r="M1428" t="str">
        <f t="shared" si="205"/>
        <v/>
      </c>
      <c r="N1428">
        <f t="shared" si="214"/>
        <v>62.64</v>
      </c>
      <c r="P1428">
        <f t="shared" si="215"/>
        <v>2003</v>
      </c>
    </row>
    <row r="1429" spans="1:16" x14ac:dyDescent="0.25">
      <c r="A1429" s="8" t="s">
        <v>1436</v>
      </c>
      <c r="B1429" s="10">
        <f>VIXproxies_monthly!C1429</f>
        <v>8.0227466799713163</v>
      </c>
      <c r="C1429" s="10">
        <f t="shared" si="204"/>
        <v>0.26842730454589991</v>
      </c>
      <c r="D1429" t="str">
        <f t="shared" si="210"/>
        <v/>
      </c>
      <c r="E1429">
        <f t="shared" si="208"/>
        <v>0.57545823739450908</v>
      </c>
      <c r="F1429" t="str">
        <f t="shared" si="211"/>
        <v/>
      </c>
      <c r="G1429">
        <f t="shared" si="212"/>
        <v>19.810887027488342</v>
      </c>
      <c r="H1429" t="str">
        <f t="shared" si="213"/>
        <v/>
      </c>
      <c r="I1429">
        <f>FRED_2020_monthly_VIX!D170</f>
        <v>30.63</v>
      </c>
      <c r="J1429" s="10">
        <f t="shared" si="206"/>
        <v>0.39040182822319558</v>
      </c>
      <c r="K1429" t="str">
        <f t="shared" si="207"/>
        <v/>
      </c>
      <c r="L1429">
        <f t="shared" si="209"/>
        <v>57.74</v>
      </c>
      <c r="M1429" t="str">
        <f t="shared" si="205"/>
        <v/>
      </c>
      <c r="N1429">
        <f t="shared" si="214"/>
        <v>62.64</v>
      </c>
      <c r="P1429">
        <f t="shared" si="215"/>
        <v>2003</v>
      </c>
    </row>
    <row r="1430" spans="1:16" x14ac:dyDescent="0.25">
      <c r="A1430" s="8" t="s">
        <v>1437</v>
      </c>
      <c r="B1430" s="10">
        <f>VIXproxies_monthly!C1430</f>
        <v>5.3874492570327916</v>
      </c>
      <c r="C1430" s="10">
        <f t="shared" si="204"/>
        <v>0.16996533429126082</v>
      </c>
      <c r="D1430" t="str">
        <f t="shared" si="210"/>
        <v/>
      </c>
      <c r="E1430">
        <f t="shared" si="208"/>
        <v>0.57545823739450908</v>
      </c>
      <c r="F1430" t="str">
        <f t="shared" si="211"/>
        <v/>
      </c>
      <c r="G1430">
        <f t="shared" si="212"/>
        <v>19.810887027488342</v>
      </c>
      <c r="H1430" t="str">
        <f t="shared" si="213"/>
        <v/>
      </c>
      <c r="I1430">
        <f>FRED_2020_monthly_VIX!D171</f>
        <v>23.99</v>
      </c>
      <c r="J1430" s="10">
        <f t="shared" si="206"/>
        <v>0.26394972386212145</v>
      </c>
      <c r="K1430" t="str">
        <f t="shared" si="207"/>
        <v/>
      </c>
      <c r="L1430">
        <f t="shared" si="209"/>
        <v>57.74</v>
      </c>
      <c r="M1430" t="str">
        <f t="shared" si="205"/>
        <v/>
      </c>
      <c r="N1430">
        <f t="shared" si="214"/>
        <v>62.64</v>
      </c>
      <c r="P1430">
        <f t="shared" si="215"/>
        <v>2003</v>
      </c>
    </row>
    <row r="1431" spans="1:16" x14ac:dyDescent="0.25">
      <c r="A1431" s="8" t="s">
        <v>1438</v>
      </c>
      <c r="B1431" s="10">
        <f>VIXproxies_monthly!C1431</f>
        <v>4.7020352780054244</v>
      </c>
      <c r="C1431" s="10">
        <f t="shared" si="204"/>
        <v>0.14435638016423336</v>
      </c>
      <c r="D1431" t="str">
        <f t="shared" si="210"/>
        <v/>
      </c>
      <c r="E1431">
        <f t="shared" si="208"/>
        <v>0.57545823739450908</v>
      </c>
      <c r="F1431" t="str">
        <f t="shared" si="211"/>
        <v/>
      </c>
      <c r="G1431">
        <f t="shared" si="212"/>
        <v>19.810887027488342</v>
      </c>
      <c r="H1431" t="str">
        <f t="shared" si="213"/>
        <v/>
      </c>
      <c r="I1431">
        <f>FRED_2020_monthly_VIX!D172</f>
        <v>20.239999999999998</v>
      </c>
      <c r="J1431" s="10">
        <f t="shared" si="206"/>
        <v>0.19253475528470765</v>
      </c>
      <c r="K1431" t="str">
        <f t="shared" si="207"/>
        <v/>
      </c>
      <c r="L1431">
        <f t="shared" si="209"/>
        <v>57.74</v>
      </c>
      <c r="M1431" t="str">
        <f t="shared" si="205"/>
        <v/>
      </c>
      <c r="N1431">
        <f t="shared" si="214"/>
        <v>62.64</v>
      </c>
      <c r="P1431">
        <f t="shared" si="215"/>
        <v>2003</v>
      </c>
    </row>
    <row r="1432" spans="1:16" x14ac:dyDescent="0.25">
      <c r="A1432" s="8" t="s">
        <v>1439</v>
      </c>
      <c r="B1432" s="10">
        <f>VIXproxies_monthly!C1432</f>
        <v>4.5715211100358495</v>
      </c>
      <c r="C1432" s="10">
        <f t="shared" si="204"/>
        <v>0.13948001136708257</v>
      </c>
      <c r="D1432" t="str">
        <f t="shared" si="210"/>
        <v/>
      </c>
      <c r="E1432">
        <f t="shared" si="208"/>
        <v>0.57545823739450908</v>
      </c>
      <c r="F1432" t="str">
        <f t="shared" si="211"/>
        <v/>
      </c>
      <c r="G1432">
        <f t="shared" si="212"/>
        <v>19.810887027488342</v>
      </c>
      <c r="H1432" t="str">
        <f t="shared" si="213"/>
        <v/>
      </c>
      <c r="I1432">
        <f>FRED_2020_monthly_VIX!D173</f>
        <v>20.36</v>
      </c>
      <c r="J1432" s="10">
        <f t="shared" si="206"/>
        <v>0.1948200342791849</v>
      </c>
      <c r="K1432" t="str">
        <f t="shared" si="207"/>
        <v/>
      </c>
      <c r="L1432">
        <f t="shared" si="209"/>
        <v>57.74</v>
      </c>
      <c r="M1432" t="str">
        <f t="shared" si="205"/>
        <v/>
      </c>
      <c r="N1432">
        <f t="shared" si="214"/>
        <v>62.64</v>
      </c>
      <c r="P1432">
        <f t="shared" si="215"/>
        <v>2003</v>
      </c>
    </row>
    <row r="1433" spans="1:16" x14ac:dyDescent="0.25">
      <c r="A1433" s="8" t="s">
        <v>1440</v>
      </c>
      <c r="B1433" s="10">
        <f>VIXproxies_monthly!C1433</f>
        <v>4.6141963372897479</v>
      </c>
      <c r="C1433" s="10">
        <f t="shared" si="204"/>
        <v>0.14107447539983603</v>
      </c>
      <c r="D1433" t="str">
        <f t="shared" si="210"/>
        <v/>
      </c>
      <c r="E1433">
        <f t="shared" si="208"/>
        <v>0.57545823739450908</v>
      </c>
      <c r="F1433" t="str">
        <f t="shared" si="211"/>
        <v/>
      </c>
      <c r="G1433">
        <f t="shared" si="212"/>
        <v>19.810887027488342</v>
      </c>
      <c r="H1433" t="str">
        <f t="shared" si="213"/>
        <v/>
      </c>
      <c r="I1433">
        <f>FRED_2020_monthly_VIX!D174</f>
        <v>19.16</v>
      </c>
      <c r="J1433" s="10">
        <f t="shared" si="206"/>
        <v>0.17196724433441249</v>
      </c>
      <c r="K1433" t="str">
        <f t="shared" si="207"/>
        <v/>
      </c>
      <c r="L1433">
        <f t="shared" si="209"/>
        <v>57.74</v>
      </c>
      <c r="M1433" t="str">
        <f t="shared" si="205"/>
        <v/>
      </c>
      <c r="N1433">
        <f t="shared" si="214"/>
        <v>62.64</v>
      </c>
      <c r="P1433">
        <f t="shared" si="215"/>
        <v>2003</v>
      </c>
    </row>
    <row r="1434" spans="1:16" x14ac:dyDescent="0.25">
      <c r="A1434" s="8" t="s">
        <v>1441</v>
      </c>
      <c r="B1434" s="10">
        <f>VIXproxies_monthly!C1434</f>
        <v>3.1587927007653724</v>
      </c>
      <c r="C1434" s="10">
        <f t="shared" si="204"/>
        <v>8.6696586847064688E-2</v>
      </c>
      <c r="D1434" t="str">
        <f t="shared" si="210"/>
        <v/>
      </c>
      <c r="E1434">
        <f t="shared" si="208"/>
        <v>0.57545823739450908</v>
      </c>
      <c r="F1434" t="str">
        <f t="shared" si="211"/>
        <v/>
      </c>
      <c r="G1434">
        <f t="shared" si="212"/>
        <v>19.810887027488342</v>
      </c>
      <c r="H1434" t="str">
        <f t="shared" si="213"/>
        <v/>
      </c>
      <c r="I1434">
        <f>FRED_2020_monthly_VIX!D175</f>
        <v>19.27</v>
      </c>
      <c r="J1434" s="10">
        <f t="shared" si="206"/>
        <v>0.17406208341268328</v>
      </c>
      <c r="K1434" t="str">
        <f t="shared" si="207"/>
        <v/>
      </c>
      <c r="L1434">
        <f t="shared" si="209"/>
        <v>57.74</v>
      </c>
      <c r="M1434" t="str">
        <f t="shared" si="205"/>
        <v/>
      </c>
      <c r="N1434">
        <f t="shared" si="214"/>
        <v>62.64</v>
      </c>
      <c r="P1434">
        <f t="shared" si="215"/>
        <v>2003</v>
      </c>
    </row>
    <row r="1435" spans="1:16" x14ac:dyDescent="0.25">
      <c r="A1435" s="8" t="s">
        <v>1442</v>
      </c>
      <c r="B1435" s="10">
        <f>VIXproxies_monthly!C1435</f>
        <v>4.4231255793352418</v>
      </c>
      <c r="C1435" s="10">
        <f t="shared" si="204"/>
        <v>0.13393554560675408</v>
      </c>
      <c r="D1435" t="str">
        <f t="shared" si="210"/>
        <v/>
      </c>
      <c r="E1435">
        <f t="shared" si="208"/>
        <v>0.57545823739450908</v>
      </c>
      <c r="F1435" t="str">
        <f t="shared" si="211"/>
        <v/>
      </c>
      <c r="G1435">
        <f t="shared" si="212"/>
        <v>19.810887027488342</v>
      </c>
      <c r="H1435" t="str">
        <f t="shared" si="213"/>
        <v/>
      </c>
      <c r="I1435">
        <f>FRED_2020_monthly_VIX!D176</f>
        <v>19.53</v>
      </c>
      <c r="J1435" s="10">
        <f t="shared" si="206"/>
        <v>0.17901352123405068</v>
      </c>
      <c r="K1435" t="str">
        <f t="shared" si="207"/>
        <v/>
      </c>
      <c r="L1435">
        <f t="shared" si="209"/>
        <v>57.74</v>
      </c>
      <c r="M1435" t="str">
        <f t="shared" si="205"/>
        <v/>
      </c>
      <c r="N1435">
        <f t="shared" si="214"/>
        <v>62.64</v>
      </c>
      <c r="P1435">
        <f t="shared" si="215"/>
        <v>2003</v>
      </c>
    </row>
    <row r="1436" spans="1:16" x14ac:dyDescent="0.25">
      <c r="A1436" s="8" t="s">
        <v>1443</v>
      </c>
      <c r="B1436" s="10">
        <f>VIXproxies_monthly!C1436</f>
        <v>3.6579299348639083</v>
      </c>
      <c r="C1436" s="10">
        <f t="shared" si="204"/>
        <v>0.10534572871204322</v>
      </c>
      <c r="D1436" t="str">
        <f t="shared" si="210"/>
        <v/>
      </c>
      <c r="E1436">
        <f t="shared" si="208"/>
        <v>0.57545823739450908</v>
      </c>
      <c r="F1436" t="str">
        <f t="shared" si="211"/>
        <v/>
      </c>
      <c r="G1436">
        <f t="shared" si="212"/>
        <v>19.810887027488342</v>
      </c>
      <c r="H1436" t="str">
        <f t="shared" si="213"/>
        <v/>
      </c>
      <c r="I1436">
        <f>FRED_2020_monthly_VIX!D177</f>
        <v>18.02</v>
      </c>
      <c r="J1436" s="10">
        <f t="shared" si="206"/>
        <v>0.15025709388687866</v>
      </c>
      <c r="K1436" t="str">
        <f t="shared" si="207"/>
        <v/>
      </c>
      <c r="L1436">
        <f t="shared" si="209"/>
        <v>57.74</v>
      </c>
      <c r="M1436" t="str">
        <f t="shared" si="205"/>
        <v/>
      </c>
      <c r="N1436">
        <f t="shared" si="214"/>
        <v>62.64</v>
      </c>
      <c r="P1436">
        <f t="shared" si="215"/>
        <v>2003</v>
      </c>
    </row>
    <row r="1437" spans="1:16" x14ac:dyDescent="0.25">
      <c r="A1437" s="8" t="s">
        <v>1444</v>
      </c>
      <c r="B1437" s="10">
        <f>VIXproxies_monthly!C1437</f>
        <v>3.110593371123934</v>
      </c>
      <c r="C1437" s="10">
        <f t="shared" si="204"/>
        <v>8.4895727133796728E-2</v>
      </c>
      <c r="D1437" t="str">
        <f t="shared" si="210"/>
        <v/>
      </c>
      <c r="E1437">
        <f t="shared" si="208"/>
        <v>0.57545823739450908</v>
      </c>
      <c r="F1437" t="str">
        <f t="shared" si="211"/>
        <v/>
      </c>
      <c r="G1437">
        <f t="shared" si="212"/>
        <v>19.810887027488342</v>
      </c>
      <c r="H1437" t="str">
        <f t="shared" si="213"/>
        <v/>
      </c>
      <c r="I1437">
        <f>FRED_2020_monthly_VIX!D178</f>
        <v>17.399999999999999</v>
      </c>
      <c r="J1437" s="10">
        <f t="shared" si="206"/>
        <v>0.13844981908207957</v>
      </c>
      <c r="K1437" t="str">
        <f t="shared" si="207"/>
        <v/>
      </c>
      <c r="L1437">
        <f t="shared" si="209"/>
        <v>57.74</v>
      </c>
      <c r="M1437" t="str">
        <f t="shared" si="205"/>
        <v/>
      </c>
      <c r="N1437">
        <f t="shared" si="214"/>
        <v>62.64</v>
      </c>
      <c r="P1437">
        <f t="shared" si="215"/>
        <v>2003</v>
      </c>
    </row>
    <row r="1438" spans="1:16" x14ac:dyDescent="0.25">
      <c r="A1438" s="8" t="s">
        <v>1445</v>
      </c>
      <c r="B1438" s="10">
        <f>VIXproxies_monthly!C1438</f>
        <v>2.8589896023511381</v>
      </c>
      <c r="C1438" s="10">
        <f t="shared" si="204"/>
        <v>7.5495117327394612E-2</v>
      </c>
      <c r="D1438" t="str">
        <f t="shared" si="210"/>
        <v/>
      </c>
      <c r="E1438">
        <f t="shared" si="208"/>
        <v>0.57545823739450908</v>
      </c>
      <c r="F1438" t="str">
        <f t="shared" si="211"/>
        <v/>
      </c>
      <c r="G1438">
        <f t="shared" si="212"/>
        <v>19.810887027488342</v>
      </c>
      <c r="H1438" t="str">
        <f t="shared" si="213"/>
        <v/>
      </c>
      <c r="I1438">
        <f>FRED_2020_monthly_VIX!D179</f>
        <v>16.829999999999998</v>
      </c>
      <c r="J1438" s="10">
        <f t="shared" si="206"/>
        <v>0.12759474385831265</v>
      </c>
      <c r="K1438" t="str">
        <f t="shared" si="207"/>
        <v/>
      </c>
      <c r="L1438">
        <f t="shared" si="209"/>
        <v>57.74</v>
      </c>
      <c r="M1438" t="str">
        <f t="shared" si="205"/>
        <v/>
      </c>
      <c r="N1438">
        <f t="shared" si="214"/>
        <v>62.64</v>
      </c>
      <c r="P1438">
        <f t="shared" si="215"/>
        <v>2003</v>
      </c>
    </row>
    <row r="1439" spans="1:16" x14ac:dyDescent="0.25">
      <c r="A1439" s="8" t="s">
        <v>1446</v>
      </c>
      <c r="B1439" s="10">
        <f>VIXproxies_monthly!C1439</f>
        <v>3.1842929199417354</v>
      </c>
      <c r="C1439" s="10">
        <f t="shared" si="204"/>
        <v>8.7649345272043572E-2</v>
      </c>
      <c r="D1439" t="str">
        <f t="shared" si="210"/>
        <v/>
      </c>
      <c r="E1439">
        <f t="shared" si="208"/>
        <v>0.57545823739450908</v>
      </c>
      <c r="F1439" t="str">
        <f t="shared" si="211"/>
        <v/>
      </c>
      <c r="G1439">
        <f t="shared" si="212"/>
        <v>19.810887027488342</v>
      </c>
      <c r="H1439" t="str">
        <f t="shared" si="213"/>
        <v/>
      </c>
      <c r="I1439">
        <f>FRED_2020_monthly_VIX!D180</f>
        <v>16.100000000000001</v>
      </c>
      <c r="J1439" s="10">
        <f t="shared" si="206"/>
        <v>0.11369262997524282</v>
      </c>
      <c r="K1439" t="str">
        <f t="shared" si="207"/>
        <v/>
      </c>
      <c r="L1439">
        <f t="shared" si="209"/>
        <v>57.74</v>
      </c>
      <c r="M1439" t="str">
        <f t="shared" si="205"/>
        <v/>
      </c>
      <c r="N1439">
        <f t="shared" si="214"/>
        <v>62.64</v>
      </c>
      <c r="P1439">
        <f t="shared" si="215"/>
        <v>2004</v>
      </c>
    </row>
    <row r="1440" spans="1:16" x14ac:dyDescent="0.25">
      <c r="A1440" s="8" t="s">
        <v>1447</v>
      </c>
      <c r="B1440" s="10">
        <f>VIXproxies_monthly!C1440</f>
        <v>2.5220723573368775</v>
      </c>
      <c r="C1440" s="10">
        <f t="shared" si="204"/>
        <v>6.2906961065366904E-2</v>
      </c>
      <c r="D1440" t="str">
        <f t="shared" si="210"/>
        <v/>
      </c>
      <c r="E1440">
        <f t="shared" si="208"/>
        <v>0.57545823739450908</v>
      </c>
      <c r="F1440" t="str">
        <f t="shared" si="211"/>
        <v/>
      </c>
      <c r="G1440">
        <f t="shared" si="212"/>
        <v>19.810887027488342</v>
      </c>
      <c r="H1440" t="str">
        <f t="shared" si="213"/>
        <v/>
      </c>
      <c r="I1440">
        <f>FRED_2020_monthly_VIX!D181</f>
        <v>16</v>
      </c>
      <c r="J1440" s="10">
        <f t="shared" si="206"/>
        <v>0.11178823081317843</v>
      </c>
      <c r="K1440" t="str">
        <f t="shared" si="207"/>
        <v/>
      </c>
      <c r="L1440">
        <f t="shared" si="209"/>
        <v>57.74</v>
      </c>
      <c r="M1440" t="str">
        <f t="shared" si="205"/>
        <v/>
      </c>
      <c r="N1440">
        <f t="shared" si="214"/>
        <v>62.64</v>
      </c>
      <c r="P1440">
        <f t="shared" si="215"/>
        <v>2004</v>
      </c>
    </row>
    <row r="1441" spans="1:16" x14ac:dyDescent="0.25">
      <c r="A1441" s="8" t="s">
        <v>1448</v>
      </c>
      <c r="B1441" s="10">
        <f>VIXproxies_monthly!C1441</f>
        <v>4.5391434039912113</v>
      </c>
      <c r="C1441" s="10">
        <f t="shared" si="204"/>
        <v>0.13827029108969324</v>
      </c>
      <c r="D1441" t="str">
        <f t="shared" si="210"/>
        <v/>
      </c>
      <c r="E1441">
        <f t="shared" si="208"/>
        <v>0.57545823739450908</v>
      </c>
      <c r="F1441" t="str">
        <f t="shared" si="211"/>
        <v/>
      </c>
      <c r="G1441">
        <f t="shared" si="212"/>
        <v>19.810887027488342</v>
      </c>
      <c r="H1441" t="str">
        <f t="shared" si="213"/>
        <v/>
      </c>
      <c r="I1441">
        <f>FRED_2020_monthly_VIX!D182</f>
        <v>17.690000000000001</v>
      </c>
      <c r="J1441" s="10">
        <f t="shared" si="206"/>
        <v>0.14397257665206628</v>
      </c>
      <c r="K1441" t="str">
        <f t="shared" si="207"/>
        <v/>
      </c>
      <c r="L1441">
        <f t="shared" si="209"/>
        <v>57.74</v>
      </c>
      <c r="M1441" t="str">
        <f t="shared" si="205"/>
        <v/>
      </c>
      <c r="N1441">
        <f t="shared" si="214"/>
        <v>62.64</v>
      </c>
      <c r="P1441">
        <f t="shared" si="215"/>
        <v>2004</v>
      </c>
    </row>
    <row r="1442" spans="1:16" x14ac:dyDescent="0.25">
      <c r="A1442" s="8" t="s">
        <v>1449</v>
      </c>
      <c r="B1442" s="10">
        <f>VIXproxies_monthly!C1442</f>
        <v>3.5765541097465445</v>
      </c>
      <c r="C1442" s="10">
        <f t="shared" si="204"/>
        <v>0.10230530374808669</v>
      </c>
      <c r="D1442" t="str">
        <f t="shared" si="210"/>
        <v/>
      </c>
      <c r="E1442">
        <f t="shared" si="208"/>
        <v>0.57545823739450908</v>
      </c>
      <c r="F1442" t="str">
        <f t="shared" si="211"/>
        <v/>
      </c>
      <c r="G1442">
        <f t="shared" si="212"/>
        <v>19.810887027488342</v>
      </c>
      <c r="H1442" t="str">
        <f t="shared" si="213"/>
        <v/>
      </c>
      <c r="I1442">
        <f>FRED_2020_monthly_VIX!D183</f>
        <v>15.7</v>
      </c>
      <c r="J1442" s="10">
        <f t="shared" si="206"/>
        <v>0.10607503332698531</v>
      </c>
      <c r="K1442" t="str">
        <f t="shared" si="207"/>
        <v/>
      </c>
      <c r="L1442">
        <f t="shared" si="209"/>
        <v>57.74</v>
      </c>
      <c r="M1442" t="str">
        <f t="shared" si="205"/>
        <v/>
      </c>
      <c r="N1442">
        <f t="shared" si="214"/>
        <v>62.64</v>
      </c>
      <c r="P1442">
        <f t="shared" si="215"/>
        <v>2004</v>
      </c>
    </row>
    <row r="1443" spans="1:16" x14ac:dyDescent="0.25">
      <c r="A1443" s="8" t="s">
        <v>1450</v>
      </c>
      <c r="B1443" s="10">
        <f>VIXproxies_monthly!C1443</f>
        <v>3.1950671265195534</v>
      </c>
      <c r="C1443" s="10">
        <f t="shared" si="204"/>
        <v>8.8051899305735731E-2</v>
      </c>
      <c r="D1443" t="str">
        <f t="shared" si="210"/>
        <v/>
      </c>
      <c r="E1443">
        <f t="shared" si="208"/>
        <v>0.57545823739450908</v>
      </c>
      <c r="F1443" t="str">
        <f t="shared" si="211"/>
        <v/>
      </c>
      <c r="G1443">
        <f t="shared" si="212"/>
        <v>19.810887027488342</v>
      </c>
      <c r="H1443" t="str">
        <f t="shared" si="213"/>
        <v/>
      </c>
      <c r="I1443">
        <f>FRED_2020_monthly_VIX!D184</f>
        <v>17.71</v>
      </c>
      <c r="J1443" s="10">
        <f t="shared" si="206"/>
        <v>0.14435345648447914</v>
      </c>
      <c r="K1443" t="str">
        <f t="shared" si="207"/>
        <v/>
      </c>
      <c r="L1443">
        <f t="shared" si="209"/>
        <v>57.74</v>
      </c>
      <c r="M1443" t="str">
        <f t="shared" si="205"/>
        <v/>
      </c>
      <c r="N1443">
        <f t="shared" si="214"/>
        <v>62.64</v>
      </c>
      <c r="P1443">
        <f t="shared" si="215"/>
        <v>2004</v>
      </c>
    </row>
    <row r="1444" spans="1:16" x14ac:dyDescent="0.25">
      <c r="A1444" s="8" t="s">
        <v>1451</v>
      </c>
      <c r="B1444" s="10">
        <f>VIXproxies_monthly!C1444</f>
        <v>2.8155323128324778</v>
      </c>
      <c r="C1444" s="10">
        <f t="shared" si="204"/>
        <v>7.3871433294355818E-2</v>
      </c>
      <c r="D1444" t="str">
        <f t="shared" si="210"/>
        <v/>
      </c>
      <c r="E1444">
        <f t="shared" si="208"/>
        <v>0.57545823739450908</v>
      </c>
      <c r="F1444" t="str">
        <f t="shared" si="211"/>
        <v/>
      </c>
      <c r="G1444">
        <f t="shared" si="212"/>
        <v>19.810887027488342</v>
      </c>
      <c r="H1444" t="str">
        <f t="shared" si="213"/>
        <v/>
      </c>
      <c r="I1444">
        <f>FRED_2020_monthly_VIX!D185</f>
        <v>15.36</v>
      </c>
      <c r="J1444" s="10">
        <f t="shared" si="206"/>
        <v>9.9600076175966459E-2</v>
      </c>
      <c r="K1444" t="str">
        <f t="shared" si="207"/>
        <v/>
      </c>
      <c r="L1444">
        <f t="shared" si="209"/>
        <v>57.74</v>
      </c>
      <c r="M1444" t="str">
        <f t="shared" si="205"/>
        <v/>
      </c>
      <c r="N1444">
        <f t="shared" si="214"/>
        <v>62.64</v>
      </c>
      <c r="P1444">
        <f t="shared" si="215"/>
        <v>2004</v>
      </c>
    </row>
    <row r="1445" spans="1:16" x14ac:dyDescent="0.25">
      <c r="A1445" s="8" t="s">
        <v>1452</v>
      </c>
      <c r="B1445" s="10">
        <f>VIXproxies_monthly!C1445</f>
        <v>2.7499019961160931</v>
      </c>
      <c r="C1445" s="10">
        <f t="shared" si="204"/>
        <v>7.1419303892914079E-2</v>
      </c>
      <c r="D1445" t="str">
        <f t="shared" si="210"/>
        <v/>
      </c>
      <c r="E1445">
        <f t="shared" si="208"/>
        <v>0.57545823739450908</v>
      </c>
      <c r="F1445" t="str">
        <f t="shared" si="211"/>
        <v/>
      </c>
      <c r="G1445">
        <f t="shared" si="212"/>
        <v>19.810887027488342</v>
      </c>
      <c r="H1445" t="str">
        <f t="shared" si="213"/>
        <v/>
      </c>
      <c r="I1445">
        <f>FRED_2020_monthly_VIX!D186</f>
        <v>15.5</v>
      </c>
      <c r="J1445" s="10">
        <f t="shared" si="206"/>
        <v>0.10226623500285659</v>
      </c>
      <c r="K1445" t="str">
        <f t="shared" si="207"/>
        <v/>
      </c>
      <c r="L1445">
        <f t="shared" si="209"/>
        <v>57.74</v>
      </c>
      <c r="M1445" t="str">
        <f t="shared" si="205"/>
        <v/>
      </c>
      <c r="N1445">
        <f t="shared" si="214"/>
        <v>62.64</v>
      </c>
      <c r="P1445">
        <f t="shared" si="215"/>
        <v>2004</v>
      </c>
    </row>
    <row r="1446" spans="1:16" x14ac:dyDescent="0.25">
      <c r="A1446" s="8" t="s">
        <v>1453</v>
      </c>
      <c r="B1446" s="10">
        <f>VIXproxies_monthly!C1446</f>
        <v>3.8873233587404918</v>
      </c>
      <c r="C1446" s="10">
        <f t="shared" si="204"/>
        <v>0.11391649885804084</v>
      </c>
      <c r="D1446" t="str">
        <f t="shared" si="210"/>
        <v/>
      </c>
      <c r="E1446">
        <f t="shared" si="208"/>
        <v>0.57545823739450908</v>
      </c>
      <c r="F1446" t="str">
        <f t="shared" si="211"/>
        <v/>
      </c>
      <c r="G1446">
        <f t="shared" si="212"/>
        <v>19.810887027488342</v>
      </c>
      <c r="H1446" t="str">
        <f t="shared" si="213"/>
        <v/>
      </c>
      <c r="I1446">
        <f>FRED_2020_monthly_VIX!D187</f>
        <v>16.68</v>
      </c>
      <c r="J1446" s="10">
        <f t="shared" si="206"/>
        <v>0.12473814511521614</v>
      </c>
      <c r="K1446" t="str">
        <f t="shared" si="207"/>
        <v/>
      </c>
      <c r="L1446">
        <f t="shared" si="209"/>
        <v>57.74</v>
      </c>
      <c r="M1446" t="str">
        <f t="shared" si="205"/>
        <v/>
      </c>
      <c r="N1446">
        <f t="shared" si="214"/>
        <v>62.64</v>
      </c>
      <c r="P1446">
        <f t="shared" si="215"/>
        <v>2004</v>
      </c>
    </row>
    <row r="1447" spans="1:16" x14ac:dyDescent="0.25">
      <c r="A1447" s="8" t="s">
        <v>1454</v>
      </c>
      <c r="B1447" s="10">
        <f>VIXproxies_monthly!C1447</f>
        <v>2.7134632126873273</v>
      </c>
      <c r="C1447" s="10">
        <f t="shared" si="204"/>
        <v>7.0057850578821843E-2</v>
      </c>
      <c r="D1447" t="str">
        <f t="shared" si="210"/>
        <v/>
      </c>
      <c r="E1447">
        <f t="shared" si="208"/>
        <v>0.57545823739450908</v>
      </c>
      <c r="F1447" t="str">
        <f t="shared" si="211"/>
        <v/>
      </c>
      <c r="G1447">
        <f t="shared" si="212"/>
        <v>19.810887027488342</v>
      </c>
      <c r="H1447" t="str">
        <f t="shared" si="213"/>
        <v/>
      </c>
      <c r="I1447">
        <f>FRED_2020_monthly_VIX!D188</f>
        <v>14.08</v>
      </c>
      <c r="J1447" s="10">
        <f t="shared" si="206"/>
        <v>7.5223766901542546E-2</v>
      </c>
      <c r="K1447" t="str">
        <f t="shared" si="207"/>
        <v/>
      </c>
      <c r="L1447">
        <f t="shared" si="209"/>
        <v>57.74</v>
      </c>
      <c r="M1447" t="str">
        <f t="shared" si="205"/>
        <v/>
      </c>
      <c r="N1447">
        <f t="shared" si="214"/>
        <v>62.64</v>
      </c>
      <c r="P1447">
        <f t="shared" si="215"/>
        <v>2004</v>
      </c>
    </row>
    <row r="1448" spans="1:16" x14ac:dyDescent="0.25">
      <c r="A1448" s="8" t="s">
        <v>1455</v>
      </c>
      <c r="B1448" s="10">
        <f>VIXproxies_monthly!C1448</f>
        <v>3.5797138859104023</v>
      </c>
      <c r="C1448" s="10">
        <f t="shared" si="204"/>
        <v>0.10242336168870053</v>
      </c>
      <c r="D1448" t="str">
        <f t="shared" si="210"/>
        <v/>
      </c>
      <c r="E1448">
        <f t="shared" si="208"/>
        <v>0.57545823739450908</v>
      </c>
      <c r="F1448" t="str">
        <f t="shared" si="211"/>
        <v/>
      </c>
      <c r="G1448">
        <f t="shared" si="212"/>
        <v>19.810887027488342</v>
      </c>
      <c r="H1448" t="str">
        <f t="shared" si="213"/>
        <v/>
      </c>
      <c r="I1448">
        <f>FRED_2020_monthly_VIX!D189</f>
        <v>14.97</v>
      </c>
      <c r="J1448" s="10">
        <f t="shared" si="206"/>
        <v>9.2172919443915452E-2</v>
      </c>
      <c r="K1448" t="str">
        <f t="shared" si="207"/>
        <v/>
      </c>
      <c r="L1448">
        <f t="shared" si="209"/>
        <v>57.74</v>
      </c>
      <c r="M1448" t="str">
        <f t="shared" si="205"/>
        <v/>
      </c>
      <c r="N1448">
        <f t="shared" si="214"/>
        <v>62.64</v>
      </c>
      <c r="P1448">
        <f t="shared" si="215"/>
        <v>2004</v>
      </c>
    </row>
    <row r="1449" spans="1:16" x14ac:dyDescent="0.25">
      <c r="A1449" s="8" t="s">
        <v>1456</v>
      </c>
      <c r="B1449" s="10">
        <f>VIXproxies_monthly!C1449</f>
        <v>2.8757071672732422</v>
      </c>
      <c r="C1449" s="10">
        <f t="shared" si="204"/>
        <v>7.611973159892331E-2</v>
      </c>
      <c r="D1449" t="str">
        <f t="shared" si="210"/>
        <v/>
      </c>
      <c r="E1449">
        <f t="shared" si="208"/>
        <v>0.57545823739450908</v>
      </c>
      <c r="F1449" t="str">
        <f t="shared" si="211"/>
        <v/>
      </c>
      <c r="G1449">
        <f t="shared" si="212"/>
        <v>19.810887027488342</v>
      </c>
      <c r="H1449" t="str">
        <f t="shared" si="213"/>
        <v/>
      </c>
      <c r="I1449">
        <f>FRED_2020_monthly_VIX!D190</f>
        <v>13.58</v>
      </c>
      <c r="J1449" s="10">
        <f t="shared" si="206"/>
        <v>6.5701771091220704E-2</v>
      </c>
      <c r="K1449" t="str">
        <f t="shared" si="207"/>
        <v/>
      </c>
      <c r="L1449">
        <f t="shared" si="209"/>
        <v>57.74</v>
      </c>
      <c r="M1449" t="str">
        <f t="shared" si="205"/>
        <v/>
      </c>
      <c r="N1449">
        <f t="shared" si="214"/>
        <v>62.64</v>
      </c>
      <c r="P1449">
        <f t="shared" si="215"/>
        <v>2004</v>
      </c>
    </row>
    <row r="1450" spans="1:16" x14ac:dyDescent="0.25">
      <c r="A1450" s="8" t="s">
        <v>1457</v>
      </c>
      <c r="B1450" s="10">
        <f>VIXproxies_monthly!C1450</f>
        <v>2.6698561275605859</v>
      </c>
      <c r="C1450" s="10">
        <f t="shared" si="204"/>
        <v>6.8428569769275485E-2</v>
      </c>
      <c r="D1450" t="str">
        <f t="shared" si="210"/>
        <v/>
      </c>
      <c r="E1450">
        <f t="shared" si="208"/>
        <v>0.57545823739450908</v>
      </c>
      <c r="F1450" t="str">
        <f t="shared" si="211"/>
        <v/>
      </c>
      <c r="G1450">
        <f t="shared" si="212"/>
        <v>19.810887027488342</v>
      </c>
      <c r="H1450" t="str">
        <f t="shared" si="213"/>
        <v/>
      </c>
      <c r="I1450">
        <f>FRED_2020_monthly_VIX!D191</f>
        <v>12.46</v>
      </c>
      <c r="J1450" s="10">
        <f t="shared" si="206"/>
        <v>4.4372500476099794E-2</v>
      </c>
      <c r="K1450" t="str">
        <f t="shared" si="207"/>
        <v/>
      </c>
      <c r="L1450">
        <f t="shared" si="209"/>
        <v>57.74</v>
      </c>
      <c r="M1450" t="str">
        <f t="shared" si="205"/>
        <v/>
      </c>
      <c r="N1450">
        <f t="shared" si="214"/>
        <v>62.64</v>
      </c>
      <c r="P1450">
        <f t="shared" si="215"/>
        <v>2004</v>
      </c>
    </row>
    <row r="1451" spans="1:16" x14ac:dyDescent="0.25">
      <c r="A1451" s="8" t="s">
        <v>1458</v>
      </c>
      <c r="B1451" s="10">
        <f>VIXproxies_monthly!C1451</f>
        <v>2.8830586283759074</v>
      </c>
      <c r="C1451" s="10">
        <f t="shared" si="204"/>
        <v>7.6394402434221909E-2</v>
      </c>
      <c r="D1451" t="str">
        <f t="shared" si="210"/>
        <v/>
      </c>
      <c r="E1451">
        <f t="shared" si="208"/>
        <v>0.57545823739450908</v>
      </c>
      <c r="F1451" t="str">
        <f t="shared" si="211"/>
        <v/>
      </c>
      <c r="G1451">
        <f t="shared" si="212"/>
        <v>19.810887027488342</v>
      </c>
      <c r="H1451" t="str">
        <f t="shared" si="213"/>
        <v/>
      </c>
      <c r="I1451">
        <f>FRED_2020_monthly_VIX!D192</f>
        <v>13.44</v>
      </c>
      <c r="J1451" s="10">
        <f t="shared" si="206"/>
        <v>6.3035612264330576E-2</v>
      </c>
      <c r="K1451" t="str">
        <f t="shared" si="207"/>
        <v/>
      </c>
      <c r="L1451">
        <f t="shared" si="209"/>
        <v>57.74</v>
      </c>
      <c r="M1451" t="str">
        <f t="shared" si="205"/>
        <v/>
      </c>
      <c r="N1451">
        <f t="shared" si="214"/>
        <v>62.64</v>
      </c>
      <c r="P1451">
        <f t="shared" si="215"/>
        <v>2005</v>
      </c>
    </row>
    <row r="1452" spans="1:16" x14ac:dyDescent="0.25">
      <c r="A1452" s="8" t="s">
        <v>1459</v>
      </c>
      <c r="B1452" s="10">
        <f>VIXproxies_monthly!C1452</f>
        <v>2.933325732722825</v>
      </c>
      <c r="C1452" s="10">
        <f t="shared" si="204"/>
        <v>7.827251990586355E-2</v>
      </c>
      <c r="D1452" t="str">
        <f t="shared" si="210"/>
        <v/>
      </c>
      <c r="E1452">
        <f t="shared" si="208"/>
        <v>0.57545823739450908</v>
      </c>
      <c r="F1452" t="str">
        <f t="shared" si="211"/>
        <v/>
      </c>
      <c r="G1452">
        <f t="shared" si="212"/>
        <v>19.810887027488342</v>
      </c>
      <c r="H1452" t="str">
        <f t="shared" si="213"/>
        <v/>
      </c>
      <c r="I1452">
        <f>FRED_2020_monthly_VIX!D193</f>
        <v>11.71</v>
      </c>
      <c r="J1452" s="10">
        <f t="shared" si="206"/>
        <v>3.0089506760617026E-2</v>
      </c>
      <c r="K1452" t="str">
        <f t="shared" si="207"/>
        <v/>
      </c>
      <c r="L1452">
        <f t="shared" si="209"/>
        <v>57.74</v>
      </c>
      <c r="M1452" t="str">
        <f t="shared" si="205"/>
        <v/>
      </c>
      <c r="N1452">
        <f t="shared" si="214"/>
        <v>62.64</v>
      </c>
      <c r="P1452">
        <f t="shared" si="215"/>
        <v>2005</v>
      </c>
    </row>
    <row r="1453" spans="1:16" x14ac:dyDescent="0.25">
      <c r="A1453" s="8" t="s">
        <v>1460</v>
      </c>
      <c r="B1453" s="10">
        <f>VIXproxies_monthly!C1453</f>
        <v>2.9730135470179992</v>
      </c>
      <c r="C1453" s="10">
        <f t="shared" si="204"/>
        <v>7.975536596209569E-2</v>
      </c>
      <c r="D1453" t="str">
        <f t="shared" si="210"/>
        <v/>
      </c>
      <c r="E1453">
        <f t="shared" si="208"/>
        <v>0.57545823739450908</v>
      </c>
      <c r="F1453" t="str">
        <f t="shared" si="211"/>
        <v/>
      </c>
      <c r="G1453">
        <f t="shared" si="212"/>
        <v>19.810887027488342</v>
      </c>
      <c r="H1453" t="str">
        <f t="shared" si="213"/>
        <v/>
      </c>
      <c r="I1453">
        <f>FRED_2020_monthly_VIX!D194</f>
        <v>13.13</v>
      </c>
      <c r="J1453" s="10">
        <f t="shared" si="206"/>
        <v>5.7131974861931063E-2</v>
      </c>
      <c r="K1453" t="str">
        <f t="shared" si="207"/>
        <v/>
      </c>
      <c r="L1453">
        <f t="shared" si="209"/>
        <v>57.74</v>
      </c>
      <c r="M1453" t="str">
        <f t="shared" si="205"/>
        <v/>
      </c>
      <c r="N1453">
        <f t="shared" si="214"/>
        <v>62.64</v>
      </c>
      <c r="P1453">
        <f t="shared" si="215"/>
        <v>2005</v>
      </c>
    </row>
    <row r="1454" spans="1:16" x14ac:dyDescent="0.25">
      <c r="A1454" s="8" t="s">
        <v>1461</v>
      </c>
      <c r="B1454" s="10">
        <f>VIXproxies_monthly!C1454</f>
        <v>4.3570302044408029</v>
      </c>
      <c r="C1454" s="10">
        <f t="shared" si="204"/>
        <v>0.13146604035084683</v>
      </c>
      <c r="D1454" t="str">
        <f t="shared" si="210"/>
        <v/>
      </c>
      <c r="E1454">
        <f t="shared" si="208"/>
        <v>0.57545823739450908</v>
      </c>
      <c r="F1454" t="str">
        <f t="shared" si="211"/>
        <v/>
      </c>
      <c r="G1454">
        <f t="shared" si="212"/>
        <v>19.810887027488342</v>
      </c>
      <c r="H1454" t="str">
        <f t="shared" si="213"/>
        <v/>
      </c>
      <c r="I1454">
        <f>FRED_2020_monthly_VIX!D195</f>
        <v>14.46</v>
      </c>
      <c r="J1454" s="10">
        <f t="shared" si="206"/>
        <v>8.2460483717387165E-2</v>
      </c>
      <c r="K1454" t="str">
        <f t="shared" si="207"/>
        <v/>
      </c>
      <c r="L1454">
        <f t="shared" si="209"/>
        <v>57.74</v>
      </c>
      <c r="M1454" t="str">
        <f t="shared" si="205"/>
        <v/>
      </c>
      <c r="N1454">
        <f t="shared" si="214"/>
        <v>62.64</v>
      </c>
      <c r="P1454">
        <f t="shared" si="215"/>
        <v>2005</v>
      </c>
    </row>
    <row r="1455" spans="1:16" x14ac:dyDescent="0.25">
      <c r="A1455" s="8" t="s">
        <v>1462</v>
      </c>
      <c r="B1455" s="10">
        <f>VIXproxies_monthly!C1455</f>
        <v>2.9284180052851654</v>
      </c>
      <c r="C1455" s="10">
        <f t="shared" si="204"/>
        <v>7.8089153691189434E-2</v>
      </c>
      <c r="D1455" t="str">
        <f t="shared" si="210"/>
        <v/>
      </c>
      <c r="E1455">
        <f t="shared" si="208"/>
        <v>0.57545823739450908</v>
      </c>
      <c r="F1455" t="str">
        <f t="shared" si="211"/>
        <v/>
      </c>
      <c r="G1455">
        <f t="shared" si="212"/>
        <v>19.810887027488342</v>
      </c>
      <c r="H1455" t="str">
        <f t="shared" si="213"/>
        <v/>
      </c>
      <c r="I1455">
        <f>FRED_2020_monthly_VIX!D196</f>
        <v>13.97</v>
      </c>
      <c r="J1455" s="10">
        <f t="shared" si="206"/>
        <v>7.3128927823271753E-2</v>
      </c>
      <c r="K1455" t="str">
        <f t="shared" si="207"/>
        <v/>
      </c>
      <c r="L1455">
        <f t="shared" si="209"/>
        <v>57.74</v>
      </c>
      <c r="M1455" t="str">
        <f t="shared" si="205"/>
        <v/>
      </c>
      <c r="N1455">
        <f t="shared" si="214"/>
        <v>62.64</v>
      </c>
      <c r="P1455">
        <f t="shared" si="215"/>
        <v>2005</v>
      </c>
    </row>
    <row r="1456" spans="1:16" x14ac:dyDescent="0.25">
      <c r="A1456" s="8" t="s">
        <v>1463</v>
      </c>
      <c r="B1456" s="10">
        <f>VIXproxies_monthly!C1456</f>
        <v>2.3831347216258916</v>
      </c>
      <c r="C1456" s="10">
        <f t="shared" si="204"/>
        <v>5.7715868312211621E-2</v>
      </c>
      <c r="D1456" t="str">
        <f t="shared" si="210"/>
        <v/>
      </c>
      <c r="E1456">
        <f t="shared" si="208"/>
        <v>0.57545823739450908</v>
      </c>
      <c r="F1456" t="str">
        <f t="shared" si="211"/>
        <v/>
      </c>
      <c r="G1456">
        <f t="shared" si="212"/>
        <v>19.810887027488342</v>
      </c>
      <c r="H1456" t="str">
        <f t="shared" si="213"/>
        <v/>
      </c>
      <c r="I1456">
        <f>FRED_2020_monthly_VIX!D197</f>
        <v>11.87</v>
      </c>
      <c r="J1456" s="10">
        <f t="shared" si="206"/>
        <v>3.3136545419919984E-2</v>
      </c>
      <c r="K1456" t="str">
        <f t="shared" si="207"/>
        <v/>
      </c>
      <c r="L1456">
        <f t="shared" si="209"/>
        <v>57.74</v>
      </c>
      <c r="M1456" t="str">
        <f t="shared" si="205"/>
        <v/>
      </c>
      <c r="N1456">
        <f t="shared" si="214"/>
        <v>62.64</v>
      </c>
      <c r="P1456">
        <f t="shared" si="215"/>
        <v>2005</v>
      </c>
    </row>
    <row r="1457" spans="1:16" x14ac:dyDescent="0.25">
      <c r="A1457" s="8" t="s">
        <v>1464</v>
      </c>
      <c r="B1457" s="10">
        <f>VIXproxies_monthly!C1457</f>
        <v>2.4843164820733925</v>
      </c>
      <c r="C1457" s="10">
        <f t="shared" si="204"/>
        <v>6.1496297572596573E-2</v>
      </c>
      <c r="D1457" t="str">
        <f t="shared" si="210"/>
        <v/>
      </c>
      <c r="E1457">
        <f t="shared" si="208"/>
        <v>0.57545823739450908</v>
      </c>
      <c r="F1457" t="str">
        <f t="shared" si="211"/>
        <v/>
      </c>
      <c r="G1457">
        <f t="shared" si="212"/>
        <v>19.810887027488342</v>
      </c>
      <c r="H1457" t="str">
        <f t="shared" si="213"/>
        <v/>
      </c>
      <c r="I1457">
        <f>FRED_2020_monthly_VIX!D198</f>
        <v>11.05</v>
      </c>
      <c r="J1457" s="10">
        <f t="shared" si="206"/>
        <v>1.7520472290992191E-2</v>
      </c>
      <c r="K1457" t="str">
        <f t="shared" si="207"/>
        <v/>
      </c>
      <c r="L1457">
        <f t="shared" si="209"/>
        <v>57.74</v>
      </c>
      <c r="M1457" t="str">
        <f t="shared" si="205"/>
        <v/>
      </c>
      <c r="N1457">
        <f t="shared" si="214"/>
        <v>62.64</v>
      </c>
      <c r="P1457">
        <f t="shared" si="215"/>
        <v>2005</v>
      </c>
    </row>
    <row r="1458" spans="1:16" x14ac:dyDescent="0.25">
      <c r="A1458" s="8" t="s">
        <v>1465</v>
      </c>
      <c r="B1458" s="10">
        <f>VIXproxies_monthly!C1458</f>
        <v>2.6887833636000718</v>
      </c>
      <c r="C1458" s="10">
        <f t="shared" ref="C1458:C1521" si="216">(B1458-MIN($B$12:$B$1636))/(MAX($B$12:$B$1636)-MIN($B$12:$B$1636))</f>
        <v>6.9135743439959055E-2</v>
      </c>
      <c r="D1458" t="str">
        <f t="shared" si="210"/>
        <v/>
      </c>
      <c r="E1458">
        <f t="shared" si="208"/>
        <v>0.57545823739450908</v>
      </c>
      <c r="F1458" t="str">
        <f t="shared" si="211"/>
        <v/>
      </c>
      <c r="G1458">
        <f t="shared" si="212"/>
        <v>19.810887027488342</v>
      </c>
      <c r="H1458" t="str">
        <f t="shared" si="213"/>
        <v/>
      </c>
      <c r="I1458">
        <f>FRED_2020_monthly_VIX!D199</f>
        <v>12.95</v>
      </c>
      <c r="J1458" s="10">
        <f t="shared" si="206"/>
        <v>5.3704056370215171E-2</v>
      </c>
      <c r="K1458" t="str">
        <f t="shared" si="207"/>
        <v/>
      </c>
      <c r="L1458">
        <f t="shared" si="209"/>
        <v>57.74</v>
      </c>
      <c r="M1458" t="str">
        <f t="shared" si="205"/>
        <v/>
      </c>
      <c r="N1458">
        <f t="shared" si="214"/>
        <v>62.64</v>
      </c>
      <c r="P1458">
        <f t="shared" si="215"/>
        <v>2005</v>
      </c>
    </row>
    <row r="1459" spans="1:16" x14ac:dyDescent="0.25">
      <c r="A1459" s="8" t="s">
        <v>1466</v>
      </c>
      <c r="B1459" s="10">
        <f>VIXproxies_monthly!C1459</f>
        <v>2.6272886537572919</v>
      </c>
      <c r="C1459" s="10">
        <f t="shared" si="216"/>
        <v>6.6838131702227424E-2</v>
      </c>
      <c r="D1459" t="str">
        <f t="shared" si="210"/>
        <v/>
      </c>
      <c r="E1459">
        <f t="shared" si="208"/>
        <v>0.57545823739450908</v>
      </c>
      <c r="F1459" t="str">
        <f t="shared" si="211"/>
        <v/>
      </c>
      <c r="G1459">
        <f t="shared" si="212"/>
        <v>19.810887027488342</v>
      </c>
      <c r="H1459" t="str">
        <f t="shared" si="213"/>
        <v/>
      </c>
      <c r="I1459">
        <f>FRED_2020_monthly_VIX!D200</f>
        <v>12.63</v>
      </c>
      <c r="J1459" s="10">
        <f t="shared" si="206"/>
        <v>4.7609979051609221E-2</v>
      </c>
      <c r="K1459" t="str">
        <f t="shared" si="207"/>
        <v/>
      </c>
      <c r="L1459">
        <f t="shared" si="209"/>
        <v>57.74</v>
      </c>
      <c r="M1459" t="str">
        <f t="shared" si="205"/>
        <v/>
      </c>
      <c r="N1459">
        <f t="shared" si="214"/>
        <v>62.64</v>
      </c>
      <c r="P1459">
        <f t="shared" si="215"/>
        <v>2005</v>
      </c>
    </row>
    <row r="1460" spans="1:16" x14ac:dyDescent="0.25">
      <c r="A1460" s="8" t="s">
        <v>1467</v>
      </c>
      <c r="B1460" s="10">
        <f>VIXproxies_monthly!C1460</f>
        <v>4.3525266428327223</v>
      </c>
      <c r="C1460" s="10">
        <f t="shared" si="216"/>
        <v>0.13129777488478028</v>
      </c>
      <c r="D1460" t="str">
        <f t="shared" si="210"/>
        <v/>
      </c>
      <c r="E1460">
        <f t="shared" si="208"/>
        <v>0.57545823739450908</v>
      </c>
      <c r="F1460" t="str">
        <f t="shared" si="211"/>
        <v/>
      </c>
      <c r="G1460">
        <f t="shared" si="212"/>
        <v>19.810887027488342</v>
      </c>
      <c r="H1460" t="str">
        <f t="shared" si="213"/>
        <v/>
      </c>
      <c r="I1460">
        <f>FRED_2020_monthly_VIX!D201</f>
        <v>14.94</v>
      </c>
      <c r="J1460" s="10">
        <f t="shared" si="206"/>
        <v>9.1601599695296118E-2</v>
      </c>
      <c r="K1460" t="str">
        <f t="shared" si="207"/>
        <v/>
      </c>
      <c r="L1460">
        <f t="shared" si="209"/>
        <v>57.74</v>
      </c>
      <c r="M1460" t="str">
        <f t="shared" si="205"/>
        <v/>
      </c>
      <c r="N1460">
        <f t="shared" si="214"/>
        <v>62.64</v>
      </c>
      <c r="P1460">
        <f t="shared" si="215"/>
        <v>2005</v>
      </c>
    </row>
    <row r="1461" spans="1:16" x14ac:dyDescent="0.25">
      <c r="A1461" s="8" t="s">
        <v>1468</v>
      </c>
      <c r="B1461" s="10">
        <f>VIXproxies_monthly!C1461</f>
        <v>2.2498129071348756</v>
      </c>
      <c r="C1461" s="10">
        <f t="shared" si="216"/>
        <v>5.2734598107776275E-2</v>
      </c>
      <c r="D1461" t="str">
        <f t="shared" si="210"/>
        <v/>
      </c>
      <c r="E1461">
        <f t="shared" si="208"/>
        <v>0.57545823739450908</v>
      </c>
      <c r="F1461" t="str">
        <f t="shared" si="211"/>
        <v/>
      </c>
      <c r="G1461">
        <f t="shared" si="212"/>
        <v>19.810887027488342</v>
      </c>
      <c r="H1461" t="str">
        <f t="shared" si="213"/>
        <v/>
      </c>
      <c r="I1461">
        <f>FRED_2020_monthly_VIX!D202</f>
        <v>12.15</v>
      </c>
      <c r="J1461" s="10">
        <f t="shared" si="206"/>
        <v>3.8468863073700239E-2</v>
      </c>
      <c r="K1461" t="str">
        <f t="shared" si="207"/>
        <v/>
      </c>
      <c r="L1461">
        <f t="shared" si="209"/>
        <v>57.74</v>
      </c>
      <c r="M1461" t="str">
        <f t="shared" si="205"/>
        <v/>
      </c>
      <c r="N1461">
        <f t="shared" si="214"/>
        <v>62.64</v>
      </c>
      <c r="P1461">
        <f t="shared" si="215"/>
        <v>2005</v>
      </c>
    </row>
    <row r="1462" spans="1:16" x14ac:dyDescent="0.25">
      <c r="A1462" s="8" t="s">
        <v>1469</v>
      </c>
      <c r="B1462" s="10">
        <f>VIXproxies_monthly!C1462</f>
        <v>2.1321826893100315</v>
      </c>
      <c r="C1462" s="10">
        <f t="shared" si="216"/>
        <v>4.8339609174951483E-2</v>
      </c>
      <c r="D1462" t="str">
        <f t="shared" si="210"/>
        <v/>
      </c>
      <c r="E1462">
        <f t="shared" si="208"/>
        <v>0.57545823739450908</v>
      </c>
      <c r="F1462" t="str">
        <f t="shared" si="211"/>
        <v/>
      </c>
      <c r="G1462">
        <f t="shared" si="212"/>
        <v>19.810887027488342</v>
      </c>
      <c r="H1462" t="str">
        <f t="shared" si="213"/>
        <v/>
      </c>
      <c r="I1462">
        <f>FRED_2020_monthly_VIX!D203</f>
        <v>11.26</v>
      </c>
      <c r="J1462" s="10">
        <f t="shared" si="206"/>
        <v>2.1519710531327348E-2</v>
      </c>
      <c r="K1462" t="str">
        <f t="shared" si="207"/>
        <v/>
      </c>
      <c r="L1462">
        <f t="shared" si="209"/>
        <v>57.74</v>
      </c>
      <c r="M1462" t="str">
        <f t="shared" si="205"/>
        <v/>
      </c>
      <c r="N1462">
        <f t="shared" si="214"/>
        <v>62.64</v>
      </c>
      <c r="P1462">
        <f t="shared" si="215"/>
        <v>2005</v>
      </c>
    </row>
    <row r="1463" spans="1:16" x14ac:dyDescent="0.25">
      <c r="A1463" s="8" t="s">
        <v>1470</v>
      </c>
      <c r="B1463" s="10">
        <f>VIXproxies_monthly!C1463</f>
        <v>3.1498795059930238</v>
      </c>
      <c r="C1463" s="10">
        <f t="shared" si="216"/>
        <v>8.6363565340304288E-2</v>
      </c>
      <c r="D1463" t="str">
        <f t="shared" si="210"/>
        <v/>
      </c>
      <c r="E1463">
        <f t="shared" si="208"/>
        <v>0.57545823739450908</v>
      </c>
      <c r="F1463" t="str">
        <f t="shared" si="211"/>
        <v/>
      </c>
      <c r="G1463">
        <f t="shared" si="212"/>
        <v>19.810887027488342</v>
      </c>
      <c r="H1463" t="str">
        <f t="shared" si="213"/>
        <v/>
      </c>
      <c r="I1463">
        <f>FRED_2020_monthly_VIX!D204</f>
        <v>12.04</v>
      </c>
      <c r="J1463" s="10">
        <f t="shared" si="206"/>
        <v>3.6374023995429411E-2</v>
      </c>
      <c r="K1463" t="str">
        <f t="shared" si="207"/>
        <v/>
      </c>
      <c r="L1463">
        <f t="shared" si="209"/>
        <v>57.74</v>
      </c>
      <c r="M1463" t="str">
        <f t="shared" ref="M1463:M1526" si="217">IF(I1463&gt;_xlfn.PERCENTILE.EXC($I$1271:$I$1635,0.995),I1463,"")</f>
        <v/>
      </c>
      <c r="N1463">
        <f t="shared" si="214"/>
        <v>62.64</v>
      </c>
      <c r="P1463">
        <f t="shared" si="215"/>
        <v>2006</v>
      </c>
    </row>
    <row r="1464" spans="1:16" x14ac:dyDescent="0.25">
      <c r="A1464" s="8" t="s">
        <v>1471</v>
      </c>
      <c r="B1464" s="10">
        <f>VIXproxies_monthly!C1464</f>
        <v>2.6163575652524518</v>
      </c>
      <c r="C1464" s="10">
        <f t="shared" si="216"/>
        <v>6.6429716127633862E-2</v>
      </c>
      <c r="D1464" t="str">
        <f t="shared" si="210"/>
        <v/>
      </c>
      <c r="E1464">
        <f t="shared" si="208"/>
        <v>0.57545823739450908</v>
      </c>
      <c r="F1464" t="str">
        <f t="shared" si="211"/>
        <v/>
      </c>
      <c r="G1464">
        <f t="shared" si="212"/>
        <v>19.810887027488342</v>
      </c>
      <c r="H1464" t="str">
        <f t="shared" si="213"/>
        <v/>
      </c>
      <c r="I1464">
        <f>FRED_2020_monthly_VIX!D205</f>
        <v>12.47</v>
      </c>
      <c r="J1464" s="10">
        <f t="shared" ref="J1464:J1527" si="218">(I1464-MIN($I$1271:$I$1636))/(MAX($I$1271:$I$1636)-MIN($I$1271:$I$1636))</f>
        <v>4.4562940392306225E-2</v>
      </c>
      <c r="K1464" t="str">
        <f t="shared" ref="K1464:K1527" si="219">IF(I1464&gt;_xlfn.PERCENTILE.EXC($I$1271:$I$1636,0.99),I1464,"")</f>
        <v/>
      </c>
      <c r="L1464">
        <f t="shared" si="209"/>
        <v>57.74</v>
      </c>
      <c r="M1464" t="str">
        <f t="shared" si="217"/>
        <v/>
      </c>
      <c r="N1464">
        <f t="shared" si="214"/>
        <v>62.64</v>
      </c>
      <c r="P1464">
        <f t="shared" si="215"/>
        <v>2006</v>
      </c>
    </row>
    <row r="1465" spans="1:16" x14ac:dyDescent="0.25">
      <c r="A1465" s="8" t="s">
        <v>1472</v>
      </c>
      <c r="B1465" s="10">
        <f>VIXproxies_monthly!C1465</f>
        <v>2.3754065688802526</v>
      </c>
      <c r="C1465" s="10">
        <f t="shared" si="216"/>
        <v>5.7427123239590587E-2</v>
      </c>
      <c r="D1465" t="str">
        <f t="shared" si="210"/>
        <v/>
      </c>
      <c r="E1465">
        <f t="shared" si="208"/>
        <v>0.57545823739450908</v>
      </c>
      <c r="F1465" t="str">
        <f t="shared" si="211"/>
        <v/>
      </c>
      <c r="G1465">
        <f t="shared" si="212"/>
        <v>19.810887027488342</v>
      </c>
      <c r="H1465" t="str">
        <f t="shared" si="213"/>
        <v/>
      </c>
      <c r="I1465">
        <f>FRED_2020_monthly_VIX!D206</f>
        <v>11.69</v>
      </c>
      <c r="J1465" s="10">
        <f t="shared" si="218"/>
        <v>2.970862692820413E-2</v>
      </c>
      <c r="K1465" t="str">
        <f t="shared" si="219"/>
        <v/>
      </c>
      <c r="L1465">
        <f t="shared" si="209"/>
        <v>57.74</v>
      </c>
      <c r="M1465" t="str">
        <f t="shared" si="217"/>
        <v/>
      </c>
      <c r="N1465">
        <f t="shared" si="214"/>
        <v>62.64</v>
      </c>
      <c r="P1465">
        <f t="shared" si="215"/>
        <v>2006</v>
      </c>
    </row>
    <row r="1466" spans="1:16" x14ac:dyDescent="0.25">
      <c r="A1466" s="8" t="s">
        <v>1473</v>
      </c>
      <c r="B1466" s="10">
        <f>VIXproxies_monthly!C1466</f>
        <v>2.4991424012850074</v>
      </c>
      <c r="C1466" s="10">
        <f t="shared" si="216"/>
        <v>6.2050234750125458E-2</v>
      </c>
      <c r="D1466" t="str">
        <f t="shared" si="210"/>
        <v/>
      </c>
      <c r="E1466">
        <f t="shared" si="208"/>
        <v>0.57545823739450908</v>
      </c>
      <c r="F1466" t="str">
        <f t="shared" si="211"/>
        <v/>
      </c>
      <c r="G1466">
        <f t="shared" si="212"/>
        <v>19.810887027488342</v>
      </c>
      <c r="H1466" t="str">
        <f t="shared" si="213"/>
        <v/>
      </c>
      <c r="I1466">
        <f>FRED_2020_monthly_VIX!D207</f>
        <v>11.85</v>
      </c>
      <c r="J1466" s="10">
        <f t="shared" si="218"/>
        <v>3.2755665587507123E-2</v>
      </c>
      <c r="K1466" t="str">
        <f t="shared" si="219"/>
        <v/>
      </c>
      <c r="L1466">
        <f t="shared" si="209"/>
        <v>57.74</v>
      </c>
      <c r="M1466" t="str">
        <f t="shared" si="217"/>
        <v/>
      </c>
      <c r="N1466">
        <f t="shared" si="214"/>
        <v>62.64</v>
      </c>
      <c r="P1466">
        <f t="shared" si="215"/>
        <v>2006</v>
      </c>
    </row>
    <row r="1467" spans="1:16" x14ac:dyDescent="0.25">
      <c r="A1467" s="8" t="s">
        <v>1474</v>
      </c>
      <c r="B1467" s="10">
        <f>VIXproxies_monthly!C1467</f>
        <v>3.7077541943797132</v>
      </c>
      <c r="C1467" s="10">
        <f t="shared" si="216"/>
        <v>0.10720730028104446</v>
      </c>
      <c r="D1467" t="str">
        <f t="shared" si="210"/>
        <v/>
      </c>
      <c r="E1467">
        <f t="shared" si="208"/>
        <v>0.57545823739450908</v>
      </c>
      <c r="F1467" t="str">
        <f t="shared" si="211"/>
        <v/>
      </c>
      <c r="G1467">
        <f t="shared" si="212"/>
        <v>19.810887027488342</v>
      </c>
      <c r="H1467" t="str">
        <f t="shared" si="213"/>
        <v/>
      </c>
      <c r="I1467">
        <f>FRED_2020_monthly_VIX!D208</f>
        <v>14.45</v>
      </c>
      <c r="J1467" s="10">
        <f t="shared" si="218"/>
        <v>8.2270043801180706E-2</v>
      </c>
      <c r="K1467" t="str">
        <f t="shared" si="219"/>
        <v/>
      </c>
      <c r="L1467">
        <f t="shared" si="209"/>
        <v>57.74</v>
      </c>
      <c r="M1467" t="str">
        <f t="shared" si="217"/>
        <v/>
      </c>
      <c r="N1467">
        <f t="shared" si="214"/>
        <v>62.64</v>
      </c>
      <c r="P1467">
        <f t="shared" si="215"/>
        <v>2006</v>
      </c>
    </row>
    <row r="1468" spans="1:16" x14ac:dyDescent="0.25">
      <c r="A1468" s="8" t="s">
        <v>1475</v>
      </c>
      <c r="B1468" s="10">
        <f>VIXproxies_monthly!C1468</f>
        <v>4.6934937545811577</v>
      </c>
      <c r="C1468" s="10">
        <f t="shared" si="216"/>
        <v>0.14403724532275058</v>
      </c>
      <c r="D1468" t="str">
        <f t="shared" si="210"/>
        <v/>
      </c>
      <c r="E1468">
        <f t="shared" si="208"/>
        <v>0.57545823739450908</v>
      </c>
      <c r="F1468" t="str">
        <f t="shared" si="211"/>
        <v/>
      </c>
      <c r="G1468">
        <f t="shared" si="212"/>
        <v>19.810887027488342</v>
      </c>
      <c r="H1468" t="str">
        <f t="shared" si="213"/>
        <v/>
      </c>
      <c r="I1468">
        <f>FRED_2020_monthly_VIX!D209</f>
        <v>16.920000000000002</v>
      </c>
      <c r="J1468" s="10">
        <f t="shared" si="218"/>
        <v>0.12930870310417067</v>
      </c>
      <c r="K1468" t="str">
        <f t="shared" si="219"/>
        <v/>
      </c>
      <c r="L1468">
        <f t="shared" si="209"/>
        <v>57.74</v>
      </c>
      <c r="M1468" t="str">
        <f t="shared" si="217"/>
        <v/>
      </c>
      <c r="N1468">
        <f t="shared" si="214"/>
        <v>62.64</v>
      </c>
      <c r="P1468">
        <f t="shared" si="215"/>
        <v>2006</v>
      </c>
    </row>
    <row r="1469" spans="1:16" x14ac:dyDescent="0.25">
      <c r="A1469" s="8" t="s">
        <v>1476</v>
      </c>
      <c r="B1469" s="10">
        <f>VIXproxies_monthly!C1469</f>
        <v>3.9067873246043407</v>
      </c>
      <c r="C1469" s="10">
        <f t="shared" si="216"/>
        <v>0.11464372623330485</v>
      </c>
      <c r="D1469" t="str">
        <f t="shared" si="210"/>
        <v/>
      </c>
      <c r="E1469">
        <f t="shared" si="208"/>
        <v>0.57545823739450908</v>
      </c>
      <c r="F1469" t="str">
        <f t="shared" si="211"/>
        <v/>
      </c>
      <c r="G1469">
        <f t="shared" si="212"/>
        <v>19.810887027488342</v>
      </c>
      <c r="H1469" t="str">
        <f t="shared" si="213"/>
        <v/>
      </c>
      <c r="I1469">
        <f>FRED_2020_monthly_VIX!D210</f>
        <v>15.33</v>
      </c>
      <c r="J1469" s="10">
        <f t="shared" si="218"/>
        <v>9.9028756427347167E-2</v>
      </c>
      <c r="K1469" t="str">
        <f t="shared" si="219"/>
        <v/>
      </c>
      <c r="L1469">
        <f t="shared" si="209"/>
        <v>57.74</v>
      </c>
      <c r="M1469" t="str">
        <f t="shared" si="217"/>
        <v/>
      </c>
      <c r="N1469">
        <f t="shared" si="214"/>
        <v>62.64</v>
      </c>
      <c r="P1469">
        <f t="shared" si="215"/>
        <v>2006</v>
      </c>
    </row>
    <row r="1470" spans="1:16" x14ac:dyDescent="0.25">
      <c r="A1470" s="8" t="s">
        <v>1477</v>
      </c>
      <c r="B1470" s="10">
        <f>VIXproxies_monthly!C1470</f>
        <v>2.1679217148013761</v>
      </c>
      <c r="C1470" s="10">
        <f t="shared" si="216"/>
        <v>4.9674917605122798E-2</v>
      </c>
      <c r="D1470" t="str">
        <f t="shared" si="210"/>
        <v/>
      </c>
      <c r="E1470">
        <f t="shared" si="208"/>
        <v>0.57545823739450908</v>
      </c>
      <c r="F1470" t="str">
        <f t="shared" si="211"/>
        <v/>
      </c>
      <c r="G1470">
        <f t="shared" si="212"/>
        <v>19.810887027488342</v>
      </c>
      <c r="H1470" t="str">
        <f t="shared" si="213"/>
        <v/>
      </c>
      <c r="I1470">
        <f>FRED_2020_monthly_VIX!D211</f>
        <v>13.35</v>
      </c>
      <c r="J1470" s="10">
        <f t="shared" si="218"/>
        <v>6.1321653018472651E-2</v>
      </c>
      <c r="K1470" t="str">
        <f t="shared" si="219"/>
        <v/>
      </c>
      <c r="L1470">
        <f t="shared" si="209"/>
        <v>57.74</v>
      </c>
      <c r="M1470" t="str">
        <f t="shared" si="217"/>
        <v/>
      </c>
      <c r="N1470">
        <f t="shared" si="214"/>
        <v>62.64</v>
      </c>
      <c r="P1470">
        <f t="shared" si="215"/>
        <v>2006</v>
      </c>
    </row>
    <row r="1471" spans="1:16" x14ac:dyDescent="0.25">
      <c r="A1471" s="8" t="s">
        <v>1478</v>
      </c>
      <c r="B1471" s="10">
        <f>VIXproxies_monthly!C1471</f>
        <v>2.2555659587841359</v>
      </c>
      <c r="C1471" s="10">
        <f t="shared" si="216"/>
        <v>5.2949547963315254E-2</v>
      </c>
      <c r="D1471" t="str">
        <f t="shared" si="210"/>
        <v/>
      </c>
      <c r="E1471">
        <f t="shared" si="208"/>
        <v>0.57545823739450908</v>
      </c>
      <c r="F1471" t="str">
        <f t="shared" si="211"/>
        <v/>
      </c>
      <c r="G1471">
        <f t="shared" si="212"/>
        <v>19.810887027488342</v>
      </c>
      <c r="H1471" t="str">
        <f t="shared" si="213"/>
        <v/>
      </c>
      <c r="I1471">
        <f>FRED_2020_monthly_VIX!D212</f>
        <v>12.18</v>
      </c>
      <c r="J1471" s="10">
        <f t="shared" si="218"/>
        <v>3.9040182822319539E-2</v>
      </c>
      <c r="K1471" t="str">
        <f t="shared" si="219"/>
        <v/>
      </c>
      <c r="L1471">
        <f t="shared" si="209"/>
        <v>57.74</v>
      </c>
      <c r="M1471" t="str">
        <f t="shared" si="217"/>
        <v/>
      </c>
      <c r="N1471">
        <f t="shared" si="214"/>
        <v>62.64</v>
      </c>
      <c r="P1471">
        <f t="shared" si="215"/>
        <v>2006</v>
      </c>
    </row>
    <row r="1472" spans="1:16" x14ac:dyDescent="0.25">
      <c r="A1472" s="8" t="s">
        <v>1479</v>
      </c>
      <c r="B1472" s="10">
        <f>VIXproxies_monthly!C1472</f>
        <v>2.0628925484338354</v>
      </c>
      <c r="C1472" s="10">
        <f t="shared" si="216"/>
        <v>4.5750738662459454E-2</v>
      </c>
      <c r="D1472" t="str">
        <f t="shared" si="210"/>
        <v/>
      </c>
      <c r="E1472">
        <f t="shared" si="208"/>
        <v>0.57545823739450908</v>
      </c>
      <c r="F1472" t="str">
        <f t="shared" si="211"/>
        <v/>
      </c>
      <c r="G1472">
        <f t="shared" si="212"/>
        <v>19.810887027488342</v>
      </c>
      <c r="H1472" t="str">
        <f t="shared" si="213"/>
        <v/>
      </c>
      <c r="I1472">
        <f>FRED_2020_monthly_VIX!D213</f>
        <v>11.31</v>
      </c>
      <c r="J1472" s="10">
        <f t="shared" si="218"/>
        <v>2.2471910112359546E-2</v>
      </c>
      <c r="K1472" t="str">
        <f t="shared" si="219"/>
        <v/>
      </c>
      <c r="L1472">
        <f t="shared" si="209"/>
        <v>57.74</v>
      </c>
      <c r="M1472" t="str">
        <f t="shared" si="217"/>
        <v/>
      </c>
      <c r="N1472">
        <f t="shared" si="214"/>
        <v>62.64</v>
      </c>
      <c r="P1472">
        <f t="shared" si="215"/>
        <v>2006</v>
      </c>
    </row>
    <row r="1473" spans="1:16" x14ac:dyDescent="0.25">
      <c r="A1473" s="8" t="s">
        <v>1480</v>
      </c>
      <c r="B1473" s="10">
        <f>VIXproxies_monthly!C1473</f>
        <v>2.465722756612597</v>
      </c>
      <c r="C1473" s="10">
        <f t="shared" si="216"/>
        <v>6.0801584775738014E-2</v>
      </c>
      <c r="D1473" t="str">
        <f t="shared" si="210"/>
        <v/>
      </c>
      <c r="E1473">
        <f t="shared" si="208"/>
        <v>0.57545823739450908</v>
      </c>
      <c r="F1473" t="str">
        <f t="shared" si="211"/>
        <v/>
      </c>
      <c r="G1473">
        <f t="shared" si="212"/>
        <v>19.810887027488342</v>
      </c>
      <c r="H1473" t="str">
        <f t="shared" si="213"/>
        <v/>
      </c>
      <c r="I1473">
        <f>FRED_2020_monthly_VIX!D214</f>
        <v>10.82</v>
      </c>
      <c r="J1473" s="10">
        <f t="shared" si="218"/>
        <v>1.3140354218244134E-2</v>
      </c>
      <c r="K1473" t="str">
        <f t="shared" si="219"/>
        <v/>
      </c>
      <c r="L1473">
        <f t="shared" si="209"/>
        <v>57.74</v>
      </c>
      <c r="M1473" t="str">
        <f t="shared" si="217"/>
        <v/>
      </c>
      <c r="N1473">
        <f t="shared" si="214"/>
        <v>62.64</v>
      </c>
      <c r="P1473">
        <f t="shared" si="215"/>
        <v>2006</v>
      </c>
    </row>
    <row r="1474" spans="1:16" x14ac:dyDescent="0.25">
      <c r="A1474" s="8" t="s">
        <v>1481</v>
      </c>
      <c r="B1474" s="10">
        <f>VIXproxies_monthly!C1474</f>
        <v>1.9179129896774105</v>
      </c>
      <c r="C1474" s="10">
        <f t="shared" si="216"/>
        <v>4.0333903022750792E-2</v>
      </c>
      <c r="D1474" t="str">
        <f t="shared" si="210"/>
        <v/>
      </c>
      <c r="E1474">
        <f t="shared" si="208"/>
        <v>0.57545823739450908</v>
      </c>
      <c r="F1474" t="str">
        <f t="shared" si="211"/>
        <v/>
      </c>
      <c r="G1474">
        <f t="shared" si="212"/>
        <v>19.810887027488342</v>
      </c>
      <c r="H1474" t="str">
        <f t="shared" si="213"/>
        <v/>
      </c>
      <c r="I1474">
        <f>FRED_2020_monthly_VIX!D215</f>
        <v>10.96</v>
      </c>
      <c r="J1474" s="10">
        <f t="shared" si="218"/>
        <v>1.5806513045134262E-2</v>
      </c>
      <c r="K1474" t="str">
        <f t="shared" si="219"/>
        <v/>
      </c>
      <c r="L1474">
        <f t="shared" si="209"/>
        <v>57.74</v>
      </c>
      <c r="M1474" t="str">
        <f t="shared" si="217"/>
        <v/>
      </c>
      <c r="N1474">
        <f t="shared" si="214"/>
        <v>62.64</v>
      </c>
      <c r="P1474">
        <f t="shared" si="215"/>
        <v>2006</v>
      </c>
    </row>
    <row r="1475" spans="1:16" x14ac:dyDescent="0.25">
      <c r="A1475" s="8" t="s">
        <v>1482</v>
      </c>
      <c r="B1475" s="10">
        <f>VIXproxies_monthly!C1475</f>
        <v>2.1531392411623078</v>
      </c>
      <c r="C1475" s="10">
        <f t="shared" si="216"/>
        <v>4.9122603673848603E-2</v>
      </c>
      <c r="D1475" t="str">
        <f t="shared" si="210"/>
        <v/>
      </c>
      <c r="E1475">
        <f t="shared" si="208"/>
        <v>0.57545823739450908</v>
      </c>
      <c r="F1475" t="str">
        <f t="shared" si="211"/>
        <v/>
      </c>
      <c r="G1475">
        <f t="shared" si="212"/>
        <v>19.810887027488342</v>
      </c>
      <c r="H1475" t="str">
        <f t="shared" si="213"/>
        <v/>
      </c>
      <c r="I1475">
        <f>FRED_2020_monthly_VIX!D216</f>
        <v>11.04</v>
      </c>
      <c r="J1475" s="10">
        <f t="shared" si="218"/>
        <v>1.7330032374785725E-2</v>
      </c>
      <c r="K1475" t="str">
        <f t="shared" si="219"/>
        <v/>
      </c>
      <c r="L1475">
        <f t="shared" si="209"/>
        <v>57.74</v>
      </c>
      <c r="M1475" t="str">
        <f t="shared" si="217"/>
        <v/>
      </c>
      <c r="N1475">
        <f t="shared" si="214"/>
        <v>62.64</v>
      </c>
      <c r="P1475">
        <f t="shared" si="215"/>
        <v>2007</v>
      </c>
    </row>
    <row r="1476" spans="1:16" x14ac:dyDescent="0.25">
      <c r="A1476" s="8" t="s">
        <v>1483</v>
      </c>
      <c r="B1476" s="10">
        <f>VIXproxies_monthly!C1476</f>
        <v>3.9161371582654838</v>
      </c>
      <c r="C1476" s="10">
        <f t="shared" si="216"/>
        <v>0.1149930617716073</v>
      </c>
      <c r="D1476" t="str">
        <f t="shared" si="210"/>
        <v/>
      </c>
      <c r="E1476">
        <f t="shared" si="208"/>
        <v>0.57545823739450908</v>
      </c>
      <c r="F1476" t="str">
        <f t="shared" si="211"/>
        <v/>
      </c>
      <c r="G1476">
        <f t="shared" si="212"/>
        <v>19.810887027488342</v>
      </c>
      <c r="H1476" t="str">
        <f t="shared" si="213"/>
        <v/>
      </c>
      <c r="I1476">
        <f>FRED_2020_monthly_VIX!D217</f>
        <v>11.16</v>
      </c>
      <c r="J1476" s="10">
        <f t="shared" si="218"/>
        <v>1.9615311369262985E-2</v>
      </c>
      <c r="K1476" t="str">
        <f t="shared" si="219"/>
        <v/>
      </c>
      <c r="L1476">
        <f t="shared" si="209"/>
        <v>57.74</v>
      </c>
      <c r="M1476" t="str">
        <f t="shared" si="217"/>
        <v/>
      </c>
      <c r="N1476">
        <f t="shared" si="214"/>
        <v>62.64</v>
      </c>
      <c r="P1476">
        <f t="shared" si="215"/>
        <v>2007</v>
      </c>
    </row>
    <row r="1477" spans="1:16" x14ac:dyDescent="0.25">
      <c r="A1477" s="8" t="s">
        <v>1484</v>
      </c>
      <c r="B1477" s="10">
        <f>VIXproxies_monthly!C1477</f>
        <v>4.071419584080247</v>
      </c>
      <c r="C1477" s="10">
        <f t="shared" si="216"/>
        <v>0.12079484090232596</v>
      </c>
      <c r="D1477" t="str">
        <f t="shared" si="210"/>
        <v/>
      </c>
      <c r="E1477">
        <f t="shared" si="208"/>
        <v>0.57545823739450908</v>
      </c>
      <c r="F1477" t="str">
        <f t="shared" si="211"/>
        <v/>
      </c>
      <c r="G1477">
        <f t="shared" si="212"/>
        <v>19.810887027488342</v>
      </c>
      <c r="H1477" t="str">
        <f t="shared" si="213"/>
        <v/>
      </c>
      <c r="I1477">
        <f>FRED_2020_monthly_VIX!D218</f>
        <v>15.16</v>
      </c>
      <c r="J1477" s="10">
        <f t="shared" si="218"/>
        <v>9.5791277851837733E-2</v>
      </c>
      <c r="K1477" t="str">
        <f t="shared" si="219"/>
        <v/>
      </c>
      <c r="L1477">
        <f t="shared" si="209"/>
        <v>57.74</v>
      </c>
      <c r="M1477" t="str">
        <f t="shared" si="217"/>
        <v/>
      </c>
      <c r="N1477">
        <f t="shared" si="214"/>
        <v>62.64</v>
      </c>
      <c r="P1477">
        <f t="shared" si="215"/>
        <v>2007</v>
      </c>
    </row>
    <row r="1478" spans="1:16" x14ac:dyDescent="0.25">
      <c r="A1478" s="8" t="s">
        <v>1485</v>
      </c>
      <c r="B1478" s="10">
        <f>VIXproxies_monthly!C1478</f>
        <v>2.2736726100519502</v>
      </c>
      <c r="C1478" s="10">
        <f t="shared" si="216"/>
        <v>5.3626062326750823E-2</v>
      </c>
      <c r="D1478" t="str">
        <f t="shared" si="210"/>
        <v/>
      </c>
      <c r="E1478">
        <f t="shared" si="208"/>
        <v>0.57545823739450908</v>
      </c>
      <c r="F1478" t="str">
        <f t="shared" si="211"/>
        <v/>
      </c>
      <c r="G1478">
        <f t="shared" si="212"/>
        <v>19.810887027488342</v>
      </c>
      <c r="H1478" t="str">
        <f t="shared" si="213"/>
        <v/>
      </c>
      <c r="I1478">
        <f>FRED_2020_monthly_VIX!D219</f>
        <v>12.93</v>
      </c>
      <c r="J1478" s="10">
        <f t="shared" si="218"/>
        <v>5.3323176537802303E-2</v>
      </c>
      <c r="K1478" t="str">
        <f t="shared" si="219"/>
        <v/>
      </c>
      <c r="L1478">
        <f t="shared" si="209"/>
        <v>57.74</v>
      </c>
      <c r="M1478" t="str">
        <f t="shared" si="217"/>
        <v/>
      </c>
      <c r="N1478">
        <f t="shared" si="214"/>
        <v>62.64</v>
      </c>
      <c r="P1478">
        <f t="shared" si="215"/>
        <v>2007</v>
      </c>
    </row>
    <row r="1479" spans="1:16" x14ac:dyDescent="0.25">
      <c r="A1479" s="8" t="s">
        <v>1486</v>
      </c>
      <c r="B1479" s="10">
        <f>VIXproxies_monthly!C1479</f>
        <v>2.6073336077323641</v>
      </c>
      <c r="C1479" s="10">
        <f t="shared" si="216"/>
        <v>6.6092556219538454E-2</v>
      </c>
      <c r="D1479" t="str">
        <f t="shared" si="210"/>
        <v/>
      </c>
      <c r="E1479">
        <f t="shared" si="208"/>
        <v>0.57545823739450908</v>
      </c>
      <c r="F1479" t="str">
        <f t="shared" si="211"/>
        <v/>
      </c>
      <c r="G1479">
        <f t="shared" si="212"/>
        <v>19.810887027488342</v>
      </c>
      <c r="H1479" t="str">
        <f t="shared" si="213"/>
        <v/>
      </c>
      <c r="I1479">
        <f>FRED_2020_monthly_VIX!D220</f>
        <v>13.3</v>
      </c>
      <c r="J1479" s="10">
        <f t="shared" si="218"/>
        <v>6.036945343744049E-2</v>
      </c>
      <c r="K1479" t="str">
        <f t="shared" si="219"/>
        <v/>
      </c>
      <c r="L1479">
        <f t="shared" si="209"/>
        <v>57.74</v>
      </c>
      <c r="M1479" t="str">
        <f t="shared" si="217"/>
        <v/>
      </c>
      <c r="N1479">
        <f t="shared" si="214"/>
        <v>62.64</v>
      </c>
      <c r="P1479">
        <f t="shared" si="215"/>
        <v>2007</v>
      </c>
    </row>
    <row r="1480" spans="1:16" x14ac:dyDescent="0.25">
      <c r="A1480" s="8" t="s">
        <v>1487</v>
      </c>
      <c r="B1480" s="10">
        <f>VIXproxies_monthly!C1480</f>
        <v>3.9130544383605286</v>
      </c>
      <c r="C1480" s="10">
        <f t="shared" si="216"/>
        <v>0.11487788286506603</v>
      </c>
      <c r="D1480" t="str">
        <f t="shared" si="210"/>
        <v/>
      </c>
      <c r="E1480">
        <f t="shared" si="208"/>
        <v>0.57545823739450908</v>
      </c>
      <c r="F1480" t="str">
        <f t="shared" si="211"/>
        <v/>
      </c>
      <c r="G1480">
        <f t="shared" si="212"/>
        <v>19.810887027488342</v>
      </c>
      <c r="H1480" t="str">
        <f t="shared" si="213"/>
        <v/>
      </c>
      <c r="I1480">
        <f>FRED_2020_monthly_VIX!D221</f>
        <v>14.95</v>
      </c>
      <c r="J1480" s="10">
        <f t="shared" si="218"/>
        <v>9.1792039611502549E-2</v>
      </c>
      <c r="K1480" t="str">
        <f t="shared" si="219"/>
        <v/>
      </c>
      <c r="L1480">
        <f t="shared" si="209"/>
        <v>57.74</v>
      </c>
      <c r="M1480" t="str">
        <f t="shared" si="217"/>
        <v/>
      </c>
      <c r="N1480">
        <f t="shared" si="214"/>
        <v>62.64</v>
      </c>
      <c r="P1480">
        <f t="shared" si="215"/>
        <v>2007</v>
      </c>
    </row>
    <row r="1481" spans="1:16" x14ac:dyDescent="0.25">
      <c r="A1481" s="8" t="s">
        <v>1488</v>
      </c>
      <c r="B1481" s="10">
        <f>VIXproxies_monthly!C1481</f>
        <v>4.9986395671004891</v>
      </c>
      <c r="C1481" s="10">
        <f t="shared" si="216"/>
        <v>0.15543833335709611</v>
      </c>
      <c r="D1481" t="str">
        <f t="shared" si="210"/>
        <v/>
      </c>
      <c r="E1481">
        <f t="shared" si="208"/>
        <v>0.57545823739450908</v>
      </c>
      <c r="F1481" t="str">
        <f t="shared" si="211"/>
        <v/>
      </c>
      <c r="G1481">
        <f t="shared" si="212"/>
        <v>19.810887027488342</v>
      </c>
      <c r="H1481" t="str">
        <f t="shared" si="213"/>
        <v/>
      </c>
      <c r="I1481">
        <f>FRED_2020_monthly_VIX!D222</f>
        <v>17.27</v>
      </c>
      <c r="J1481" s="10">
        <f t="shared" si="218"/>
        <v>0.13597410017139591</v>
      </c>
      <c r="K1481" t="str">
        <f t="shared" si="219"/>
        <v/>
      </c>
      <c r="L1481">
        <f t="shared" si="209"/>
        <v>57.74</v>
      </c>
      <c r="M1481" t="str">
        <f t="shared" si="217"/>
        <v/>
      </c>
      <c r="N1481">
        <f t="shared" si="214"/>
        <v>62.64</v>
      </c>
      <c r="P1481">
        <f t="shared" si="215"/>
        <v>2007</v>
      </c>
    </row>
    <row r="1482" spans="1:16" x14ac:dyDescent="0.25">
      <c r="A1482" s="8" t="s">
        <v>1489</v>
      </c>
      <c r="B1482" s="10">
        <f>VIXproxies_monthly!C1482</f>
        <v>7.3188848544468126</v>
      </c>
      <c r="C1482" s="10">
        <f t="shared" si="216"/>
        <v>0.24212908806189801</v>
      </c>
      <c r="D1482" t="str">
        <f t="shared" si="210"/>
        <v/>
      </c>
      <c r="E1482">
        <f t="shared" si="208"/>
        <v>0.57545823739450908</v>
      </c>
      <c r="F1482" t="str">
        <f t="shared" si="211"/>
        <v/>
      </c>
      <c r="G1482">
        <f t="shared" si="212"/>
        <v>19.810887027488342</v>
      </c>
      <c r="H1482" t="str">
        <f t="shared" si="213"/>
        <v/>
      </c>
      <c r="I1482">
        <f>FRED_2020_monthly_VIX!D223</f>
        <v>25.03</v>
      </c>
      <c r="J1482" s="10">
        <f t="shared" si="218"/>
        <v>0.28375547514759097</v>
      </c>
      <c r="K1482" t="str">
        <f t="shared" si="219"/>
        <v/>
      </c>
      <c r="L1482">
        <f t="shared" si="209"/>
        <v>57.74</v>
      </c>
      <c r="M1482" t="str">
        <f t="shared" si="217"/>
        <v/>
      </c>
      <c r="N1482">
        <f t="shared" si="214"/>
        <v>62.64</v>
      </c>
      <c r="P1482">
        <f t="shared" si="215"/>
        <v>2007</v>
      </c>
    </row>
    <row r="1483" spans="1:16" x14ac:dyDescent="0.25">
      <c r="A1483" s="8" t="s">
        <v>1490</v>
      </c>
      <c r="B1483" s="10">
        <f>VIXproxies_monthly!C1483</f>
        <v>4.3587848394384663</v>
      </c>
      <c r="C1483" s="10">
        <f t="shared" si="216"/>
        <v>0.1315315983472399</v>
      </c>
      <c r="D1483" t="str">
        <f t="shared" si="210"/>
        <v/>
      </c>
      <c r="E1483">
        <f t="shared" si="208"/>
        <v>0.57545823739450908</v>
      </c>
      <c r="F1483" t="str">
        <f t="shared" si="211"/>
        <v/>
      </c>
      <c r="G1483">
        <f t="shared" si="212"/>
        <v>19.810887027488342</v>
      </c>
      <c r="H1483" t="str">
        <f t="shared" si="213"/>
        <v/>
      </c>
      <c r="I1483">
        <f>FRED_2020_monthly_VIX!D224</f>
        <v>22.2</v>
      </c>
      <c r="J1483" s="10">
        <f t="shared" si="218"/>
        <v>0.22986097886116927</v>
      </c>
      <c r="K1483" t="str">
        <f t="shared" si="219"/>
        <v/>
      </c>
      <c r="L1483">
        <f t="shared" si="209"/>
        <v>57.74</v>
      </c>
      <c r="M1483" t="str">
        <f t="shared" si="217"/>
        <v/>
      </c>
      <c r="N1483">
        <f t="shared" si="214"/>
        <v>62.64</v>
      </c>
      <c r="P1483">
        <f t="shared" si="215"/>
        <v>2007</v>
      </c>
    </row>
    <row r="1484" spans="1:16" x14ac:dyDescent="0.25">
      <c r="A1484" s="8" t="s">
        <v>1491</v>
      </c>
      <c r="B1484" s="10">
        <f>VIXproxies_monthly!C1484</f>
        <v>4.18135091059911</v>
      </c>
      <c r="C1484" s="10">
        <f t="shared" si="216"/>
        <v>0.12490217805051161</v>
      </c>
      <c r="D1484" t="str">
        <f t="shared" si="210"/>
        <v/>
      </c>
      <c r="E1484">
        <f t="shared" ref="E1484:E1547" si="220">MIN($D$12:$D$1635)</f>
        <v>0.57545823739450908</v>
      </c>
      <c r="F1484" t="str">
        <f t="shared" si="211"/>
        <v/>
      </c>
      <c r="G1484">
        <f t="shared" si="212"/>
        <v>19.810887027488342</v>
      </c>
      <c r="H1484" t="str">
        <f t="shared" si="213"/>
        <v/>
      </c>
      <c r="I1484">
        <f>FRED_2020_monthly_VIX!D225</f>
        <v>19.12</v>
      </c>
      <c r="J1484" s="10">
        <f t="shared" si="218"/>
        <v>0.17120548466958677</v>
      </c>
      <c r="K1484" t="str">
        <f t="shared" si="219"/>
        <v/>
      </c>
      <c r="L1484">
        <f t="shared" ref="L1484:L1547" si="221">MIN($K$12:$K$1636)</f>
        <v>57.74</v>
      </c>
      <c r="M1484" t="str">
        <f t="shared" si="217"/>
        <v/>
      </c>
      <c r="N1484">
        <f t="shared" si="214"/>
        <v>62.64</v>
      </c>
      <c r="P1484">
        <f t="shared" si="215"/>
        <v>2007</v>
      </c>
    </row>
    <row r="1485" spans="1:16" x14ac:dyDescent="0.25">
      <c r="A1485" s="8" t="s">
        <v>1492</v>
      </c>
      <c r="B1485" s="10">
        <f>VIXproxies_monthly!C1485</f>
        <v>7.6351529567508392</v>
      </c>
      <c r="C1485" s="10">
        <f t="shared" si="216"/>
        <v>0.25394573547728794</v>
      </c>
      <c r="D1485" t="str">
        <f t="shared" ref="D1485:D1548" si="222">IF(C1485&gt;_xlfn.PERCENTILE.EXC($C$12:$C$1636,0.99),C1485,"")</f>
        <v/>
      </c>
      <c r="E1485">
        <f t="shared" si="220"/>
        <v>0.57545823739450908</v>
      </c>
      <c r="F1485" t="str">
        <f t="shared" ref="F1485:F1548" si="223">IF(B1485&gt;_xlfn.PERCENTILE.EXC($B$12:$B$1636,0.995),B1485,"")</f>
        <v/>
      </c>
      <c r="G1485">
        <f t="shared" ref="G1485:G1548" si="224">MIN($F$12:$F$1636)</f>
        <v>19.810887027488342</v>
      </c>
      <c r="H1485" t="str">
        <f t="shared" ref="H1485:H1548" si="225">IF(B1485&gt;G1485,1,"")</f>
        <v/>
      </c>
      <c r="I1485">
        <f>FRED_2020_monthly_VIX!D226</f>
        <v>25.58</v>
      </c>
      <c r="J1485" s="10">
        <f t="shared" si="218"/>
        <v>0.29422967053894494</v>
      </c>
      <c r="K1485" t="str">
        <f t="shared" si="219"/>
        <v/>
      </c>
      <c r="L1485">
        <f t="shared" si="221"/>
        <v>57.74</v>
      </c>
      <c r="M1485" t="str">
        <f t="shared" si="217"/>
        <v/>
      </c>
      <c r="N1485">
        <f t="shared" ref="N1485:N1548" si="226">MIN($M$12:$M$1636)</f>
        <v>62.64</v>
      </c>
      <c r="P1485">
        <f t="shared" ref="P1485:P1548" si="227">VALUE(RIGHT(A1485,4))</f>
        <v>2007</v>
      </c>
    </row>
    <row r="1486" spans="1:16" x14ac:dyDescent="0.25">
      <c r="A1486" s="8" t="s">
        <v>1493</v>
      </c>
      <c r="B1486" s="10">
        <f>VIXproxies_monthly!C1486</f>
        <v>4.9656992385001502</v>
      </c>
      <c r="C1486" s="10">
        <f t="shared" si="216"/>
        <v>0.15420759195136588</v>
      </c>
      <c r="D1486" t="str">
        <f t="shared" si="222"/>
        <v/>
      </c>
      <c r="E1486">
        <f t="shared" si="220"/>
        <v>0.57545823739450908</v>
      </c>
      <c r="F1486" t="str">
        <f t="shared" si="223"/>
        <v/>
      </c>
      <c r="G1486">
        <f t="shared" si="224"/>
        <v>19.810887027488342</v>
      </c>
      <c r="H1486" t="str">
        <f t="shared" si="225"/>
        <v/>
      </c>
      <c r="I1486">
        <f>FRED_2020_monthly_VIX!D227</f>
        <v>21.65</v>
      </c>
      <c r="J1486" s="10">
        <f t="shared" si="218"/>
        <v>0.21938678346981524</v>
      </c>
      <c r="K1486" t="str">
        <f t="shared" si="219"/>
        <v/>
      </c>
      <c r="L1486">
        <f t="shared" si="221"/>
        <v>57.74</v>
      </c>
      <c r="M1486" t="str">
        <f t="shared" si="217"/>
        <v/>
      </c>
      <c r="N1486">
        <f t="shared" si="226"/>
        <v>62.64</v>
      </c>
      <c r="P1486">
        <f t="shared" si="227"/>
        <v>2007</v>
      </c>
    </row>
    <row r="1487" spans="1:16" x14ac:dyDescent="0.25">
      <c r="A1487" s="8" t="s">
        <v>1494</v>
      </c>
      <c r="B1487" s="10">
        <f>VIXproxies_monthly!C1487</f>
        <v>6.992324470016146</v>
      </c>
      <c r="C1487" s="10">
        <f t="shared" si="216"/>
        <v>0.22992789263770094</v>
      </c>
      <c r="D1487" t="str">
        <f t="shared" si="222"/>
        <v/>
      </c>
      <c r="E1487">
        <f t="shared" si="220"/>
        <v>0.57545823739450908</v>
      </c>
      <c r="F1487" t="str">
        <f t="shared" si="223"/>
        <v/>
      </c>
      <c r="G1487">
        <f t="shared" si="224"/>
        <v>19.810887027488342</v>
      </c>
      <c r="H1487" t="str">
        <f t="shared" si="225"/>
        <v/>
      </c>
      <c r="I1487">
        <f>FRED_2020_monthly_VIX!D228</f>
        <v>25.82</v>
      </c>
      <c r="J1487" s="10">
        <f t="shared" si="218"/>
        <v>0.29880022852789945</v>
      </c>
      <c r="K1487" t="str">
        <f t="shared" si="219"/>
        <v/>
      </c>
      <c r="L1487">
        <f t="shared" si="221"/>
        <v>57.74</v>
      </c>
      <c r="M1487" t="str">
        <f t="shared" si="217"/>
        <v/>
      </c>
      <c r="N1487">
        <f t="shared" si="226"/>
        <v>62.64</v>
      </c>
      <c r="P1487">
        <f t="shared" si="227"/>
        <v>2008</v>
      </c>
    </row>
    <row r="1488" spans="1:16" x14ac:dyDescent="0.25">
      <c r="A1488" s="8" t="s">
        <v>1495</v>
      </c>
      <c r="B1488" s="10">
        <f>VIXproxies_monthly!C1488</f>
        <v>5.7753466306335008</v>
      </c>
      <c r="C1488" s="10">
        <f t="shared" si="216"/>
        <v>0.18445824857443796</v>
      </c>
      <c r="D1488" t="str">
        <f t="shared" si="222"/>
        <v/>
      </c>
      <c r="E1488">
        <f t="shared" si="220"/>
        <v>0.57545823739450908</v>
      </c>
      <c r="F1488" t="str">
        <f t="shared" si="223"/>
        <v/>
      </c>
      <c r="G1488">
        <f t="shared" si="224"/>
        <v>19.810887027488342</v>
      </c>
      <c r="H1488" t="str">
        <f t="shared" si="225"/>
        <v/>
      </c>
      <c r="I1488">
        <f>FRED_2020_monthly_VIX!D229</f>
        <v>25.46</v>
      </c>
      <c r="J1488" s="10">
        <f t="shared" si="218"/>
        <v>0.29194439154446772</v>
      </c>
      <c r="K1488" t="str">
        <f t="shared" si="219"/>
        <v/>
      </c>
      <c r="L1488">
        <f t="shared" si="221"/>
        <v>57.74</v>
      </c>
      <c r="M1488" t="str">
        <f t="shared" si="217"/>
        <v/>
      </c>
      <c r="N1488">
        <f t="shared" si="226"/>
        <v>62.64</v>
      </c>
      <c r="P1488">
        <f t="shared" si="227"/>
        <v>2008</v>
      </c>
    </row>
    <row r="1489" spans="1:16" x14ac:dyDescent="0.25">
      <c r="A1489" s="8" t="s">
        <v>1496</v>
      </c>
      <c r="B1489" s="10">
        <f>VIXproxies_monthly!C1489</f>
        <v>8.1675026269371251</v>
      </c>
      <c r="C1489" s="10">
        <f t="shared" si="216"/>
        <v>0.27383578543320586</v>
      </c>
      <c r="D1489" t="str">
        <f t="shared" si="222"/>
        <v/>
      </c>
      <c r="E1489">
        <f t="shared" si="220"/>
        <v>0.57545823739450908</v>
      </c>
      <c r="F1489" t="str">
        <f t="shared" si="223"/>
        <v/>
      </c>
      <c r="G1489">
        <f t="shared" si="224"/>
        <v>19.810887027488342</v>
      </c>
      <c r="H1489" t="str">
        <f t="shared" si="225"/>
        <v/>
      </c>
      <c r="I1489">
        <f>FRED_2020_monthly_VIX!D230</f>
        <v>27.1</v>
      </c>
      <c r="J1489" s="10">
        <f t="shared" si="218"/>
        <v>0.32317653780232336</v>
      </c>
      <c r="K1489" t="str">
        <f t="shared" si="219"/>
        <v/>
      </c>
      <c r="L1489">
        <f t="shared" si="221"/>
        <v>57.74</v>
      </c>
      <c r="M1489" t="str">
        <f t="shared" si="217"/>
        <v/>
      </c>
      <c r="N1489">
        <f t="shared" si="226"/>
        <v>62.64</v>
      </c>
      <c r="P1489">
        <f t="shared" si="227"/>
        <v>2008</v>
      </c>
    </row>
    <row r="1490" spans="1:16" x14ac:dyDescent="0.25">
      <c r="A1490" s="8" t="s">
        <v>1497</v>
      </c>
      <c r="B1490" s="10">
        <f>VIXproxies_monthly!C1490</f>
        <v>5.4155449690903508</v>
      </c>
      <c r="C1490" s="10">
        <f t="shared" si="216"/>
        <v>0.17101506747917919</v>
      </c>
      <c r="D1490" t="str">
        <f t="shared" si="222"/>
        <v/>
      </c>
      <c r="E1490">
        <f t="shared" si="220"/>
        <v>0.57545823739450908</v>
      </c>
      <c r="F1490" t="str">
        <f t="shared" si="223"/>
        <v/>
      </c>
      <c r="G1490">
        <f t="shared" si="224"/>
        <v>19.810887027488342</v>
      </c>
      <c r="H1490" t="str">
        <f t="shared" si="225"/>
        <v/>
      </c>
      <c r="I1490">
        <f>FRED_2020_monthly_VIX!D231</f>
        <v>21.56</v>
      </c>
      <c r="J1490" s="10">
        <f t="shared" si="218"/>
        <v>0.21767282422395731</v>
      </c>
      <c r="K1490" t="str">
        <f t="shared" si="219"/>
        <v/>
      </c>
      <c r="L1490">
        <f t="shared" si="221"/>
        <v>57.74</v>
      </c>
      <c r="M1490" t="str">
        <f t="shared" si="217"/>
        <v/>
      </c>
      <c r="N1490">
        <f t="shared" si="226"/>
        <v>62.64</v>
      </c>
      <c r="P1490">
        <f t="shared" si="227"/>
        <v>2008</v>
      </c>
    </row>
    <row r="1491" spans="1:16" x14ac:dyDescent="0.25">
      <c r="A1491" s="8" t="s">
        <v>1498</v>
      </c>
      <c r="B1491" s="10">
        <f>VIXproxies_monthly!C1491</f>
        <v>4.1426345838226268</v>
      </c>
      <c r="C1491" s="10">
        <f t="shared" si="216"/>
        <v>0.12345562944379523</v>
      </c>
      <c r="D1491" t="str">
        <f t="shared" si="222"/>
        <v/>
      </c>
      <c r="E1491">
        <f t="shared" si="220"/>
        <v>0.57545823739450908</v>
      </c>
      <c r="F1491" t="str">
        <f t="shared" si="223"/>
        <v/>
      </c>
      <c r="G1491">
        <f t="shared" si="224"/>
        <v>19.810887027488342</v>
      </c>
      <c r="H1491" t="str">
        <f t="shared" si="225"/>
        <v/>
      </c>
      <c r="I1491">
        <f>FRED_2020_monthly_VIX!D232</f>
        <v>18.3</v>
      </c>
      <c r="J1491" s="10">
        <f t="shared" si="218"/>
        <v>0.15558941154065892</v>
      </c>
      <c r="K1491" t="str">
        <f t="shared" si="219"/>
        <v/>
      </c>
      <c r="L1491">
        <f t="shared" si="221"/>
        <v>57.74</v>
      </c>
      <c r="M1491" t="str">
        <f t="shared" si="217"/>
        <v/>
      </c>
      <c r="N1491">
        <f t="shared" si="226"/>
        <v>62.64</v>
      </c>
      <c r="P1491">
        <f t="shared" si="227"/>
        <v>2008</v>
      </c>
    </row>
    <row r="1492" spans="1:16" x14ac:dyDescent="0.25">
      <c r="A1492" s="8" t="s">
        <v>1499</v>
      </c>
      <c r="B1492" s="10">
        <f>VIXproxies_monthly!C1492</f>
        <v>5.6638947261772419</v>
      </c>
      <c r="C1492" s="10">
        <f t="shared" si="216"/>
        <v>0.18029409844630609</v>
      </c>
      <c r="D1492" t="str">
        <f t="shared" si="222"/>
        <v/>
      </c>
      <c r="E1492">
        <f t="shared" si="220"/>
        <v>0.57545823739450908</v>
      </c>
      <c r="F1492" t="str">
        <f t="shared" si="223"/>
        <v/>
      </c>
      <c r="G1492">
        <f t="shared" si="224"/>
        <v>19.810887027488342</v>
      </c>
      <c r="H1492" t="str">
        <f t="shared" si="225"/>
        <v/>
      </c>
      <c r="I1492">
        <f>FRED_2020_monthly_VIX!D233</f>
        <v>22.11</v>
      </c>
      <c r="J1492" s="10">
        <f t="shared" si="218"/>
        <v>0.22814701961531136</v>
      </c>
      <c r="K1492" t="str">
        <f t="shared" si="219"/>
        <v/>
      </c>
      <c r="L1492">
        <f t="shared" si="221"/>
        <v>57.74</v>
      </c>
      <c r="M1492" t="str">
        <f t="shared" si="217"/>
        <v/>
      </c>
      <c r="N1492">
        <f t="shared" si="226"/>
        <v>62.64</v>
      </c>
      <c r="P1492">
        <f t="shared" si="227"/>
        <v>2008</v>
      </c>
    </row>
    <row r="1493" spans="1:16" x14ac:dyDescent="0.25">
      <c r="A1493" s="8" t="s">
        <v>1500</v>
      </c>
      <c r="B1493" s="10">
        <f>VIXproxies_monthly!C1493</f>
        <v>6.8379100170124589</v>
      </c>
      <c r="C1493" s="10">
        <f t="shared" si="216"/>
        <v>0.22415854336190572</v>
      </c>
      <c r="D1493" t="str">
        <f t="shared" si="222"/>
        <v/>
      </c>
      <c r="E1493">
        <f t="shared" si="220"/>
        <v>0.57545823739450908</v>
      </c>
      <c r="F1493" t="str">
        <f t="shared" si="223"/>
        <v/>
      </c>
      <c r="G1493">
        <f t="shared" si="224"/>
        <v>19.810887027488342</v>
      </c>
      <c r="H1493" t="str">
        <f t="shared" si="225"/>
        <v/>
      </c>
      <c r="I1493">
        <f>FRED_2020_monthly_VIX!D234</f>
        <v>24.32</v>
      </c>
      <c r="J1493" s="10">
        <f t="shared" si="218"/>
        <v>0.27023424109693389</v>
      </c>
      <c r="K1493" t="str">
        <f t="shared" si="219"/>
        <v/>
      </c>
      <c r="L1493">
        <f t="shared" si="221"/>
        <v>57.74</v>
      </c>
      <c r="M1493" t="str">
        <f t="shared" si="217"/>
        <v/>
      </c>
      <c r="N1493">
        <f t="shared" si="226"/>
        <v>62.64</v>
      </c>
      <c r="P1493">
        <f t="shared" si="227"/>
        <v>2008</v>
      </c>
    </row>
    <row r="1494" spans="1:16" x14ac:dyDescent="0.25">
      <c r="A1494" s="8" t="s">
        <v>1501</v>
      </c>
      <c r="B1494" s="10">
        <f>VIXproxies_monthly!C1494</f>
        <v>6.0088851242420045</v>
      </c>
      <c r="C1494" s="10">
        <f t="shared" si="216"/>
        <v>0.19318388994259639</v>
      </c>
      <c r="D1494" t="str">
        <f t="shared" si="222"/>
        <v/>
      </c>
      <c r="E1494">
        <f t="shared" si="220"/>
        <v>0.57545823739450908</v>
      </c>
      <c r="F1494" t="str">
        <f t="shared" si="223"/>
        <v/>
      </c>
      <c r="G1494">
        <f t="shared" si="224"/>
        <v>19.810887027488342</v>
      </c>
      <c r="H1494" t="str">
        <f t="shared" si="225"/>
        <v/>
      </c>
      <c r="I1494">
        <f>FRED_2020_monthly_VIX!D235</f>
        <v>20.7</v>
      </c>
      <c r="J1494" s="10">
        <f t="shared" si="218"/>
        <v>0.20129499143020374</v>
      </c>
      <c r="K1494" t="str">
        <f t="shared" si="219"/>
        <v/>
      </c>
      <c r="L1494">
        <f t="shared" si="221"/>
        <v>57.74</v>
      </c>
      <c r="M1494" t="str">
        <f t="shared" si="217"/>
        <v/>
      </c>
      <c r="N1494">
        <f t="shared" si="226"/>
        <v>62.64</v>
      </c>
      <c r="P1494">
        <f t="shared" si="227"/>
        <v>2008</v>
      </c>
    </row>
    <row r="1495" spans="1:16" x14ac:dyDescent="0.25">
      <c r="A1495" s="8" t="s">
        <v>1502</v>
      </c>
      <c r="B1495" s="10">
        <f>VIXproxies_monthly!C1495</f>
        <v>15.690316296655807</v>
      </c>
      <c r="C1495" s="10">
        <f t="shared" si="216"/>
        <v>0.55490882460200408</v>
      </c>
      <c r="D1495" t="str">
        <f t="shared" si="222"/>
        <v/>
      </c>
      <c r="E1495">
        <f t="shared" si="220"/>
        <v>0.57545823739450908</v>
      </c>
      <c r="F1495" t="str">
        <f t="shared" si="223"/>
        <v/>
      </c>
      <c r="G1495">
        <f t="shared" si="224"/>
        <v>19.810887027488342</v>
      </c>
      <c r="H1495" t="str">
        <f t="shared" si="225"/>
        <v/>
      </c>
      <c r="I1495">
        <f>FRED_2020_monthly_VIX!D236</f>
        <v>30.24</v>
      </c>
      <c r="J1495" s="10">
        <f t="shared" si="218"/>
        <v>0.38297467149114456</v>
      </c>
      <c r="K1495" t="str">
        <f t="shared" si="219"/>
        <v/>
      </c>
      <c r="L1495">
        <f t="shared" si="221"/>
        <v>57.74</v>
      </c>
      <c r="M1495" t="str">
        <f t="shared" si="217"/>
        <v/>
      </c>
      <c r="N1495">
        <f t="shared" si="226"/>
        <v>62.64</v>
      </c>
      <c r="P1495">
        <f t="shared" si="227"/>
        <v>2008</v>
      </c>
    </row>
    <row r="1496" spans="1:16" x14ac:dyDescent="0.25">
      <c r="A1496" s="8" t="s">
        <v>1503</v>
      </c>
      <c r="B1496" s="10">
        <f>VIXproxies_monthly!C1496</f>
        <v>24.415206769085771</v>
      </c>
      <c r="C1496" s="10">
        <f t="shared" si="216"/>
        <v>0.88089476406134049</v>
      </c>
      <c r="D1496">
        <f t="shared" si="222"/>
        <v>0.88089476406134049</v>
      </c>
      <c r="E1496">
        <f t="shared" si="220"/>
        <v>0.57545823739450908</v>
      </c>
      <c r="F1496">
        <f t="shared" si="223"/>
        <v>24.415206769085771</v>
      </c>
      <c r="G1496">
        <f t="shared" si="224"/>
        <v>19.810887027488342</v>
      </c>
      <c r="H1496">
        <f t="shared" si="225"/>
        <v>1</v>
      </c>
      <c r="I1496">
        <f>FRED_2020_monthly_VIX!D237</f>
        <v>61.18</v>
      </c>
      <c r="J1496" s="10">
        <f t="shared" si="218"/>
        <v>0.97219577223386022</v>
      </c>
      <c r="K1496">
        <f t="shared" si="219"/>
        <v>61.18</v>
      </c>
      <c r="L1496">
        <f t="shared" si="221"/>
        <v>57.74</v>
      </c>
      <c r="M1496" t="str">
        <f t="shared" si="217"/>
        <v/>
      </c>
      <c r="N1496">
        <f t="shared" si="226"/>
        <v>62.64</v>
      </c>
      <c r="P1496">
        <f t="shared" si="227"/>
        <v>2008</v>
      </c>
    </row>
    <row r="1497" spans="1:16" x14ac:dyDescent="0.25">
      <c r="A1497" s="8" t="s">
        <v>1504</v>
      </c>
      <c r="B1497" s="10">
        <f>VIXproxies_monthly!C1497</f>
        <v>19.512472899043075</v>
      </c>
      <c r="C1497" s="10">
        <f t="shared" si="216"/>
        <v>0.69771512282741954</v>
      </c>
      <c r="D1497">
        <f t="shared" si="222"/>
        <v>0.69771512282741954</v>
      </c>
      <c r="E1497">
        <f t="shared" si="220"/>
        <v>0.57545823739450908</v>
      </c>
      <c r="F1497" t="str">
        <f t="shared" si="223"/>
        <v/>
      </c>
      <c r="G1497">
        <f t="shared" si="224"/>
        <v>19.810887027488342</v>
      </c>
      <c r="H1497" t="str">
        <f t="shared" si="225"/>
        <v/>
      </c>
      <c r="I1497">
        <f>FRED_2020_monthly_VIX!D238</f>
        <v>62.64</v>
      </c>
      <c r="J1497" s="10">
        <f t="shared" si="218"/>
        <v>1</v>
      </c>
      <c r="K1497">
        <f t="shared" si="219"/>
        <v>62.64</v>
      </c>
      <c r="L1497">
        <f t="shared" si="221"/>
        <v>57.74</v>
      </c>
      <c r="M1497">
        <f t="shared" si="217"/>
        <v>62.64</v>
      </c>
      <c r="N1497">
        <f t="shared" si="226"/>
        <v>62.64</v>
      </c>
      <c r="P1497">
        <f t="shared" si="227"/>
        <v>2008</v>
      </c>
    </row>
    <row r="1498" spans="1:16" x14ac:dyDescent="0.25">
      <c r="A1498" s="8" t="s">
        <v>1505</v>
      </c>
      <c r="B1498" s="10">
        <f>VIXproxies_monthly!C1498</f>
        <v>14.50217604701624</v>
      </c>
      <c r="C1498" s="10">
        <f t="shared" si="216"/>
        <v>0.51051663232038191</v>
      </c>
      <c r="D1498" t="str">
        <f t="shared" si="222"/>
        <v/>
      </c>
      <c r="E1498">
        <f t="shared" si="220"/>
        <v>0.57545823739450908</v>
      </c>
      <c r="F1498" t="str">
        <f t="shared" si="223"/>
        <v/>
      </c>
      <c r="G1498">
        <f t="shared" si="224"/>
        <v>19.810887027488342</v>
      </c>
      <c r="H1498" t="str">
        <f t="shared" si="225"/>
        <v/>
      </c>
      <c r="I1498">
        <f>FRED_2020_monthly_VIX!D239</f>
        <v>52.41</v>
      </c>
      <c r="J1498" s="10">
        <f t="shared" si="218"/>
        <v>0.80517996572081496</v>
      </c>
      <c r="K1498" t="str">
        <f t="shared" si="219"/>
        <v/>
      </c>
      <c r="L1498">
        <f t="shared" si="221"/>
        <v>57.74</v>
      </c>
      <c r="M1498" t="str">
        <f t="shared" si="217"/>
        <v/>
      </c>
      <c r="N1498">
        <f t="shared" si="226"/>
        <v>62.64</v>
      </c>
      <c r="P1498">
        <f t="shared" si="227"/>
        <v>2008</v>
      </c>
    </row>
    <row r="1499" spans="1:16" x14ac:dyDescent="0.25">
      <c r="A1499" s="8" t="s">
        <v>1506</v>
      </c>
      <c r="B1499" s="10">
        <f>VIXproxies_monthly!C1499</f>
        <v>11.06076436829302</v>
      </c>
      <c r="C1499" s="10">
        <f t="shared" si="216"/>
        <v>0.38193601314815356</v>
      </c>
      <c r="D1499" t="str">
        <f t="shared" si="222"/>
        <v/>
      </c>
      <c r="E1499">
        <f t="shared" si="220"/>
        <v>0.57545823739450908</v>
      </c>
      <c r="F1499" t="str">
        <f t="shared" si="223"/>
        <v/>
      </c>
      <c r="G1499">
        <f t="shared" si="224"/>
        <v>19.810887027488342</v>
      </c>
      <c r="H1499" t="str">
        <f t="shared" si="225"/>
        <v/>
      </c>
      <c r="I1499">
        <f>FRED_2020_monthly_VIX!D240</f>
        <v>44.68</v>
      </c>
      <c r="J1499" s="10">
        <f t="shared" si="218"/>
        <v>0.65796991049323938</v>
      </c>
      <c r="K1499" t="str">
        <f t="shared" si="219"/>
        <v/>
      </c>
      <c r="L1499">
        <f t="shared" si="221"/>
        <v>57.74</v>
      </c>
      <c r="M1499" t="str">
        <f t="shared" si="217"/>
        <v/>
      </c>
      <c r="N1499">
        <f t="shared" si="226"/>
        <v>62.64</v>
      </c>
      <c r="P1499">
        <f t="shared" si="227"/>
        <v>2009</v>
      </c>
    </row>
    <row r="1500" spans="1:16" x14ac:dyDescent="0.25">
      <c r="A1500" s="8" t="s">
        <v>1507</v>
      </c>
      <c r="B1500" s="10">
        <f>VIXproxies_monthly!C1500</f>
        <v>9.9121329424445559</v>
      </c>
      <c r="C1500" s="10">
        <f t="shared" si="216"/>
        <v>0.33901997934452877</v>
      </c>
      <c r="D1500" t="str">
        <f t="shared" si="222"/>
        <v/>
      </c>
      <c r="E1500">
        <f t="shared" si="220"/>
        <v>0.57545823739450908</v>
      </c>
      <c r="F1500" t="str">
        <f t="shared" si="223"/>
        <v/>
      </c>
      <c r="G1500">
        <f t="shared" si="224"/>
        <v>19.810887027488342</v>
      </c>
      <c r="H1500" t="str">
        <f t="shared" si="225"/>
        <v/>
      </c>
      <c r="I1500">
        <f>FRED_2020_monthly_VIX!D241</f>
        <v>45.57</v>
      </c>
      <c r="J1500" s="10">
        <f t="shared" si="218"/>
        <v>0.67491906303561222</v>
      </c>
      <c r="K1500" t="str">
        <f t="shared" si="219"/>
        <v/>
      </c>
      <c r="L1500">
        <f t="shared" si="221"/>
        <v>57.74</v>
      </c>
      <c r="M1500" t="str">
        <f t="shared" si="217"/>
        <v/>
      </c>
      <c r="N1500">
        <f t="shared" si="226"/>
        <v>62.64</v>
      </c>
      <c r="P1500">
        <f t="shared" si="227"/>
        <v>2009</v>
      </c>
    </row>
    <row r="1501" spans="1:16" x14ac:dyDescent="0.25">
      <c r="A1501" s="8" t="s">
        <v>1508</v>
      </c>
      <c r="B1501" s="10">
        <f>VIXproxies_monthly!C1501</f>
        <v>14.467630462004335</v>
      </c>
      <c r="C1501" s="10">
        <f t="shared" si="216"/>
        <v>0.50922591411367624</v>
      </c>
      <c r="D1501" t="str">
        <f t="shared" si="222"/>
        <v/>
      </c>
      <c r="E1501">
        <f t="shared" si="220"/>
        <v>0.57545823739450908</v>
      </c>
      <c r="F1501" t="str">
        <f t="shared" si="223"/>
        <v/>
      </c>
      <c r="G1501">
        <f t="shared" si="224"/>
        <v>19.810887027488342</v>
      </c>
      <c r="H1501" t="str">
        <f t="shared" si="225"/>
        <v/>
      </c>
      <c r="I1501">
        <f>FRED_2020_monthly_VIX!D242</f>
        <v>44.8</v>
      </c>
      <c r="J1501" s="10">
        <f t="shared" si="218"/>
        <v>0.66025518948771655</v>
      </c>
      <c r="K1501" t="str">
        <f t="shared" si="219"/>
        <v/>
      </c>
      <c r="L1501">
        <f t="shared" si="221"/>
        <v>57.74</v>
      </c>
      <c r="M1501" t="str">
        <f t="shared" si="217"/>
        <v/>
      </c>
      <c r="N1501">
        <f t="shared" si="226"/>
        <v>62.64</v>
      </c>
      <c r="P1501">
        <f t="shared" si="227"/>
        <v>2009</v>
      </c>
    </row>
    <row r="1502" spans="1:16" x14ac:dyDescent="0.25">
      <c r="A1502" s="8" t="s">
        <v>1509</v>
      </c>
      <c r="B1502" s="10">
        <f>VIXproxies_monthly!C1502</f>
        <v>8.6550927175160872</v>
      </c>
      <c r="C1502" s="10">
        <f t="shared" si="216"/>
        <v>0.29205349421140869</v>
      </c>
      <c r="D1502" t="str">
        <f t="shared" si="222"/>
        <v/>
      </c>
      <c r="E1502">
        <f t="shared" si="220"/>
        <v>0.57545823739450908</v>
      </c>
      <c r="F1502" t="str">
        <f t="shared" si="223"/>
        <v/>
      </c>
      <c r="G1502">
        <f t="shared" si="224"/>
        <v>19.810887027488342</v>
      </c>
      <c r="H1502" t="str">
        <f t="shared" si="225"/>
        <v/>
      </c>
      <c r="I1502">
        <f>FRED_2020_monthly_VIX!D243</f>
        <v>38.06</v>
      </c>
      <c r="J1502" s="10">
        <f t="shared" si="218"/>
        <v>0.53189868596457823</v>
      </c>
      <c r="K1502" t="str">
        <f t="shared" si="219"/>
        <v/>
      </c>
      <c r="L1502">
        <f t="shared" si="221"/>
        <v>57.74</v>
      </c>
      <c r="M1502" t="str">
        <f t="shared" si="217"/>
        <v/>
      </c>
      <c r="N1502">
        <f t="shared" si="226"/>
        <v>62.64</v>
      </c>
      <c r="P1502">
        <f t="shared" si="227"/>
        <v>2009</v>
      </c>
    </row>
    <row r="1503" spans="1:16" x14ac:dyDescent="0.25">
      <c r="A1503" s="8" t="s">
        <v>1510</v>
      </c>
      <c r="B1503" s="10">
        <f>VIXproxies_monthly!C1503</f>
        <v>8.0984050770946823</v>
      </c>
      <c r="C1503" s="10">
        <f t="shared" si="216"/>
        <v>0.27125411065219812</v>
      </c>
      <c r="D1503" t="str">
        <f t="shared" si="222"/>
        <v/>
      </c>
      <c r="E1503">
        <f t="shared" si="220"/>
        <v>0.57545823739450908</v>
      </c>
      <c r="F1503" t="str">
        <f t="shared" si="223"/>
        <v/>
      </c>
      <c r="G1503">
        <f t="shared" si="224"/>
        <v>19.810887027488342</v>
      </c>
      <c r="H1503" t="str">
        <f t="shared" si="225"/>
        <v/>
      </c>
      <c r="I1503">
        <f>FRED_2020_monthly_VIX!D244</f>
        <v>31.98</v>
      </c>
      <c r="J1503" s="10">
        <f t="shared" si="218"/>
        <v>0.41611121691106462</v>
      </c>
      <c r="K1503" t="str">
        <f t="shared" si="219"/>
        <v/>
      </c>
      <c r="L1503">
        <f t="shared" si="221"/>
        <v>57.74</v>
      </c>
      <c r="M1503" t="str">
        <f t="shared" si="217"/>
        <v/>
      </c>
      <c r="N1503">
        <f t="shared" si="226"/>
        <v>62.64</v>
      </c>
      <c r="P1503">
        <f t="shared" si="227"/>
        <v>2009</v>
      </c>
    </row>
    <row r="1504" spans="1:16" x14ac:dyDescent="0.25">
      <c r="A1504" s="8" t="s">
        <v>1511</v>
      </c>
      <c r="B1504" s="10">
        <f>VIXproxies_monthly!C1504</f>
        <v>6.031339906639043</v>
      </c>
      <c r="C1504" s="10">
        <f t="shared" si="216"/>
        <v>0.19402286246129838</v>
      </c>
      <c r="D1504" t="str">
        <f t="shared" si="222"/>
        <v/>
      </c>
      <c r="E1504">
        <f t="shared" si="220"/>
        <v>0.57545823739450908</v>
      </c>
      <c r="F1504" t="str">
        <f t="shared" si="223"/>
        <v/>
      </c>
      <c r="G1504">
        <f t="shared" si="224"/>
        <v>19.810887027488342</v>
      </c>
      <c r="H1504" t="str">
        <f t="shared" si="225"/>
        <v/>
      </c>
      <c r="I1504">
        <f>FRED_2020_monthly_VIX!D245</f>
        <v>29.14</v>
      </c>
      <c r="J1504" s="10">
        <f t="shared" si="218"/>
        <v>0.36202628070843645</v>
      </c>
      <c r="K1504" t="str">
        <f t="shared" si="219"/>
        <v/>
      </c>
      <c r="L1504">
        <f t="shared" si="221"/>
        <v>57.74</v>
      </c>
      <c r="M1504" t="str">
        <f t="shared" si="217"/>
        <v/>
      </c>
      <c r="N1504">
        <f t="shared" si="226"/>
        <v>62.64</v>
      </c>
      <c r="P1504">
        <f t="shared" si="227"/>
        <v>2009</v>
      </c>
    </row>
    <row r="1505" spans="1:16" x14ac:dyDescent="0.25">
      <c r="A1505" s="8" t="s">
        <v>1512</v>
      </c>
      <c r="B1505" s="10">
        <f>VIXproxies_monthly!C1505</f>
        <v>6.077895479215961</v>
      </c>
      <c r="C1505" s="10">
        <f t="shared" si="216"/>
        <v>0.19576230688315222</v>
      </c>
      <c r="D1505" t="str">
        <f t="shared" si="222"/>
        <v/>
      </c>
      <c r="E1505">
        <f t="shared" si="220"/>
        <v>0.57545823739450908</v>
      </c>
      <c r="F1505" t="str">
        <f t="shared" si="223"/>
        <v/>
      </c>
      <c r="G1505">
        <f t="shared" si="224"/>
        <v>19.810887027488342</v>
      </c>
      <c r="H1505" t="str">
        <f t="shared" si="225"/>
        <v/>
      </c>
      <c r="I1505">
        <f>FRED_2020_monthly_VIX!D246</f>
        <v>26.16</v>
      </c>
      <c r="J1505" s="10">
        <f t="shared" si="218"/>
        <v>0.30527518567891831</v>
      </c>
      <c r="K1505" t="str">
        <f t="shared" si="219"/>
        <v/>
      </c>
      <c r="L1505">
        <f t="shared" si="221"/>
        <v>57.74</v>
      </c>
      <c r="M1505" t="str">
        <f t="shared" si="217"/>
        <v/>
      </c>
      <c r="N1505">
        <f t="shared" si="226"/>
        <v>62.64</v>
      </c>
      <c r="P1505">
        <f t="shared" si="227"/>
        <v>2009</v>
      </c>
    </row>
    <row r="1506" spans="1:16" x14ac:dyDescent="0.25">
      <c r="A1506" s="8" t="s">
        <v>1513</v>
      </c>
      <c r="B1506" s="10">
        <f>VIXproxies_monthly!C1506</f>
        <v>4.7206727033277502</v>
      </c>
      <c r="C1506" s="10">
        <f t="shared" si="216"/>
        <v>0.14505272570828343</v>
      </c>
      <c r="D1506" t="str">
        <f t="shared" si="222"/>
        <v/>
      </c>
      <c r="E1506">
        <f t="shared" si="220"/>
        <v>0.57545823739450908</v>
      </c>
      <c r="F1506" t="str">
        <f t="shared" si="223"/>
        <v/>
      </c>
      <c r="G1506">
        <f t="shared" si="224"/>
        <v>19.810887027488342</v>
      </c>
      <c r="H1506" t="str">
        <f t="shared" si="225"/>
        <v/>
      </c>
      <c r="I1506">
        <f>FRED_2020_monthly_VIX!D247</f>
        <v>25.34</v>
      </c>
      <c r="J1506" s="10">
        <f t="shared" si="218"/>
        <v>0.28965911254999049</v>
      </c>
      <c r="K1506" t="str">
        <f t="shared" si="219"/>
        <v/>
      </c>
      <c r="L1506">
        <f t="shared" si="221"/>
        <v>57.74</v>
      </c>
      <c r="M1506" t="str">
        <f t="shared" si="217"/>
        <v/>
      </c>
      <c r="N1506">
        <f t="shared" si="226"/>
        <v>62.64</v>
      </c>
      <c r="P1506">
        <f t="shared" si="227"/>
        <v>2009</v>
      </c>
    </row>
    <row r="1507" spans="1:16" x14ac:dyDescent="0.25">
      <c r="A1507" s="8" t="s">
        <v>1514</v>
      </c>
      <c r="B1507" s="10">
        <f>VIXproxies_monthly!C1507</f>
        <v>4.4082405196557373</v>
      </c>
      <c r="C1507" s="10">
        <f t="shared" si="216"/>
        <v>0.13337939877845123</v>
      </c>
      <c r="D1507" t="str">
        <f t="shared" si="222"/>
        <v/>
      </c>
      <c r="E1507">
        <f t="shared" si="220"/>
        <v>0.57545823739450908</v>
      </c>
      <c r="F1507" t="str">
        <f t="shared" si="223"/>
        <v/>
      </c>
      <c r="G1507">
        <f t="shared" si="224"/>
        <v>19.810887027488342</v>
      </c>
      <c r="H1507" t="str">
        <f t="shared" si="225"/>
        <v/>
      </c>
      <c r="I1507">
        <f>FRED_2020_monthly_VIX!D248</f>
        <v>24.93</v>
      </c>
      <c r="J1507" s="10">
        <f t="shared" si="218"/>
        <v>0.28185107598552656</v>
      </c>
      <c r="K1507" t="str">
        <f t="shared" si="219"/>
        <v/>
      </c>
      <c r="L1507">
        <f t="shared" si="221"/>
        <v>57.74</v>
      </c>
      <c r="M1507" t="str">
        <f t="shared" si="217"/>
        <v/>
      </c>
      <c r="N1507">
        <f t="shared" si="226"/>
        <v>62.64</v>
      </c>
      <c r="P1507">
        <f t="shared" si="227"/>
        <v>2009</v>
      </c>
    </row>
    <row r="1508" spans="1:16" x14ac:dyDescent="0.25">
      <c r="A1508" s="8" t="s">
        <v>1515</v>
      </c>
      <c r="B1508" s="10">
        <f>VIXproxies_monthly!C1508</f>
        <v>6.3782067642679792</v>
      </c>
      <c r="C1508" s="10">
        <f t="shared" si="216"/>
        <v>0.20698276365533419</v>
      </c>
      <c r="D1508" t="str">
        <f t="shared" si="222"/>
        <v/>
      </c>
      <c r="E1508">
        <f t="shared" si="220"/>
        <v>0.57545823739450908</v>
      </c>
      <c r="F1508" t="str">
        <f t="shared" si="223"/>
        <v/>
      </c>
      <c r="G1508">
        <f t="shared" si="224"/>
        <v>19.810887027488342</v>
      </c>
      <c r="H1508" t="str">
        <f t="shared" si="225"/>
        <v/>
      </c>
      <c r="I1508">
        <f>FRED_2020_monthly_VIX!D249</f>
        <v>24.25</v>
      </c>
      <c r="J1508" s="10">
        <f t="shared" si="218"/>
        <v>0.26890116168348888</v>
      </c>
      <c r="K1508" t="str">
        <f t="shared" si="219"/>
        <v/>
      </c>
      <c r="L1508">
        <f t="shared" si="221"/>
        <v>57.74</v>
      </c>
      <c r="M1508" t="str">
        <f t="shared" si="217"/>
        <v/>
      </c>
      <c r="N1508">
        <f t="shared" si="226"/>
        <v>62.64</v>
      </c>
      <c r="P1508">
        <f t="shared" si="227"/>
        <v>2009</v>
      </c>
    </row>
    <row r="1509" spans="1:16" x14ac:dyDescent="0.25">
      <c r="A1509" s="8" t="s">
        <v>1516</v>
      </c>
      <c r="B1509" s="10">
        <f>VIXproxies_monthly!C1509</f>
        <v>4.4011379134733044</v>
      </c>
      <c r="C1509" s="10">
        <f t="shared" si="216"/>
        <v>0.13311402584840629</v>
      </c>
      <c r="D1509" t="str">
        <f t="shared" si="222"/>
        <v/>
      </c>
      <c r="E1509">
        <f t="shared" si="220"/>
        <v>0.57545823739450908</v>
      </c>
      <c r="F1509" t="str">
        <f t="shared" si="223"/>
        <v/>
      </c>
      <c r="G1509">
        <f t="shared" si="224"/>
        <v>19.810887027488342</v>
      </c>
      <c r="H1509" t="str">
        <f t="shared" si="225"/>
        <v/>
      </c>
      <c r="I1509">
        <f>FRED_2020_monthly_VIX!D250</f>
        <v>23.78</v>
      </c>
      <c r="J1509" s="10">
        <f t="shared" si="218"/>
        <v>0.25995048562178635</v>
      </c>
      <c r="K1509" t="str">
        <f t="shared" si="219"/>
        <v/>
      </c>
      <c r="L1509">
        <f t="shared" si="221"/>
        <v>57.74</v>
      </c>
      <c r="M1509" t="str">
        <f t="shared" si="217"/>
        <v/>
      </c>
      <c r="N1509">
        <f t="shared" si="226"/>
        <v>62.64</v>
      </c>
      <c r="P1509">
        <f t="shared" si="227"/>
        <v>2009</v>
      </c>
    </row>
    <row r="1510" spans="1:16" x14ac:dyDescent="0.25">
      <c r="A1510" s="8" t="s">
        <v>1517</v>
      </c>
      <c r="B1510" s="10">
        <f>VIXproxies_monthly!C1510</f>
        <v>3.1021219827522009</v>
      </c>
      <c r="C1510" s="10">
        <f t="shared" si="216"/>
        <v>8.4579212731053149E-2</v>
      </c>
      <c r="D1510" t="str">
        <f t="shared" si="222"/>
        <v/>
      </c>
      <c r="E1510">
        <f t="shared" si="220"/>
        <v>0.57545823739450908</v>
      </c>
      <c r="F1510" t="str">
        <f t="shared" si="223"/>
        <v/>
      </c>
      <c r="G1510">
        <f t="shared" si="224"/>
        <v>19.810887027488342</v>
      </c>
      <c r="H1510" t="str">
        <f t="shared" si="225"/>
        <v/>
      </c>
      <c r="I1510">
        <f>FRED_2020_monthly_VIX!D251</f>
        <v>21.24</v>
      </c>
      <c r="J1510" s="10">
        <f t="shared" si="218"/>
        <v>0.21157874690535133</v>
      </c>
      <c r="K1510" t="str">
        <f t="shared" si="219"/>
        <v/>
      </c>
      <c r="L1510">
        <f t="shared" si="221"/>
        <v>57.74</v>
      </c>
      <c r="M1510" t="str">
        <f t="shared" si="217"/>
        <v/>
      </c>
      <c r="N1510">
        <f t="shared" si="226"/>
        <v>62.64</v>
      </c>
      <c r="P1510">
        <f t="shared" si="227"/>
        <v>2009</v>
      </c>
    </row>
    <row r="1511" spans="1:16" x14ac:dyDescent="0.25">
      <c r="A1511" s="8" t="s">
        <v>1518</v>
      </c>
      <c r="B1511" s="10">
        <f>VIXproxies_monthly!C1511</f>
        <v>4.5029245437681906</v>
      </c>
      <c r="C1511" s="10">
        <f t="shared" si="216"/>
        <v>0.1369170547123133</v>
      </c>
      <c r="D1511" t="str">
        <f t="shared" si="222"/>
        <v/>
      </c>
      <c r="E1511">
        <f t="shared" si="220"/>
        <v>0.57545823739450908</v>
      </c>
      <c r="F1511" t="str">
        <f t="shared" si="223"/>
        <v/>
      </c>
      <c r="G1511">
        <f t="shared" si="224"/>
        <v>19.810887027488342</v>
      </c>
      <c r="H1511" t="str">
        <f t="shared" si="225"/>
        <v/>
      </c>
      <c r="I1511">
        <f>FRED_2020_monthly_VIX!D252</f>
        <v>20.64</v>
      </c>
      <c r="J1511" s="10">
        <f t="shared" si="218"/>
        <v>0.20015235193296516</v>
      </c>
      <c r="K1511" t="str">
        <f t="shared" si="219"/>
        <v/>
      </c>
      <c r="L1511">
        <f t="shared" si="221"/>
        <v>57.74</v>
      </c>
      <c r="M1511" t="str">
        <f t="shared" si="217"/>
        <v/>
      </c>
      <c r="N1511">
        <f t="shared" si="226"/>
        <v>62.64</v>
      </c>
      <c r="P1511">
        <f t="shared" si="227"/>
        <v>2010</v>
      </c>
    </row>
    <row r="1512" spans="1:16" x14ac:dyDescent="0.25">
      <c r="A1512" s="8" t="s">
        <v>1519</v>
      </c>
      <c r="B1512" s="10">
        <f>VIXproxies_monthly!C1512</f>
        <v>4.9571909078529437</v>
      </c>
      <c r="C1512" s="10">
        <f t="shared" si="216"/>
        <v>0.15388969728345864</v>
      </c>
      <c r="D1512" t="str">
        <f t="shared" si="222"/>
        <v/>
      </c>
      <c r="E1512">
        <f t="shared" si="220"/>
        <v>0.57545823739450908</v>
      </c>
      <c r="F1512" t="str">
        <f t="shared" si="223"/>
        <v/>
      </c>
      <c r="G1512">
        <f t="shared" si="224"/>
        <v>19.810887027488342</v>
      </c>
      <c r="H1512" t="str">
        <f t="shared" si="225"/>
        <v/>
      </c>
      <c r="I1512">
        <f>FRED_2020_monthly_VIX!D253</f>
        <v>22.54</v>
      </c>
      <c r="J1512" s="10">
        <f t="shared" si="218"/>
        <v>0.23633593601218814</v>
      </c>
      <c r="K1512" t="str">
        <f t="shared" si="219"/>
        <v/>
      </c>
      <c r="L1512">
        <f t="shared" si="221"/>
        <v>57.74</v>
      </c>
      <c r="M1512" t="str">
        <f t="shared" si="217"/>
        <v/>
      </c>
      <c r="N1512">
        <f t="shared" si="226"/>
        <v>62.64</v>
      </c>
      <c r="P1512">
        <f t="shared" si="227"/>
        <v>2010</v>
      </c>
    </row>
    <row r="1513" spans="1:16" x14ac:dyDescent="0.25">
      <c r="A1513" s="8" t="s">
        <v>1520</v>
      </c>
      <c r="B1513" s="10">
        <f>VIXproxies_monthly!C1513</f>
        <v>2.2631584133304425</v>
      </c>
      <c r="C1513" s="10">
        <f t="shared" si="216"/>
        <v>5.3233222977448778E-2</v>
      </c>
      <c r="D1513" t="str">
        <f t="shared" si="222"/>
        <v/>
      </c>
      <c r="E1513">
        <f t="shared" si="220"/>
        <v>0.57545823739450908</v>
      </c>
      <c r="F1513" t="str">
        <f t="shared" si="223"/>
        <v/>
      </c>
      <c r="G1513">
        <f t="shared" si="224"/>
        <v>19.810887027488342</v>
      </c>
      <c r="H1513" t="str">
        <f t="shared" si="225"/>
        <v/>
      </c>
      <c r="I1513">
        <f>FRED_2020_monthly_VIX!D254</f>
        <v>17.77</v>
      </c>
      <c r="J1513" s="10">
        <f t="shared" si="218"/>
        <v>0.14549609598171775</v>
      </c>
      <c r="K1513" t="str">
        <f t="shared" si="219"/>
        <v/>
      </c>
      <c r="L1513">
        <f t="shared" si="221"/>
        <v>57.74</v>
      </c>
      <c r="M1513" t="str">
        <f t="shared" si="217"/>
        <v/>
      </c>
      <c r="N1513">
        <f t="shared" si="226"/>
        <v>62.64</v>
      </c>
      <c r="P1513">
        <f t="shared" si="227"/>
        <v>2010</v>
      </c>
    </row>
    <row r="1514" spans="1:16" x14ac:dyDescent="0.25">
      <c r="A1514" s="8" t="s">
        <v>1521</v>
      </c>
      <c r="B1514" s="10">
        <f>VIXproxies_monthly!C1514</f>
        <v>4.3260035433023525</v>
      </c>
      <c r="C1514" s="10">
        <f t="shared" si="216"/>
        <v>0.13030679883240434</v>
      </c>
      <c r="D1514" t="str">
        <f t="shared" si="222"/>
        <v/>
      </c>
      <c r="E1514">
        <f t="shared" si="220"/>
        <v>0.57545823739450908</v>
      </c>
      <c r="F1514" t="str">
        <f t="shared" si="223"/>
        <v/>
      </c>
      <c r="G1514">
        <f t="shared" si="224"/>
        <v>19.810887027488342</v>
      </c>
      <c r="H1514" t="str">
        <f t="shared" si="225"/>
        <v/>
      </c>
      <c r="I1514">
        <f>FRED_2020_monthly_VIX!D255</f>
        <v>17.420000000000002</v>
      </c>
      <c r="J1514" s="10">
        <f t="shared" si="218"/>
        <v>0.13883069891449251</v>
      </c>
      <c r="K1514" t="str">
        <f t="shared" si="219"/>
        <v/>
      </c>
      <c r="L1514">
        <f t="shared" si="221"/>
        <v>57.74</v>
      </c>
      <c r="M1514" t="str">
        <f t="shared" si="217"/>
        <v/>
      </c>
      <c r="N1514">
        <f t="shared" si="226"/>
        <v>62.64</v>
      </c>
      <c r="P1514">
        <f t="shared" si="227"/>
        <v>2010</v>
      </c>
    </row>
    <row r="1515" spans="1:16" x14ac:dyDescent="0.25">
      <c r="A1515" s="8" t="s">
        <v>1522</v>
      </c>
      <c r="B1515" s="10">
        <f>VIXproxies_monthly!C1515</f>
        <v>9.0471997221976501</v>
      </c>
      <c r="C1515" s="10">
        <f t="shared" si="216"/>
        <v>0.30670369190656743</v>
      </c>
      <c r="D1515" t="str">
        <f t="shared" si="222"/>
        <v/>
      </c>
      <c r="E1515">
        <f t="shared" si="220"/>
        <v>0.57545823739450908</v>
      </c>
      <c r="F1515" t="str">
        <f t="shared" si="223"/>
        <v/>
      </c>
      <c r="G1515">
        <f t="shared" si="224"/>
        <v>19.810887027488342</v>
      </c>
      <c r="H1515" t="str">
        <f t="shared" si="225"/>
        <v/>
      </c>
      <c r="I1515">
        <f>FRED_2020_monthly_VIX!D256</f>
        <v>31.93</v>
      </c>
      <c r="J1515" s="10">
        <f t="shared" si="218"/>
        <v>0.41515901733003235</v>
      </c>
      <c r="K1515" t="str">
        <f t="shared" si="219"/>
        <v/>
      </c>
      <c r="L1515">
        <f t="shared" si="221"/>
        <v>57.74</v>
      </c>
      <c r="M1515" t="str">
        <f t="shared" si="217"/>
        <v/>
      </c>
      <c r="N1515">
        <f t="shared" si="226"/>
        <v>62.64</v>
      </c>
      <c r="P1515">
        <f t="shared" si="227"/>
        <v>2010</v>
      </c>
    </row>
    <row r="1516" spans="1:16" x14ac:dyDescent="0.25">
      <c r="A1516" s="8" t="s">
        <v>1523</v>
      </c>
      <c r="B1516" s="10">
        <f>VIXproxies_monthly!C1516</f>
        <v>7.5672803215079414</v>
      </c>
      <c r="C1516" s="10">
        <f t="shared" si="216"/>
        <v>0.25140982687956376</v>
      </c>
      <c r="D1516" t="str">
        <f t="shared" si="222"/>
        <v/>
      </c>
      <c r="E1516">
        <f t="shared" si="220"/>
        <v>0.57545823739450908</v>
      </c>
      <c r="F1516" t="str">
        <f t="shared" si="223"/>
        <v/>
      </c>
      <c r="G1516">
        <f t="shared" si="224"/>
        <v>19.810887027488342</v>
      </c>
      <c r="H1516" t="str">
        <f t="shared" si="225"/>
        <v/>
      </c>
      <c r="I1516">
        <f>FRED_2020_monthly_VIX!D257</f>
        <v>29.92</v>
      </c>
      <c r="J1516" s="10">
        <f t="shared" si="218"/>
        <v>0.37688059417253855</v>
      </c>
      <c r="K1516" t="str">
        <f t="shared" si="219"/>
        <v/>
      </c>
      <c r="L1516">
        <f t="shared" si="221"/>
        <v>57.74</v>
      </c>
      <c r="M1516" t="str">
        <f t="shared" si="217"/>
        <v/>
      </c>
      <c r="N1516">
        <f t="shared" si="226"/>
        <v>62.64</v>
      </c>
      <c r="P1516">
        <f t="shared" si="227"/>
        <v>2010</v>
      </c>
    </row>
    <row r="1517" spans="1:16" x14ac:dyDescent="0.25">
      <c r="A1517" s="8" t="s">
        <v>1524</v>
      </c>
      <c r="B1517" s="10">
        <f>VIXproxies_monthly!C1517</f>
        <v>5.730428594765641</v>
      </c>
      <c r="C1517" s="10">
        <f t="shared" si="216"/>
        <v>0.18277998703438514</v>
      </c>
      <c r="D1517" t="str">
        <f t="shared" si="222"/>
        <v/>
      </c>
      <c r="E1517">
        <f t="shared" si="220"/>
        <v>0.57545823739450908</v>
      </c>
      <c r="F1517" t="str">
        <f t="shared" si="223"/>
        <v/>
      </c>
      <c r="G1517">
        <f t="shared" si="224"/>
        <v>19.810887027488342</v>
      </c>
      <c r="H1517" t="str">
        <f t="shared" si="225"/>
        <v/>
      </c>
      <c r="I1517">
        <f>FRED_2020_monthly_VIX!D258</f>
        <v>25.57</v>
      </c>
      <c r="J1517" s="10">
        <f t="shared" si="218"/>
        <v>0.29403923062273851</v>
      </c>
      <c r="K1517" t="str">
        <f t="shared" si="219"/>
        <v/>
      </c>
      <c r="L1517">
        <f t="shared" si="221"/>
        <v>57.74</v>
      </c>
      <c r="M1517" t="str">
        <f t="shared" si="217"/>
        <v/>
      </c>
      <c r="N1517">
        <f t="shared" si="226"/>
        <v>62.64</v>
      </c>
      <c r="P1517">
        <f t="shared" si="227"/>
        <v>2010</v>
      </c>
    </row>
    <row r="1518" spans="1:16" x14ac:dyDescent="0.25">
      <c r="A1518" s="8" t="s">
        <v>1525</v>
      </c>
      <c r="B1518" s="10">
        <f>VIXproxies_monthly!C1518</f>
        <v>5.2221304104857307</v>
      </c>
      <c r="C1518" s="10">
        <f t="shared" si="216"/>
        <v>0.1637885668381597</v>
      </c>
      <c r="D1518" t="str">
        <f t="shared" si="222"/>
        <v/>
      </c>
      <c r="E1518">
        <f t="shared" si="220"/>
        <v>0.57545823739450908</v>
      </c>
      <c r="F1518" t="str">
        <f t="shared" si="223"/>
        <v/>
      </c>
      <c r="G1518">
        <f t="shared" si="224"/>
        <v>19.810887027488342</v>
      </c>
      <c r="H1518" t="str">
        <f t="shared" si="225"/>
        <v/>
      </c>
      <c r="I1518">
        <f>FRED_2020_monthly_VIX!D259</f>
        <v>24.75</v>
      </c>
      <c r="J1518" s="10">
        <f t="shared" si="218"/>
        <v>0.27842315749381069</v>
      </c>
      <c r="K1518" t="str">
        <f t="shared" si="219"/>
        <v/>
      </c>
      <c r="L1518">
        <f t="shared" si="221"/>
        <v>57.74</v>
      </c>
      <c r="M1518" t="str">
        <f t="shared" si="217"/>
        <v/>
      </c>
      <c r="N1518">
        <f t="shared" si="226"/>
        <v>62.64</v>
      </c>
      <c r="P1518">
        <f t="shared" si="227"/>
        <v>2010</v>
      </c>
    </row>
    <row r="1519" spans="1:16" x14ac:dyDescent="0.25">
      <c r="A1519" s="8" t="s">
        <v>1526</v>
      </c>
      <c r="B1519" s="10">
        <f>VIXproxies_monthly!C1519</f>
        <v>4.573928682118054</v>
      </c>
      <c r="C1519" s="10">
        <f t="shared" si="216"/>
        <v>0.13956996489137191</v>
      </c>
      <c r="D1519" t="str">
        <f t="shared" si="222"/>
        <v/>
      </c>
      <c r="E1519">
        <f t="shared" si="220"/>
        <v>0.57545823739450908</v>
      </c>
      <c r="F1519" t="str">
        <f t="shared" si="223"/>
        <v/>
      </c>
      <c r="G1519">
        <f t="shared" si="224"/>
        <v>19.810887027488342</v>
      </c>
      <c r="H1519" t="str">
        <f t="shared" si="225"/>
        <v/>
      </c>
      <c r="I1519">
        <f>FRED_2020_monthly_VIX!D260</f>
        <v>22.52</v>
      </c>
      <c r="J1519" s="10">
        <f t="shared" si="218"/>
        <v>0.23595505617977527</v>
      </c>
      <c r="K1519" t="str">
        <f t="shared" si="219"/>
        <v/>
      </c>
      <c r="L1519">
        <f t="shared" si="221"/>
        <v>57.74</v>
      </c>
      <c r="M1519" t="str">
        <f t="shared" si="217"/>
        <v/>
      </c>
      <c r="N1519">
        <f t="shared" si="226"/>
        <v>62.64</v>
      </c>
      <c r="P1519">
        <f t="shared" si="227"/>
        <v>2010</v>
      </c>
    </row>
    <row r="1520" spans="1:16" x14ac:dyDescent="0.25">
      <c r="A1520" s="8" t="s">
        <v>1527</v>
      </c>
      <c r="B1520" s="10">
        <f>VIXproxies_monthly!C1520</f>
        <v>3.2659090177664862</v>
      </c>
      <c r="C1520" s="10">
        <f t="shared" si="216"/>
        <v>9.0698747486143413E-2</v>
      </c>
      <c r="D1520" t="str">
        <f t="shared" si="222"/>
        <v/>
      </c>
      <c r="E1520">
        <f t="shared" si="220"/>
        <v>0.57545823739450908</v>
      </c>
      <c r="F1520" t="str">
        <f t="shared" si="223"/>
        <v/>
      </c>
      <c r="G1520">
        <f t="shared" si="224"/>
        <v>19.810887027488342</v>
      </c>
      <c r="H1520" t="str">
        <f t="shared" si="225"/>
        <v/>
      </c>
      <c r="I1520">
        <f>FRED_2020_monthly_VIX!D261</f>
        <v>20.37</v>
      </c>
      <c r="J1520" s="10">
        <f t="shared" si="218"/>
        <v>0.19501047419539136</v>
      </c>
      <c r="K1520" t="str">
        <f t="shared" si="219"/>
        <v/>
      </c>
      <c r="L1520">
        <f t="shared" si="221"/>
        <v>57.74</v>
      </c>
      <c r="M1520" t="str">
        <f t="shared" si="217"/>
        <v/>
      </c>
      <c r="N1520">
        <f t="shared" si="226"/>
        <v>62.64</v>
      </c>
      <c r="P1520">
        <f t="shared" si="227"/>
        <v>2010</v>
      </c>
    </row>
    <row r="1521" spans="1:16" x14ac:dyDescent="0.25">
      <c r="A1521" s="8" t="s">
        <v>1528</v>
      </c>
      <c r="B1521" s="10">
        <f>VIXproxies_monthly!C1521</f>
        <v>4.2717071058945395</v>
      </c>
      <c r="C1521" s="10">
        <f t="shared" si="216"/>
        <v>0.12827813437941077</v>
      </c>
      <c r="D1521" t="str">
        <f t="shared" si="222"/>
        <v/>
      </c>
      <c r="E1521">
        <f t="shared" si="220"/>
        <v>0.57545823739450908</v>
      </c>
      <c r="F1521" t="str">
        <f t="shared" si="223"/>
        <v/>
      </c>
      <c r="G1521">
        <f t="shared" si="224"/>
        <v>19.810887027488342</v>
      </c>
      <c r="H1521" t="str">
        <f t="shared" si="225"/>
        <v/>
      </c>
      <c r="I1521">
        <f>FRED_2020_monthly_VIX!D262</f>
        <v>20.100000000000001</v>
      </c>
      <c r="J1521" s="10">
        <f t="shared" si="218"/>
        <v>0.18986859645781759</v>
      </c>
      <c r="K1521" t="str">
        <f t="shared" si="219"/>
        <v/>
      </c>
      <c r="L1521">
        <f t="shared" si="221"/>
        <v>57.74</v>
      </c>
      <c r="M1521" t="str">
        <f t="shared" si="217"/>
        <v/>
      </c>
      <c r="N1521">
        <f t="shared" si="226"/>
        <v>62.64</v>
      </c>
      <c r="P1521">
        <f t="shared" si="227"/>
        <v>2010</v>
      </c>
    </row>
    <row r="1522" spans="1:16" x14ac:dyDescent="0.25">
      <c r="A1522" s="8" t="s">
        <v>1529</v>
      </c>
      <c r="B1522" s="10">
        <f>VIXproxies_monthly!C1522</f>
        <v>2.6052456050006536</v>
      </c>
      <c r="C1522" s="10">
        <f t="shared" ref="C1522:C1585" si="228">(B1522-MIN($B$12:$B$1636))/(MAX($B$12:$B$1636)-MIN($B$12:$B$1636))</f>
        <v>6.6014542686389691E-2</v>
      </c>
      <c r="D1522" t="str">
        <f t="shared" si="222"/>
        <v/>
      </c>
      <c r="E1522">
        <f t="shared" si="220"/>
        <v>0.57545823739450908</v>
      </c>
      <c r="F1522" t="str">
        <f t="shared" si="223"/>
        <v/>
      </c>
      <c r="G1522">
        <f t="shared" si="224"/>
        <v>19.810887027488342</v>
      </c>
      <c r="H1522" t="str">
        <f t="shared" si="225"/>
        <v/>
      </c>
      <c r="I1522">
        <f>FRED_2020_monthly_VIX!D263</f>
        <v>17.57</v>
      </c>
      <c r="J1522" s="10">
        <f t="shared" si="218"/>
        <v>0.14168729765758903</v>
      </c>
      <c r="K1522" t="str">
        <f t="shared" si="219"/>
        <v/>
      </c>
      <c r="L1522">
        <f t="shared" si="221"/>
        <v>57.74</v>
      </c>
      <c r="M1522" t="str">
        <f t="shared" si="217"/>
        <v/>
      </c>
      <c r="N1522">
        <f t="shared" si="226"/>
        <v>62.64</v>
      </c>
      <c r="P1522">
        <f t="shared" si="227"/>
        <v>2010</v>
      </c>
    </row>
    <row r="1523" spans="1:16" x14ac:dyDescent="0.25">
      <c r="A1523" s="8" t="s">
        <v>1530</v>
      </c>
      <c r="B1523" s="10">
        <f>VIXproxies_monthly!C1523</f>
        <v>2.9685714952720037</v>
      </c>
      <c r="C1523" s="10">
        <f t="shared" si="228"/>
        <v>7.9589398673896361E-2</v>
      </c>
      <c r="D1523" t="str">
        <f t="shared" si="222"/>
        <v/>
      </c>
      <c r="E1523">
        <f t="shared" si="220"/>
        <v>0.57545823739450908</v>
      </c>
      <c r="F1523" t="str">
        <f t="shared" si="223"/>
        <v/>
      </c>
      <c r="G1523">
        <f t="shared" si="224"/>
        <v>19.810887027488342</v>
      </c>
      <c r="H1523" t="str">
        <f t="shared" si="225"/>
        <v/>
      </c>
      <c r="I1523">
        <f>FRED_2020_monthly_VIX!D264</f>
        <v>17.32</v>
      </c>
      <c r="J1523" s="10">
        <f t="shared" si="218"/>
        <v>0.13692629975242809</v>
      </c>
      <c r="K1523" t="str">
        <f t="shared" si="219"/>
        <v/>
      </c>
      <c r="L1523">
        <f t="shared" si="221"/>
        <v>57.74</v>
      </c>
      <c r="M1523" t="str">
        <f t="shared" si="217"/>
        <v/>
      </c>
      <c r="N1523">
        <f t="shared" si="226"/>
        <v>62.64</v>
      </c>
      <c r="P1523">
        <f t="shared" si="227"/>
        <v>2011</v>
      </c>
    </row>
    <row r="1524" spans="1:16" x14ac:dyDescent="0.25">
      <c r="A1524" s="8" t="s">
        <v>1531</v>
      </c>
      <c r="B1524" s="10">
        <f>VIXproxies_monthly!C1524</f>
        <v>3.2678374234682965</v>
      </c>
      <c r="C1524" s="10">
        <f t="shared" si="228"/>
        <v>9.0770798034668893E-2</v>
      </c>
      <c r="D1524" t="str">
        <f t="shared" si="222"/>
        <v/>
      </c>
      <c r="E1524">
        <f t="shared" si="220"/>
        <v>0.57545823739450908</v>
      </c>
      <c r="F1524" t="str">
        <f t="shared" si="223"/>
        <v/>
      </c>
      <c r="G1524">
        <f t="shared" si="224"/>
        <v>19.810887027488342</v>
      </c>
      <c r="H1524" t="str">
        <f t="shared" si="225"/>
        <v/>
      </c>
      <c r="I1524">
        <f>FRED_2020_monthly_VIX!D265</f>
        <v>17.43</v>
      </c>
      <c r="J1524" s="10">
        <f t="shared" si="218"/>
        <v>0.13902113883069889</v>
      </c>
      <c r="K1524" t="str">
        <f t="shared" si="219"/>
        <v/>
      </c>
      <c r="L1524">
        <f t="shared" si="221"/>
        <v>57.74</v>
      </c>
      <c r="M1524" t="str">
        <f t="shared" si="217"/>
        <v/>
      </c>
      <c r="N1524">
        <f t="shared" si="226"/>
        <v>62.64</v>
      </c>
      <c r="P1524">
        <f t="shared" si="227"/>
        <v>2011</v>
      </c>
    </row>
    <row r="1525" spans="1:16" x14ac:dyDescent="0.25">
      <c r="A1525" s="8" t="s">
        <v>1532</v>
      </c>
      <c r="B1525" s="10">
        <f>VIXproxies_monthly!C1525</f>
        <v>4.9537427242221446</v>
      </c>
      <c r="C1525" s="10">
        <f t="shared" si="228"/>
        <v>0.15376086364550451</v>
      </c>
      <c r="D1525" t="str">
        <f t="shared" si="222"/>
        <v/>
      </c>
      <c r="E1525">
        <f t="shared" si="220"/>
        <v>0.57545823739450908</v>
      </c>
      <c r="F1525" t="str">
        <f t="shared" si="223"/>
        <v/>
      </c>
      <c r="G1525">
        <f t="shared" si="224"/>
        <v>19.810887027488342</v>
      </c>
      <c r="H1525" t="str">
        <f t="shared" si="225"/>
        <v/>
      </c>
      <c r="I1525">
        <f>FRED_2020_monthly_VIX!D266</f>
        <v>20.72</v>
      </c>
      <c r="J1525" s="10">
        <f t="shared" si="218"/>
        <v>0.2016758712626166</v>
      </c>
      <c r="K1525" t="str">
        <f t="shared" si="219"/>
        <v/>
      </c>
      <c r="L1525">
        <f t="shared" si="221"/>
        <v>57.74</v>
      </c>
      <c r="M1525" t="str">
        <f t="shared" si="217"/>
        <v/>
      </c>
      <c r="N1525">
        <f t="shared" si="226"/>
        <v>62.64</v>
      </c>
      <c r="P1525">
        <f t="shared" si="227"/>
        <v>2011</v>
      </c>
    </row>
    <row r="1526" spans="1:16" x14ac:dyDescent="0.25">
      <c r="A1526" s="8" t="s">
        <v>1533</v>
      </c>
      <c r="B1526" s="10">
        <f>VIXproxies_monthly!C1526</f>
        <v>2.5050713424725672</v>
      </c>
      <c r="C1526" s="10">
        <f t="shared" si="228"/>
        <v>6.2271756323276799E-2</v>
      </c>
      <c r="D1526" t="str">
        <f t="shared" si="222"/>
        <v/>
      </c>
      <c r="E1526">
        <f t="shared" si="220"/>
        <v>0.57545823739450908</v>
      </c>
      <c r="F1526" t="str">
        <f t="shared" si="223"/>
        <v/>
      </c>
      <c r="G1526">
        <f t="shared" si="224"/>
        <v>19.810887027488342</v>
      </c>
      <c r="H1526" t="str">
        <f t="shared" si="225"/>
        <v/>
      </c>
      <c r="I1526">
        <f>FRED_2020_monthly_VIX!D267</f>
        <v>16.239999999999998</v>
      </c>
      <c r="J1526" s="10">
        <f t="shared" si="218"/>
        <v>0.11635878880213289</v>
      </c>
      <c r="K1526" t="str">
        <f t="shared" si="219"/>
        <v/>
      </c>
      <c r="L1526">
        <f t="shared" si="221"/>
        <v>57.74</v>
      </c>
      <c r="M1526" t="str">
        <f t="shared" si="217"/>
        <v/>
      </c>
      <c r="N1526">
        <f t="shared" si="226"/>
        <v>62.64</v>
      </c>
      <c r="P1526">
        <f t="shared" si="227"/>
        <v>2011</v>
      </c>
    </row>
    <row r="1527" spans="1:16" x14ac:dyDescent="0.25">
      <c r="A1527" s="8" t="s">
        <v>1534</v>
      </c>
      <c r="B1527" s="10">
        <f>VIXproxies_monthly!C1527</f>
        <v>3.1181734407182717</v>
      </c>
      <c r="C1527" s="10">
        <f t="shared" si="228"/>
        <v>8.5178939412012197E-2</v>
      </c>
      <c r="D1527" t="str">
        <f t="shared" si="222"/>
        <v/>
      </c>
      <c r="E1527">
        <f t="shared" si="220"/>
        <v>0.57545823739450908</v>
      </c>
      <c r="F1527" t="str">
        <f t="shared" si="223"/>
        <v/>
      </c>
      <c r="G1527">
        <f t="shared" si="224"/>
        <v>19.810887027488342</v>
      </c>
      <c r="H1527" t="str">
        <f t="shared" si="225"/>
        <v/>
      </c>
      <c r="I1527">
        <f>FRED_2020_monthly_VIX!D268</f>
        <v>16.91</v>
      </c>
      <c r="J1527" s="10">
        <f t="shared" si="218"/>
        <v>0.12911826318796418</v>
      </c>
      <c r="K1527" t="str">
        <f t="shared" si="219"/>
        <v/>
      </c>
      <c r="L1527">
        <f t="shared" si="221"/>
        <v>57.74</v>
      </c>
      <c r="M1527" t="str">
        <f t="shared" ref="M1527:M1590" si="229">IF(I1527&gt;_xlfn.PERCENTILE.EXC($I$1271:$I$1635,0.995),I1527,"")</f>
        <v/>
      </c>
      <c r="N1527">
        <f t="shared" si="226"/>
        <v>62.64</v>
      </c>
      <c r="P1527">
        <f t="shared" si="227"/>
        <v>2011</v>
      </c>
    </row>
    <row r="1528" spans="1:16" x14ac:dyDescent="0.25">
      <c r="A1528" s="8" t="s">
        <v>1535</v>
      </c>
      <c r="B1528" s="10">
        <f>VIXproxies_monthly!C1528</f>
        <v>4.8885705008505314</v>
      </c>
      <c r="C1528" s="10">
        <f t="shared" si="228"/>
        <v>0.15132584987317321</v>
      </c>
      <c r="D1528" t="str">
        <f t="shared" si="222"/>
        <v/>
      </c>
      <c r="E1528">
        <f t="shared" si="220"/>
        <v>0.57545823739450908</v>
      </c>
      <c r="F1528" t="str">
        <f t="shared" si="223"/>
        <v/>
      </c>
      <c r="G1528">
        <f t="shared" si="224"/>
        <v>19.810887027488342</v>
      </c>
      <c r="H1528" t="str">
        <f t="shared" si="225"/>
        <v/>
      </c>
      <c r="I1528">
        <f>FRED_2020_monthly_VIX!D269</f>
        <v>19.149999999999999</v>
      </c>
      <c r="J1528" s="10">
        <f t="shared" ref="J1528:J1591" si="230">(I1528-MIN($I$1271:$I$1636))/(MAX($I$1271:$I$1636)-MIN($I$1271:$I$1636))</f>
        <v>0.17177680441820603</v>
      </c>
      <c r="K1528" t="str">
        <f t="shared" ref="K1528:K1591" si="231">IF(I1528&gt;_xlfn.PERCENTILE.EXC($I$1271:$I$1636,0.99),I1528,"")</f>
        <v/>
      </c>
      <c r="L1528">
        <f t="shared" si="221"/>
        <v>57.74</v>
      </c>
      <c r="M1528" t="str">
        <f t="shared" si="229"/>
        <v/>
      </c>
      <c r="N1528">
        <f t="shared" si="226"/>
        <v>62.64</v>
      </c>
      <c r="P1528">
        <f t="shared" si="227"/>
        <v>2011</v>
      </c>
    </row>
    <row r="1529" spans="1:16" x14ac:dyDescent="0.25">
      <c r="A1529" s="8" t="s">
        <v>1536</v>
      </c>
      <c r="B1529" s="10">
        <f>VIXproxies_monthly!C1529</f>
        <v>4.3638781860181046</v>
      </c>
      <c r="C1529" s="10">
        <f t="shared" si="228"/>
        <v>0.13172189980431862</v>
      </c>
      <c r="D1529" t="str">
        <f t="shared" si="222"/>
        <v/>
      </c>
      <c r="E1529">
        <f t="shared" si="220"/>
        <v>0.57545823739450908</v>
      </c>
      <c r="F1529" t="str">
        <f t="shared" si="223"/>
        <v/>
      </c>
      <c r="G1529">
        <f t="shared" si="224"/>
        <v>19.810887027488342</v>
      </c>
      <c r="H1529" t="str">
        <f t="shared" si="225"/>
        <v/>
      </c>
      <c r="I1529">
        <f>FRED_2020_monthly_VIX!D270</f>
        <v>19.23</v>
      </c>
      <c r="J1529" s="10">
        <f t="shared" si="230"/>
        <v>0.17330032374785756</v>
      </c>
      <c r="K1529" t="str">
        <f t="shared" si="231"/>
        <v/>
      </c>
      <c r="L1529">
        <f t="shared" si="221"/>
        <v>57.74</v>
      </c>
      <c r="M1529" t="str">
        <f t="shared" si="229"/>
        <v/>
      </c>
      <c r="N1529">
        <f t="shared" si="226"/>
        <v>62.64</v>
      </c>
      <c r="P1529">
        <f t="shared" si="227"/>
        <v>2011</v>
      </c>
    </row>
    <row r="1530" spans="1:16" x14ac:dyDescent="0.25">
      <c r="A1530" s="8" t="s">
        <v>1537</v>
      </c>
      <c r="B1530" s="10">
        <f>VIXproxies_monthly!C1530</f>
        <v>14.137884949641245</v>
      </c>
      <c r="C1530" s="10">
        <f t="shared" si="228"/>
        <v>0.49690571353696411</v>
      </c>
      <c r="D1530" t="str">
        <f t="shared" si="222"/>
        <v/>
      </c>
      <c r="E1530">
        <f t="shared" si="220"/>
        <v>0.57545823739450908</v>
      </c>
      <c r="F1530" t="str">
        <f t="shared" si="223"/>
        <v/>
      </c>
      <c r="G1530">
        <f t="shared" si="224"/>
        <v>19.810887027488342</v>
      </c>
      <c r="H1530" t="str">
        <f t="shared" si="225"/>
        <v/>
      </c>
      <c r="I1530">
        <f>FRED_2020_monthly_VIX!D271</f>
        <v>35.03</v>
      </c>
      <c r="J1530" s="10">
        <f t="shared" si="230"/>
        <v>0.47419539135402777</v>
      </c>
      <c r="K1530" t="str">
        <f t="shared" si="231"/>
        <v/>
      </c>
      <c r="L1530">
        <f t="shared" si="221"/>
        <v>57.74</v>
      </c>
      <c r="M1530" t="str">
        <f t="shared" si="229"/>
        <v/>
      </c>
      <c r="N1530">
        <f t="shared" si="226"/>
        <v>62.64</v>
      </c>
      <c r="P1530">
        <f t="shared" si="227"/>
        <v>2011</v>
      </c>
    </row>
    <row r="1531" spans="1:16" x14ac:dyDescent="0.25">
      <c r="A1531" s="8" t="s">
        <v>1538</v>
      </c>
      <c r="B1531" s="10">
        <f>VIXproxies_monthly!C1531</f>
        <v>8.3724074124523948</v>
      </c>
      <c r="C1531" s="10">
        <f t="shared" si="228"/>
        <v>0.28149159259972328</v>
      </c>
      <c r="D1531" t="str">
        <f t="shared" si="222"/>
        <v/>
      </c>
      <c r="E1531">
        <f t="shared" si="220"/>
        <v>0.57545823739450908</v>
      </c>
      <c r="F1531" t="str">
        <f t="shared" si="223"/>
        <v/>
      </c>
      <c r="G1531">
        <f t="shared" si="224"/>
        <v>19.810887027488342</v>
      </c>
      <c r="H1531" t="str">
        <f t="shared" si="225"/>
        <v/>
      </c>
      <c r="I1531">
        <f>FRED_2020_monthly_VIX!D272</f>
        <v>36.53</v>
      </c>
      <c r="J1531" s="10">
        <f t="shared" si="230"/>
        <v>0.50276137878499327</v>
      </c>
      <c r="K1531" t="str">
        <f t="shared" si="231"/>
        <v/>
      </c>
      <c r="L1531">
        <f t="shared" si="221"/>
        <v>57.74</v>
      </c>
      <c r="M1531" t="str">
        <f t="shared" si="229"/>
        <v/>
      </c>
      <c r="N1531">
        <f t="shared" si="226"/>
        <v>62.64</v>
      </c>
      <c r="P1531">
        <f t="shared" si="227"/>
        <v>2011</v>
      </c>
    </row>
    <row r="1532" spans="1:16" x14ac:dyDescent="0.25">
      <c r="A1532" s="8" t="s">
        <v>1539</v>
      </c>
      <c r="B1532" s="10">
        <f>VIXproxies_monthly!C1532</f>
        <v>8.4907388909277941</v>
      </c>
      <c r="C1532" s="10">
        <f t="shared" si="228"/>
        <v>0.28591278256197067</v>
      </c>
      <c r="D1532" t="str">
        <f t="shared" si="222"/>
        <v/>
      </c>
      <c r="E1532">
        <f t="shared" si="220"/>
        <v>0.57545823739450908</v>
      </c>
      <c r="F1532" t="str">
        <f t="shared" si="223"/>
        <v/>
      </c>
      <c r="G1532">
        <f t="shared" si="224"/>
        <v>19.810887027488342</v>
      </c>
      <c r="H1532" t="str">
        <f t="shared" si="225"/>
        <v/>
      </c>
      <c r="I1532">
        <f>FRED_2020_monthly_VIX!D273</f>
        <v>32.83</v>
      </c>
      <c r="J1532" s="10">
        <f t="shared" si="230"/>
        <v>0.43229860978861162</v>
      </c>
      <c r="K1532" t="str">
        <f t="shared" si="231"/>
        <v/>
      </c>
      <c r="L1532">
        <f t="shared" si="221"/>
        <v>57.74</v>
      </c>
      <c r="M1532" t="str">
        <f t="shared" si="229"/>
        <v/>
      </c>
      <c r="N1532">
        <f t="shared" si="226"/>
        <v>62.64</v>
      </c>
      <c r="P1532">
        <f t="shared" si="227"/>
        <v>2011</v>
      </c>
    </row>
    <row r="1533" spans="1:16" x14ac:dyDescent="0.25">
      <c r="A1533" s="8" t="s">
        <v>1540</v>
      </c>
      <c r="B1533" s="10">
        <f>VIXproxies_monthly!C1533</f>
        <v>8.9797026678357561</v>
      </c>
      <c r="C1533" s="10">
        <f t="shared" si="228"/>
        <v>0.30418181604503908</v>
      </c>
      <c r="D1533" t="str">
        <f t="shared" si="222"/>
        <v/>
      </c>
      <c r="E1533">
        <f t="shared" si="220"/>
        <v>0.57545823739450908</v>
      </c>
      <c r="F1533" t="str">
        <f t="shared" si="223"/>
        <v/>
      </c>
      <c r="G1533">
        <f t="shared" si="224"/>
        <v>19.810887027488342</v>
      </c>
      <c r="H1533" t="str">
        <f t="shared" si="225"/>
        <v/>
      </c>
      <c r="I1533">
        <f>FRED_2020_monthly_VIX!D274</f>
        <v>31.94</v>
      </c>
      <c r="J1533" s="10">
        <f t="shared" si="230"/>
        <v>0.4153494572462389</v>
      </c>
      <c r="K1533" t="str">
        <f t="shared" si="231"/>
        <v/>
      </c>
      <c r="L1533">
        <f t="shared" si="221"/>
        <v>57.74</v>
      </c>
      <c r="M1533" t="str">
        <f t="shared" si="229"/>
        <v/>
      </c>
      <c r="N1533">
        <f t="shared" si="226"/>
        <v>62.64</v>
      </c>
      <c r="P1533">
        <f t="shared" si="227"/>
        <v>2011</v>
      </c>
    </row>
    <row r="1534" spans="1:16" x14ac:dyDescent="0.25">
      <c r="A1534" s="8" t="s">
        <v>1541</v>
      </c>
      <c r="B1534" s="10">
        <f>VIXproxies_monthly!C1534</f>
        <v>5.3827717422288295</v>
      </c>
      <c r="C1534" s="10">
        <f t="shared" si="228"/>
        <v>0.169790569454668</v>
      </c>
      <c r="D1534" t="str">
        <f t="shared" si="222"/>
        <v/>
      </c>
      <c r="E1534">
        <f t="shared" si="220"/>
        <v>0.57545823739450908</v>
      </c>
      <c r="F1534" t="str">
        <f t="shared" si="223"/>
        <v/>
      </c>
      <c r="G1534">
        <f t="shared" si="224"/>
        <v>19.810887027488342</v>
      </c>
      <c r="H1534" t="str">
        <f t="shared" si="225"/>
        <v/>
      </c>
      <c r="I1534">
        <f>FRED_2020_monthly_VIX!D275</f>
        <v>25.05</v>
      </c>
      <c r="J1534" s="10">
        <f t="shared" si="230"/>
        <v>0.28413635498000384</v>
      </c>
      <c r="K1534" t="str">
        <f t="shared" si="231"/>
        <v/>
      </c>
      <c r="L1534">
        <f t="shared" si="221"/>
        <v>57.74</v>
      </c>
      <c r="M1534" t="str">
        <f t="shared" si="229"/>
        <v/>
      </c>
      <c r="N1534">
        <f t="shared" si="226"/>
        <v>62.64</v>
      </c>
      <c r="P1534">
        <f t="shared" si="227"/>
        <v>2011</v>
      </c>
    </row>
    <row r="1535" spans="1:16" x14ac:dyDescent="0.25">
      <c r="A1535" s="8" t="s">
        <v>1542</v>
      </c>
      <c r="B1535" s="10">
        <f>VIXproxies_monthly!C1535</f>
        <v>2.4187023355876804</v>
      </c>
      <c r="C1535" s="10">
        <f t="shared" si="228"/>
        <v>5.9044772335511246E-2</v>
      </c>
      <c r="D1535" t="str">
        <f t="shared" si="222"/>
        <v/>
      </c>
      <c r="E1535">
        <f t="shared" si="220"/>
        <v>0.57545823739450908</v>
      </c>
      <c r="F1535" t="str">
        <f t="shared" si="223"/>
        <v/>
      </c>
      <c r="G1535">
        <f t="shared" si="224"/>
        <v>19.810887027488342</v>
      </c>
      <c r="H1535" t="str">
        <f t="shared" si="225"/>
        <v/>
      </c>
      <c r="I1535">
        <f>FRED_2020_monthly_VIX!D276</f>
        <v>20.23</v>
      </c>
      <c r="J1535" s="10">
        <f t="shared" si="230"/>
        <v>0.19234431536850125</v>
      </c>
      <c r="K1535" t="str">
        <f t="shared" si="231"/>
        <v/>
      </c>
      <c r="L1535">
        <f t="shared" si="221"/>
        <v>57.74</v>
      </c>
      <c r="M1535" t="str">
        <f t="shared" si="229"/>
        <v/>
      </c>
      <c r="N1535">
        <f t="shared" si="226"/>
        <v>62.64</v>
      </c>
      <c r="P1535">
        <f t="shared" si="227"/>
        <v>2012</v>
      </c>
    </row>
    <row r="1536" spans="1:16" x14ac:dyDescent="0.25">
      <c r="A1536" s="8" t="s">
        <v>1543</v>
      </c>
      <c r="B1536" s="10">
        <f>VIXproxies_monthly!C1536</f>
        <v>2.3914527856868757</v>
      </c>
      <c r="C1536" s="10">
        <f t="shared" si="228"/>
        <v>5.8026654096396672E-2</v>
      </c>
      <c r="D1536" t="str">
        <f t="shared" si="222"/>
        <v/>
      </c>
      <c r="E1536">
        <f t="shared" si="220"/>
        <v>0.57545823739450908</v>
      </c>
      <c r="F1536" t="str">
        <f t="shared" si="223"/>
        <v/>
      </c>
      <c r="G1536">
        <f t="shared" si="224"/>
        <v>19.810887027488342</v>
      </c>
      <c r="H1536" t="str">
        <f t="shared" si="225"/>
        <v/>
      </c>
      <c r="I1536">
        <f>FRED_2020_monthly_VIX!D277</f>
        <v>18.420000000000002</v>
      </c>
      <c r="J1536" s="10">
        <f t="shared" si="230"/>
        <v>0.1578746905351362</v>
      </c>
      <c r="K1536" t="str">
        <f t="shared" si="231"/>
        <v/>
      </c>
      <c r="L1536">
        <f t="shared" si="221"/>
        <v>57.74</v>
      </c>
      <c r="M1536" t="str">
        <f t="shared" si="229"/>
        <v/>
      </c>
      <c r="N1536">
        <f t="shared" si="226"/>
        <v>62.64</v>
      </c>
      <c r="P1536">
        <f t="shared" si="227"/>
        <v>2012</v>
      </c>
    </row>
    <row r="1537" spans="1:16" x14ac:dyDescent="0.25">
      <c r="A1537" s="8" t="s">
        <v>1544</v>
      </c>
      <c r="B1537" s="10">
        <f>VIXproxies_monthly!C1537</f>
        <v>3.4106466277652774</v>
      </c>
      <c r="C1537" s="10">
        <f t="shared" si="228"/>
        <v>9.610654325385512E-2</v>
      </c>
      <c r="D1537" t="str">
        <f t="shared" si="222"/>
        <v/>
      </c>
      <c r="E1537">
        <f t="shared" si="220"/>
        <v>0.57545823739450908</v>
      </c>
      <c r="F1537" t="str">
        <f t="shared" si="223"/>
        <v/>
      </c>
      <c r="G1537">
        <f t="shared" si="224"/>
        <v>19.810887027488342</v>
      </c>
      <c r="H1537" t="str">
        <f t="shared" si="225"/>
        <v/>
      </c>
      <c r="I1537">
        <f>FRED_2020_monthly_VIX!D278</f>
        <v>16.170000000000002</v>
      </c>
      <c r="J1537" s="10">
        <f t="shared" si="230"/>
        <v>0.11502570938868789</v>
      </c>
      <c r="K1537" t="str">
        <f t="shared" si="231"/>
        <v/>
      </c>
      <c r="L1537">
        <f t="shared" si="221"/>
        <v>57.74</v>
      </c>
      <c r="M1537" t="str">
        <f t="shared" si="229"/>
        <v/>
      </c>
      <c r="N1537">
        <f t="shared" si="226"/>
        <v>62.64</v>
      </c>
      <c r="P1537">
        <f t="shared" si="227"/>
        <v>2012</v>
      </c>
    </row>
    <row r="1538" spans="1:16" x14ac:dyDescent="0.25">
      <c r="A1538" s="8" t="s">
        <v>1545</v>
      </c>
      <c r="B1538" s="10">
        <f>VIXproxies_monthly!C1538</f>
        <v>4.1362239357150408</v>
      </c>
      <c r="C1538" s="10">
        <f t="shared" si="228"/>
        <v>0.12321610997332186</v>
      </c>
      <c r="D1538" t="str">
        <f t="shared" si="222"/>
        <v/>
      </c>
      <c r="E1538">
        <f t="shared" si="220"/>
        <v>0.57545823739450908</v>
      </c>
      <c r="F1538" t="str">
        <f t="shared" si="223"/>
        <v/>
      </c>
      <c r="G1538">
        <f t="shared" si="224"/>
        <v>19.810887027488342</v>
      </c>
      <c r="H1538" t="str">
        <f t="shared" si="225"/>
        <v/>
      </c>
      <c r="I1538">
        <f>FRED_2020_monthly_VIX!D279</f>
        <v>17.82</v>
      </c>
      <c r="J1538" s="10">
        <f t="shared" si="230"/>
        <v>0.14644829556274994</v>
      </c>
      <c r="K1538" t="str">
        <f t="shared" si="231"/>
        <v/>
      </c>
      <c r="L1538">
        <f t="shared" si="221"/>
        <v>57.74</v>
      </c>
      <c r="M1538" t="str">
        <f t="shared" si="229"/>
        <v/>
      </c>
      <c r="N1538">
        <f t="shared" si="226"/>
        <v>62.64</v>
      </c>
      <c r="P1538">
        <f t="shared" si="227"/>
        <v>2012</v>
      </c>
    </row>
    <row r="1539" spans="1:16" x14ac:dyDescent="0.25">
      <c r="A1539" s="8" t="s">
        <v>1546</v>
      </c>
      <c r="B1539" s="10">
        <f>VIXproxies_monthly!C1539</f>
        <v>3.7048600190240437</v>
      </c>
      <c r="C1539" s="10">
        <f t="shared" si="228"/>
        <v>0.10709916591818233</v>
      </c>
      <c r="D1539" t="str">
        <f t="shared" si="222"/>
        <v/>
      </c>
      <c r="E1539">
        <f t="shared" si="220"/>
        <v>0.57545823739450908</v>
      </c>
      <c r="F1539" t="str">
        <f t="shared" si="223"/>
        <v/>
      </c>
      <c r="G1539">
        <f t="shared" si="224"/>
        <v>19.810887027488342</v>
      </c>
      <c r="H1539" t="str">
        <f t="shared" si="225"/>
        <v/>
      </c>
      <c r="I1539">
        <f>FRED_2020_monthly_VIX!D280</f>
        <v>21</v>
      </c>
      <c r="J1539" s="10">
        <f t="shared" si="230"/>
        <v>0.20700818891639686</v>
      </c>
      <c r="K1539" t="str">
        <f t="shared" si="231"/>
        <v/>
      </c>
      <c r="L1539">
        <f t="shared" si="221"/>
        <v>57.74</v>
      </c>
      <c r="M1539" t="str">
        <f t="shared" si="229"/>
        <v/>
      </c>
      <c r="N1539">
        <f t="shared" si="226"/>
        <v>62.64</v>
      </c>
      <c r="P1539">
        <f t="shared" si="227"/>
        <v>2012</v>
      </c>
    </row>
    <row r="1540" spans="1:16" x14ac:dyDescent="0.25">
      <c r="A1540" s="8" t="s">
        <v>1547</v>
      </c>
      <c r="B1540" s="10">
        <f>VIXproxies_monthly!C1540</f>
        <v>5.9388821783736629</v>
      </c>
      <c r="C1540" s="10">
        <f t="shared" si="228"/>
        <v>0.1905683870722828</v>
      </c>
      <c r="D1540" t="str">
        <f t="shared" si="222"/>
        <v/>
      </c>
      <c r="E1540">
        <f t="shared" si="220"/>
        <v>0.57545823739450908</v>
      </c>
      <c r="F1540" t="str">
        <f t="shared" si="223"/>
        <v/>
      </c>
      <c r="G1540">
        <f t="shared" si="224"/>
        <v>19.810887027488342</v>
      </c>
      <c r="H1540" t="str">
        <f t="shared" si="225"/>
        <v/>
      </c>
      <c r="I1540">
        <f>FRED_2020_monthly_VIX!D281</f>
        <v>21.13</v>
      </c>
      <c r="J1540" s="10">
        <f t="shared" si="230"/>
        <v>0.20948390782708054</v>
      </c>
      <c r="K1540" t="str">
        <f t="shared" si="231"/>
        <v/>
      </c>
      <c r="L1540">
        <f t="shared" si="221"/>
        <v>57.74</v>
      </c>
      <c r="M1540" t="str">
        <f t="shared" si="229"/>
        <v/>
      </c>
      <c r="N1540">
        <f t="shared" si="226"/>
        <v>62.64</v>
      </c>
      <c r="P1540">
        <f t="shared" si="227"/>
        <v>2012</v>
      </c>
    </row>
    <row r="1541" spans="1:16" x14ac:dyDescent="0.25">
      <c r="A1541" s="8" t="s">
        <v>1548</v>
      </c>
      <c r="B1541" s="10">
        <f>VIXproxies_monthly!C1541</f>
        <v>4.0269703783756796</v>
      </c>
      <c r="C1541" s="10">
        <f t="shared" si="228"/>
        <v>0.1191340961484965</v>
      </c>
      <c r="D1541" t="str">
        <f t="shared" si="222"/>
        <v/>
      </c>
      <c r="E1541">
        <f t="shared" si="220"/>
        <v>0.57545823739450908</v>
      </c>
      <c r="F1541" t="str">
        <f t="shared" si="223"/>
        <v/>
      </c>
      <c r="G1541">
        <f t="shared" si="224"/>
        <v>19.810887027488342</v>
      </c>
      <c r="H1541" t="str">
        <f t="shared" si="225"/>
        <v/>
      </c>
      <c r="I1541">
        <f>FRED_2020_monthly_VIX!D282</f>
        <v>17.57</v>
      </c>
      <c r="J1541" s="10">
        <f t="shared" si="230"/>
        <v>0.14168729765758903</v>
      </c>
      <c r="K1541" t="str">
        <f t="shared" si="231"/>
        <v/>
      </c>
      <c r="L1541">
        <f t="shared" si="221"/>
        <v>57.74</v>
      </c>
      <c r="M1541" t="str">
        <f t="shared" si="229"/>
        <v/>
      </c>
      <c r="N1541">
        <f t="shared" si="226"/>
        <v>62.64</v>
      </c>
      <c r="P1541">
        <f t="shared" si="227"/>
        <v>2012</v>
      </c>
    </row>
    <row r="1542" spans="1:16" x14ac:dyDescent="0.25">
      <c r="A1542" s="8" t="s">
        <v>1549</v>
      </c>
      <c r="B1542" s="10">
        <f>VIXproxies_monthly!C1542</f>
        <v>2.7241883490153671</v>
      </c>
      <c r="C1542" s="10">
        <f t="shared" si="228"/>
        <v>7.0458571212825602E-2</v>
      </c>
      <c r="D1542" t="str">
        <f t="shared" si="222"/>
        <v/>
      </c>
      <c r="E1542">
        <f t="shared" si="220"/>
        <v>0.57545823739450908</v>
      </c>
      <c r="F1542" t="str">
        <f t="shared" si="223"/>
        <v/>
      </c>
      <c r="G1542">
        <f t="shared" si="224"/>
        <v>19.810887027488342</v>
      </c>
      <c r="H1542" t="str">
        <f t="shared" si="225"/>
        <v/>
      </c>
      <c r="I1542">
        <f>FRED_2020_monthly_VIX!D283</f>
        <v>15.69</v>
      </c>
      <c r="J1542" s="10">
        <f t="shared" si="230"/>
        <v>0.10588459341077888</v>
      </c>
      <c r="K1542" t="str">
        <f t="shared" si="231"/>
        <v/>
      </c>
      <c r="L1542">
        <f t="shared" si="221"/>
        <v>57.74</v>
      </c>
      <c r="M1542" t="str">
        <f t="shared" si="229"/>
        <v/>
      </c>
      <c r="N1542">
        <f t="shared" si="226"/>
        <v>62.64</v>
      </c>
      <c r="P1542">
        <f t="shared" si="227"/>
        <v>2012</v>
      </c>
    </row>
    <row r="1543" spans="1:16" x14ac:dyDescent="0.25">
      <c r="A1543" s="8" t="s">
        <v>1550</v>
      </c>
      <c r="B1543" s="10">
        <f>VIXproxies_monthly!C1543</f>
        <v>3.2701950888898872</v>
      </c>
      <c r="C1543" s="10">
        <f t="shared" si="228"/>
        <v>9.0858886908657246E-2</v>
      </c>
      <c r="D1543" t="str">
        <f t="shared" si="222"/>
        <v/>
      </c>
      <c r="E1543">
        <f t="shared" si="220"/>
        <v>0.57545823739450908</v>
      </c>
      <c r="F1543" t="str">
        <f t="shared" si="223"/>
        <v/>
      </c>
      <c r="G1543">
        <f t="shared" si="224"/>
        <v>19.810887027488342</v>
      </c>
      <c r="H1543" t="str">
        <f t="shared" si="225"/>
        <v/>
      </c>
      <c r="I1543">
        <f>FRED_2020_monthly_VIX!D284</f>
        <v>15.28</v>
      </c>
      <c r="J1543" s="10">
        <f t="shared" si="230"/>
        <v>9.8076556846314958E-2</v>
      </c>
      <c r="K1543" t="str">
        <f t="shared" si="231"/>
        <v/>
      </c>
      <c r="L1543">
        <f t="shared" si="221"/>
        <v>57.74</v>
      </c>
      <c r="M1543" t="str">
        <f t="shared" si="229"/>
        <v/>
      </c>
      <c r="N1543">
        <f t="shared" si="226"/>
        <v>62.64</v>
      </c>
      <c r="P1543">
        <f t="shared" si="227"/>
        <v>2012</v>
      </c>
    </row>
    <row r="1544" spans="1:16" x14ac:dyDescent="0.25">
      <c r="A1544" s="8" t="s">
        <v>1551</v>
      </c>
      <c r="B1544" s="10">
        <f>VIXproxies_monthly!C1544</f>
        <v>3.0866695666220725</v>
      </c>
      <c r="C1544" s="10">
        <f t="shared" si="228"/>
        <v>8.400186790305629E-2</v>
      </c>
      <c r="D1544" t="str">
        <f t="shared" si="222"/>
        <v/>
      </c>
      <c r="E1544">
        <f t="shared" si="220"/>
        <v>0.57545823739450908</v>
      </c>
      <c r="F1544" t="str">
        <f t="shared" si="223"/>
        <v/>
      </c>
      <c r="G1544">
        <f t="shared" si="224"/>
        <v>19.810887027488342</v>
      </c>
      <c r="H1544" t="str">
        <f t="shared" si="225"/>
        <v/>
      </c>
      <c r="I1544">
        <f>FRED_2020_monthly_VIX!D285</f>
        <v>16.28</v>
      </c>
      <c r="J1544" s="10">
        <f t="shared" si="230"/>
        <v>0.11712054846695868</v>
      </c>
      <c r="K1544" t="str">
        <f t="shared" si="231"/>
        <v/>
      </c>
      <c r="L1544">
        <f t="shared" si="221"/>
        <v>57.74</v>
      </c>
      <c r="M1544" t="str">
        <f t="shared" si="229"/>
        <v/>
      </c>
      <c r="N1544">
        <f t="shared" si="226"/>
        <v>62.64</v>
      </c>
      <c r="P1544">
        <f t="shared" si="227"/>
        <v>2012</v>
      </c>
    </row>
    <row r="1545" spans="1:16" x14ac:dyDescent="0.25">
      <c r="A1545" s="8" t="s">
        <v>1552</v>
      </c>
      <c r="B1545" s="10">
        <f>VIXproxies_monthly!C1545</f>
        <v>4.4688484645862454</v>
      </c>
      <c r="C1545" s="10">
        <f t="shared" si="228"/>
        <v>0.13564387853659871</v>
      </c>
      <c r="D1545" t="str">
        <f t="shared" si="222"/>
        <v/>
      </c>
      <c r="E1545">
        <f t="shared" si="220"/>
        <v>0.57545823739450908</v>
      </c>
      <c r="F1545" t="str">
        <f t="shared" si="223"/>
        <v/>
      </c>
      <c r="G1545">
        <f t="shared" si="224"/>
        <v>19.810887027488342</v>
      </c>
      <c r="H1545" t="str">
        <f t="shared" si="225"/>
        <v/>
      </c>
      <c r="I1545">
        <f>FRED_2020_monthly_VIX!D286</f>
        <v>16.7</v>
      </c>
      <c r="J1545" s="10">
        <f t="shared" si="230"/>
        <v>0.125119024947629</v>
      </c>
      <c r="K1545" t="str">
        <f t="shared" si="231"/>
        <v/>
      </c>
      <c r="L1545">
        <f t="shared" si="221"/>
        <v>57.74</v>
      </c>
      <c r="M1545" t="str">
        <f t="shared" si="229"/>
        <v/>
      </c>
      <c r="N1545">
        <f t="shared" si="226"/>
        <v>62.64</v>
      </c>
      <c r="P1545">
        <f t="shared" si="227"/>
        <v>2012</v>
      </c>
    </row>
    <row r="1546" spans="1:16" x14ac:dyDescent="0.25">
      <c r="A1546" s="8" t="s">
        <v>1553</v>
      </c>
      <c r="B1546" s="10">
        <f>VIXproxies_monthly!C1546</f>
        <v>3.2972873470334174</v>
      </c>
      <c r="C1546" s="10">
        <f t="shared" si="228"/>
        <v>9.1871128294483365E-2</v>
      </c>
      <c r="D1546" t="str">
        <f t="shared" si="222"/>
        <v/>
      </c>
      <c r="E1546">
        <f t="shared" si="220"/>
        <v>0.57545823739450908</v>
      </c>
      <c r="F1546" t="str">
        <f t="shared" si="223"/>
        <v/>
      </c>
      <c r="G1546">
        <f t="shared" si="224"/>
        <v>19.810887027488342</v>
      </c>
      <c r="H1546" t="str">
        <f t="shared" si="225"/>
        <v/>
      </c>
      <c r="I1546">
        <f>FRED_2020_monthly_VIX!D287</f>
        <v>17.309999999999999</v>
      </c>
      <c r="J1546" s="10">
        <f t="shared" si="230"/>
        <v>0.13673585983622163</v>
      </c>
      <c r="K1546" t="str">
        <f t="shared" si="231"/>
        <v/>
      </c>
      <c r="L1546">
        <f t="shared" si="221"/>
        <v>57.74</v>
      </c>
      <c r="M1546" t="str">
        <f t="shared" si="229"/>
        <v/>
      </c>
      <c r="N1546">
        <f t="shared" si="226"/>
        <v>62.64</v>
      </c>
      <c r="P1546">
        <f t="shared" si="227"/>
        <v>2012</v>
      </c>
    </row>
    <row r="1547" spans="1:16" x14ac:dyDescent="0.25">
      <c r="A1547" s="8" t="s">
        <v>1554</v>
      </c>
      <c r="B1547" s="10">
        <f>VIXproxies_monthly!C1547</f>
        <v>2.8790756233770978</v>
      </c>
      <c r="C1547" s="10">
        <f t="shared" si="228"/>
        <v>7.6245586396873247E-2</v>
      </c>
      <c r="D1547" t="str">
        <f t="shared" si="222"/>
        <v/>
      </c>
      <c r="E1547">
        <f t="shared" si="220"/>
        <v>0.57545823739450908</v>
      </c>
      <c r="F1547" t="str">
        <f t="shared" si="223"/>
        <v/>
      </c>
      <c r="G1547">
        <f t="shared" si="224"/>
        <v>19.810887027488342</v>
      </c>
      <c r="H1547" t="str">
        <f t="shared" si="225"/>
        <v/>
      </c>
      <c r="I1547">
        <f>FRED_2020_monthly_VIX!D288</f>
        <v>13.51</v>
      </c>
      <c r="J1547" s="10">
        <f t="shared" si="230"/>
        <v>6.4368691677775647E-2</v>
      </c>
      <c r="K1547" t="str">
        <f t="shared" si="231"/>
        <v/>
      </c>
      <c r="L1547">
        <f t="shared" si="221"/>
        <v>57.74</v>
      </c>
      <c r="M1547" t="str">
        <f t="shared" si="229"/>
        <v/>
      </c>
      <c r="N1547">
        <f t="shared" si="226"/>
        <v>62.64</v>
      </c>
      <c r="P1547">
        <f t="shared" si="227"/>
        <v>2013</v>
      </c>
    </row>
    <row r="1548" spans="1:16" x14ac:dyDescent="0.25">
      <c r="A1548" s="8" t="s">
        <v>1555</v>
      </c>
      <c r="B1548" s="10">
        <f>VIXproxies_monthly!C1548</f>
        <v>3.6114804498263342</v>
      </c>
      <c r="C1548" s="10">
        <f t="shared" si="228"/>
        <v>0.10361024801286157</v>
      </c>
      <c r="D1548" t="str">
        <f t="shared" si="222"/>
        <v/>
      </c>
      <c r="E1548">
        <f t="shared" ref="E1548:E1611" si="232">MIN($D$12:$D$1635)</f>
        <v>0.57545823739450908</v>
      </c>
      <c r="F1548" t="str">
        <f t="shared" si="223"/>
        <v/>
      </c>
      <c r="G1548">
        <f t="shared" si="224"/>
        <v>19.810887027488342</v>
      </c>
      <c r="H1548" t="str">
        <f t="shared" si="225"/>
        <v/>
      </c>
      <c r="I1548">
        <f>FRED_2020_monthly_VIX!D289</f>
        <v>14.07</v>
      </c>
      <c r="J1548" s="10">
        <f t="shared" si="230"/>
        <v>7.5033326985336116E-2</v>
      </c>
      <c r="K1548" t="str">
        <f t="shared" si="231"/>
        <v/>
      </c>
      <c r="L1548">
        <f t="shared" ref="L1548:L1611" si="233">MIN($K$12:$K$1636)</f>
        <v>57.74</v>
      </c>
      <c r="M1548" t="str">
        <f t="shared" si="229"/>
        <v/>
      </c>
      <c r="N1548">
        <f t="shared" si="226"/>
        <v>62.64</v>
      </c>
      <c r="P1548">
        <f t="shared" si="227"/>
        <v>2013</v>
      </c>
    </row>
    <row r="1549" spans="1:16" x14ac:dyDescent="0.25">
      <c r="A1549" s="8" t="s">
        <v>1556</v>
      </c>
      <c r="B1549" s="10">
        <f>VIXproxies_monthly!C1549</f>
        <v>2.1055375964223648</v>
      </c>
      <c r="C1549" s="10">
        <f t="shared" si="228"/>
        <v>4.734407511473443E-2</v>
      </c>
      <c r="D1549" t="str">
        <f t="shared" ref="D1549:D1612" si="234">IF(C1549&gt;_xlfn.PERCENTILE.EXC($C$12:$C$1636,0.99),C1549,"")</f>
        <v/>
      </c>
      <c r="E1549">
        <f t="shared" si="232"/>
        <v>0.57545823739450908</v>
      </c>
      <c r="F1549" t="str">
        <f t="shared" ref="F1549:F1612" si="235">IF(B1549&gt;_xlfn.PERCENTILE.EXC($B$12:$B$1636,0.995),B1549,"")</f>
        <v/>
      </c>
      <c r="G1549">
        <f t="shared" ref="G1549:G1612" si="236">MIN($F$12:$F$1636)</f>
        <v>19.810887027488342</v>
      </c>
      <c r="H1549" t="str">
        <f t="shared" ref="H1549:H1612" si="237">IF(B1549&gt;G1549,1,"")</f>
        <v/>
      </c>
      <c r="I1549">
        <f>FRED_2020_monthly_VIX!D290</f>
        <v>13.03</v>
      </c>
      <c r="J1549" s="10">
        <f t="shared" si="230"/>
        <v>5.5227575699866666E-2</v>
      </c>
      <c r="K1549" t="str">
        <f t="shared" si="231"/>
        <v/>
      </c>
      <c r="L1549">
        <f t="shared" si="233"/>
        <v>57.74</v>
      </c>
      <c r="M1549" t="str">
        <f t="shared" si="229"/>
        <v/>
      </c>
      <c r="N1549">
        <f t="shared" ref="N1549:N1612" si="238">MIN($M$12:$M$1636)</f>
        <v>62.64</v>
      </c>
      <c r="P1549">
        <f t="shared" ref="P1549:P1612" si="239">VALUE(RIGHT(A1549,4))</f>
        <v>2013</v>
      </c>
    </row>
    <row r="1550" spans="1:16" x14ac:dyDescent="0.25">
      <c r="A1550" s="8" t="s">
        <v>1557</v>
      </c>
      <c r="B1550" s="10">
        <f>VIXproxies_monthly!C1550</f>
        <v>4.1786401728881755</v>
      </c>
      <c r="C1550" s="10">
        <f t="shared" si="228"/>
        <v>0.12480089742330842</v>
      </c>
      <c r="D1550" t="str">
        <f t="shared" si="234"/>
        <v/>
      </c>
      <c r="E1550">
        <f t="shared" si="232"/>
        <v>0.57545823739450908</v>
      </c>
      <c r="F1550" t="str">
        <f t="shared" si="235"/>
        <v/>
      </c>
      <c r="G1550">
        <f t="shared" si="236"/>
        <v>19.810887027488342</v>
      </c>
      <c r="H1550" t="str">
        <f t="shared" si="237"/>
        <v/>
      </c>
      <c r="I1550">
        <f>FRED_2020_monthly_VIX!D291</f>
        <v>13.97</v>
      </c>
      <c r="J1550" s="10">
        <f t="shared" si="230"/>
        <v>7.3128927823271753E-2</v>
      </c>
      <c r="K1550" t="str">
        <f t="shared" si="231"/>
        <v/>
      </c>
      <c r="L1550">
        <f t="shared" si="233"/>
        <v>57.74</v>
      </c>
      <c r="M1550" t="str">
        <f t="shared" si="229"/>
        <v/>
      </c>
      <c r="N1550">
        <f t="shared" si="238"/>
        <v>62.64</v>
      </c>
      <c r="P1550">
        <f t="shared" si="239"/>
        <v>2013</v>
      </c>
    </row>
    <row r="1551" spans="1:16" x14ac:dyDescent="0.25">
      <c r="A1551" s="8" t="s">
        <v>1558</v>
      </c>
      <c r="B1551" s="10">
        <f>VIXproxies_monthly!C1551</f>
        <v>3.2292402716528548</v>
      </c>
      <c r="C1551" s="10">
        <f t="shared" si="228"/>
        <v>8.9328702132746685E-2</v>
      </c>
      <c r="D1551" t="str">
        <f t="shared" si="234"/>
        <v/>
      </c>
      <c r="E1551">
        <f t="shared" si="232"/>
        <v>0.57545823739450908</v>
      </c>
      <c r="F1551" t="str">
        <f t="shared" si="235"/>
        <v/>
      </c>
      <c r="G1551">
        <f t="shared" si="236"/>
        <v>19.810887027488342</v>
      </c>
      <c r="H1551" t="str">
        <f t="shared" si="237"/>
        <v/>
      </c>
      <c r="I1551">
        <f>FRED_2020_monthly_VIX!D292</f>
        <v>13.49</v>
      </c>
      <c r="J1551" s="10">
        <f t="shared" si="230"/>
        <v>6.3987811845362785E-2</v>
      </c>
      <c r="K1551" t="str">
        <f t="shared" si="231"/>
        <v/>
      </c>
      <c r="L1551">
        <f t="shared" si="233"/>
        <v>57.74</v>
      </c>
      <c r="M1551" t="str">
        <f t="shared" si="229"/>
        <v/>
      </c>
      <c r="N1551">
        <f t="shared" si="238"/>
        <v>62.64</v>
      </c>
      <c r="P1551">
        <f t="shared" si="239"/>
        <v>2013</v>
      </c>
    </row>
    <row r="1552" spans="1:16" x14ac:dyDescent="0.25">
      <c r="A1552" s="8" t="s">
        <v>1559</v>
      </c>
      <c r="B1552" s="10">
        <f>VIXproxies_monthly!C1552</f>
        <v>4.8535363538418306</v>
      </c>
      <c r="C1552" s="10">
        <f t="shared" si="228"/>
        <v>0.15001687764459612</v>
      </c>
      <c r="D1552" t="str">
        <f t="shared" si="234"/>
        <v/>
      </c>
      <c r="E1552">
        <f t="shared" si="232"/>
        <v>0.57545823739450908</v>
      </c>
      <c r="F1552" t="str">
        <f t="shared" si="235"/>
        <v/>
      </c>
      <c r="G1552">
        <f t="shared" si="236"/>
        <v>19.810887027488342</v>
      </c>
      <c r="H1552" t="str">
        <f t="shared" si="237"/>
        <v/>
      </c>
      <c r="I1552">
        <f>FRED_2020_monthly_VIX!D293</f>
        <v>17.27</v>
      </c>
      <c r="J1552" s="10">
        <f t="shared" si="230"/>
        <v>0.13597410017139591</v>
      </c>
      <c r="K1552" t="str">
        <f t="shared" si="231"/>
        <v/>
      </c>
      <c r="L1552">
        <f t="shared" si="233"/>
        <v>57.74</v>
      </c>
      <c r="M1552" t="str">
        <f t="shared" si="229"/>
        <v/>
      </c>
      <c r="N1552">
        <f t="shared" si="238"/>
        <v>62.64</v>
      </c>
      <c r="P1552">
        <f t="shared" si="239"/>
        <v>2013</v>
      </c>
    </row>
    <row r="1553" spans="1:16" x14ac:dyDescent="0.25">
      <c r="A1553" s="8" t="s">
        <v>1560</v>
      </c>
      <c r="B1553" s="10">
        <f>VIXproxies_monthly!C1553</f>
        <v>2.0342937260291722</v>
      </c>
      <c r="C1553" s="10">
        <f t="shared" si="228"/>
        <v>4.4682207886230889E-2</v>
      </c>
      <c r="D1553" t="str">
        <f t="shared" si="234"/>
        <v/>
      </c>
      <c r="E1553">
        <f t="shared" si="232"/>
        <v>0.57545823739450908</v>
      </c>
      <c r="F1553" t="str">
        <f t="shared" si="235"/>
        <v/>
      </c>
      <c r="G1553">
        <f t="shared" si="236"/>
        <v>19.810887027488342</v>
      </c>
      <c r="H1553" t="str">
        <f t="shared" si="237"/>
        <v/>
      </c>
      <c r="I1553">
        <f>FRED_2020_monthly_VIX!D294</f>
        <v>13.97</v>
      </c>
      <c r="J1553" s="10">
        <f t="shared" si="230"/>
        <v>7.3128927823271753E-2</v>
      </c>
      <c r="K1553" t="str">
        <f t="shared" si="231"/>
        <v/>
      </c>
      <c r="L1553">
        <f t="shared" si="233"/>
        <v>57.74</v>
      </c>
      <c r="M1553" t="str">
        <f t="shared" si="229"/>
        <v/>
      </c>
      <c r="N1553">
        <f t="shared" si="238"/>
        <v>62.64</v>
      </c>
      <c r="P1553">
        <f t="shared" si="239"/>
        <v>2013</v>
      </c>
    </row>
    <row r="1554" spans="1:16" x14ac:dyDescent="0.25">
      <c r="A1554" s="8" t="s">
        <v>1561</v>
      </c>
      <c r="B1554" s="10">
        <f>VIXproxies_monthly!C1554</f>
        <v>3.0805312700793674</v>
      </c>
      <c r="C1554" s="10">
        <f t="shared" si="228"/>
        <v>8.3772524237198623E-2</v>
      </c>
      <c r="D1554" t="str">
        <f t="shared" si="234"/>
        <v/>
      </c>
      <c r="E1554">
        <f t="shared" si="232"/>
        <v>0.57545823739450908</v>
      </c>
      <c r="F1554" t="str">
        <f t="shared" si="235"/>
        <v/>
      </c>
      <c r="G1554">
        <f t="shared" si="236"/>
        <v>19.810887027488342</v>
      </c>
      <c r="H1554" t="str">
        <f t="shared" si="237"/>
        <v/>
      </c>
      <c r="I1554">
        <f>FRED_2020_monthly_VIX!D295</f>
        <v>14.21</v>
      </c>
      <c r="J1554" s="10">
        <f t="shared" si="230"/>
        <v>7.7699485812226243E-2</v>
      </c>
      <c r="K1554" t="str">
        <f t="shared" si="231"/>
        <v/>
      </c>
      <c r="L1554">
        <f t="shared" si="233"/>
        <v>57.74</v>
      </c>
      <c r="M1554" t="str">
        <f t="shared" si="229"/>
        <v/>
      </c>
      <c r="N1554">
        <f t="shared" si="238"/>
        <v>62.64</v>
      </c>
      <c r="P1554">
        <f t="shared" si="239"/>
        <v>2013</v>
      </c>
    </row>
    <row r="1555" spans="1:16" x14ac:dyDescent="0.25">
      <c r="A1555" s="8" t="s">
        <v>1562</v>
      </c>
      <c r="B1555" s="10">
        <f>VIXproxies_monthly!C1555</f>
        <v>2.467341501143685</v>
      </c>
      <c r="C1555" s="10">
        <f t="shared" si="228"/>
        <v>6.0862065530009814E-2</v>
      </c>
      <c r="D1555" t="str">
        <f t="shared" si="234"/>
        <v/>
      </c>
      <c r="E1555">
        <f t="shared" si="232"/>
        <v>0.57545823739450908</v>
      </c>
      <c r="F1555" t="str">
        <f t="shared" si="235"/>
        <v/>
      </c>
      <c r="G1555">
        <f t="shared" si="236"/>
        <v>19.810887027488342</v>
      </c>
      <c r="H1555" t="str">
        <f t="shared" si="237"/>
        <v/>
      </c>
      <c r="I1555">
        <f>FRED_2020_monthly_VIX!D296</f>
        <v>14.69</v>
      </c>
      <c r="J1555" s="10">
        <f t="shared" si="230"/>
        <v>8.6840601790135197E-2</v>
      </c>
      <c r="K1555" t="str">
        <f t="shared" si="231"/>
        <v/>
      </c>
      <c r="L1555">
        <f t="shared" si="233"/>
        <v>57.74</v>
      </c>
      <c r="M1555" t="str">
        <f t="shared" si="229"/>
        <v/>
      </c>
      <c r="N1555">
        <f t="shared" si="238"/>
        <v>62.64</v>
      </c>
      <c r="P1555">
        <f t="shared" si="239"/>
        <v>2013</v>
      </c>
    </row>
    <row r="1556" spans="1:16" x14ac:dyDescent="0.25">
      <c r="A1556" s="8" t="s">
        <v>1563</v>
      </c>
      <c r="B1556" s="10">
        <f>VIXproxies_monthly!C1556</f>
        <v>3.7608008224306824</v>
      </c>
      <c r="C1556" s="10">
        <f t="shared" si="228"/>
        <v>0.1091892684140529</v>
      </c>
      <c r="D1556" t="str">
        <f t="shared" si="234"/>
        <v/>
      </c>
      <c r="E1556">
        <f t="shared" si="232"/>
        <v>0.57545823739450908</v>
      </c>
      <c r="F1556" t="str">
        <f t="shared" si="235"/>
        <v/>
      </c>
      <c r="G1556">
        <f t="shared" si="236"/>
        <v>19.810887027488342</v>
      </c>
      <c r="H1556" t="str">
        <f t="shared" si="237"/>
        <v/>
      </c>
      <c r="I1556">
        <f>FRED_2020_monthly_VIX!D297</f>
        <v>15.41</v>
      </c>
      <c r="J1556" s="10">
        <f t="shared" si="230"/>
        <v>0.10055227575699865</v>
      </c>
      <c r="K1556" t="str">
        <f t="shared" si="231"/>
        <v/>
      </c>
      <c r="L1556">
        <f t="shared" si="233"/>
        <v>57.74</v>
      </c>
      <c r="M1556" t="str">
        <f t="shared" si="229"/>
        <v/>
      </c>
      <c r="N1556">
        <f t="shared" si="238"/>
        <v>62.64</v>
      </c>
      <c r="P1556">
        <f t="shared" si="239"/>
        <v>2013</v>
      </c>
    </row>
    <row r="1557" spans="1:16" x14ac:dyDescent="0.25">
      <c r="A1557" s="8" t="s">
        <v>1564</v>
      </c>
      <c r="B1557" s="10">
        <f>VIXproxies_monthly!C1557</f>
        <v>2.5240756721696944</v>
      </c>
      <c r="C1557" s="10">
        <f t="shared" si="228"/>
        <v>6.2981810425352822E-2</v>
      </c>
      <c r="D1557" t="str">
        <f t="shared" si="234"/>
        <v/>
      </c>
      <c r="E1557">
        <f t="shared" si="232"/>
        <v>0.57545823739450908</v>
      </c>
      <c r="F1557" t="str">
        <f t="shared" si="235"/>
        <v/>
      </c>
      <c r="G1557">
        <f t="shared" si="236"/>
        <v>19.810887027488342</v>
      </c>
      <c r="H1557" t="str">
        <f t="shared" si="237"/>
        <v/>
      </c>
      <c r="I1557">
        <f>FRED_2020_monthly_VIX!D298</f>
        <v>12.92</v>
      </c>
      <c r="J1557" s="10">
        <f t="shared" si="230"/>
        <v>5.3132736621595872E-2</v>
      </c>
      <c r="K1557" t="str">
        <f t="shared" si="231"/>
        <v/>
      </c>
      <c r="L1557">
        <f t="shared" si="233"/>
        <v>57.74</v>
      </c>
      <c r="M1557" t="str">
        <f t="shared" si="229"/>
        <v/>
      </c>
      <c r="N1557">
        <f t="shared" si="238"/>
        <v>62.64</v>
      </c>
      <c r="P1557">
        <f t="shared" si="239"/>
        <v>2013</v>
      </c>
    </row>
    <row r="1558" spans="1:16" x14ac:dyDescent="0.25">
      <c r="A1558" s="8" t="s">
        <v>1565</v>
      </c>
      <c r="B1558" s="10">
        <f>VIXproxies_monthly!C1558</f>
        <v>2.7473642567787557</v>
      </c>
      <c r="C1558" s="10">
        <f t="shared" si="228"/>
        <v>7.1324486961446693E-2</v>
      </c>
      <c r="D1558" t="str">
        <f t="shared" si="234"/>
        <v/>
      </c>
      <c r="E1558">
        <f t="shared" si="232"/>
        <v>0.57545823739450908</v>
      </c>
      <c r="F1558" t="str">
        <f t="shared" si="235"/>
        <v/>
      </c>
      <c r="G1558">
        <f t="shared" si="236"/>
        <v>19.810887027488342</v>
      </c>
      <c r="H1558" t="str">
        <f t="shared" si="237"/>
        <v/>
      </c>
      <c r="I1558">
        <f>FRED_2020_monthly_VIX!D299</f>
        <v>14.19</v>
      </c>
      <c r="J1558" s="10">
        <f t="shared" si="230"/>
        <v>7.7318605979813354E-2</v>
      </c>
      <c r="K1558" t="str">
        <f t="shared" si="231"/>
        <v/>
      </c>
      <c r="L1558">
        <f t="shared" si="233"/>
        <v>57.74</v>
      </c>
      <c r="M1558" t="str">
        <f t="shared" si="229"/>
        <v/>
      </c>
      <c r="N1558">
        <f t="shared" si="238"/>
        <v>62.64</v>
      </c>
      <c r="P1558">
        <f t="shared" si="239"/>
        <v>2013</v>
      </c>
    </row>
    <row r="1559" spans="1:16" x14ac:dyDescent="0.25">
      <c r="A1559" s="8" t="s">
        <v>1566</v>
      </c>
      <c r="B1559" s="10">
        <f>VIXproxies_monthly!C1559</f>
        <v>3.6131504139154567</v>
      </c>
      <c r="C1559" s="10">
        <f t="shared" si="228"/>
        <v>0.10367264247089818</v>
      </c>
      <c r="D1559" t="str">
        <f t="shared" si="234"/>
        <v/>
      </c>
      <c r="E1559">
        <f t="shared" si="232"/>
        <v>0.57545823739450908</v>
      </c>
      <c r="F1559" t="str">
        <f t="shared" si="235"/>
        <v/>
      </c>
      <c r="G1559">
        <f t="shared" si="236"/>
        <v>19.810887027488342</v>
      </c>
      <c r="H1559" t="str">
        <f t="shared" si="237"/>
        <v/>
      </c>
      <c r="I1559">
        <f>FRED_2020_monthly_VIX!D300</f>
        <v>14.24</v>
      </c>
      <c r="J1559" s="10">
        <f t="shared" si="230"/>
        <v>7.8270805560845549E-2</v>
      </c>
      <c r="K1559" t="str">
        <f t="shared" si="231"/>
        <v/>
      </c>
      <c r="L1559">
        <f t="shared" si="233"/>
        <v>57.74</v>
      </c>
      <c r="M1559" t="str">
        <f t="shared" si="229"/>
        <v/>
      </c>
      <c r="N1559">
        <f t="shared" si="238"/>
        <v>62.64</v>
      </c>
      <c r="P1559">
        <f t="shared" si="239"/>
        <v>2014</v>
      </c>
    </row>
    <row r="1560" spans="1:16" x14ac:dyDescent="0.25">
      <c r="A1560" s="8" t="s">
        <v>1567</v>
      </c>
      <c r="B1560" s="10">
        <f>VIXproxies_monthly!C1560</f>
        <v>3.4946222015582706</v>
      </c>
      <c r="C1560" s="10">
        <f t="shared" si="228"/>
        <v>9.9244101988953087E-2</v>
      </c>
      <c r="D1560" t="str">
        <f t="shared" si="234"/>
        <v/>
      </c>
      <c r="E1560">
        <f t="shared" si="232"/>
        <v>0.57545823739450908</v>
      </c>
      <c r="F1560" t="str">
        <f t="shared" si="235"/>
        <v/>
      </c>
      <c r="G1560">
        <f t="shared" si="236"/>
        <v>19.810887027488342</v>
      </c>
      <c r="H1560" t="str">
        <f t="shared" si="237"/>
        <v/>
      </c>
      <c r="I1560">
        <f>FRED_2020_monthly_VIX!D301</f>
        <v>15.47</v>
      </c>
      <c r="J1560" s="10">
        <f t="shared" si="230"/>
        <v>0.10169491525423729</v>
      </c>
      <c r="K1560" t="str">
        <f t="shared" si="231"/>
        <v/>
      </c>
      <c r="L1560">
        <f t="shared" si="233"/>
        <v>57.74</v>
      </c>
      <c r="M1560" t="str">
        <f t="shared" si="229"/>
        <v/>
      </c>
      <c r="N1560">
        <f t="shared" si="238"/>
        <v>62.64</v>
      </c>
      <c r="P1560">
        <f t="shared" si="239"/>
        <v>2014</v>
      </c>
    </row>
    <row r="1561" spans="1:16" x14ac:dyDescent="0.25">
      <c r="A1561" s="8" t="s">
        <v>1568</v>
      </c>
      <c r="B1561" s="10">
        <f>VIXproxies_monthly!C1561</f>
        <v>3.0162711576285091</v>
      </c>
      <c r="C1561" s="10">
        <f t="shared" si="228"/>
        <v>8.1371589441140216E-2</v>
      </c>
      <c r="D1561" t="str">
        <f t="shared" si="234"/>
        <v/>
      </c>
      <c r="E1561">
        <f t="shared" si="232"/>
        <v>0.57545823739450908</v>
      </c>
      <c r="F1561" t="str">
        <f t="shared" si="235"/>
        <v/>
      </c>
      <c r="G1561">
        <f t="shared" si="236"/>
        <v>19.810887027488342</v>
      </c>
      <c r="H1561" t="str">
        <f t="shared" si="237"/>
        <v/>
      </c>
      <c r="I1561">
        <f>FRED_2020_monthly_VIX!D302</f>
        <v>14.84</v>
      </c>
      <c r="J1561" s="10">
        <f t="shared" si="230"/>
        <v>8.9697200533231755E-2</v>
      </c>
      <c r="K1561" t="str">
        <f t="shared" si="231"/>
        <v/>
      </c>
      <c r="L1561">
        <f t="shared" si="233"/>
        <v>57.74</v>
      </c>
      <c r="M1561" t="str">
        <f t="shared" si="229"/>
        <v/>
      </c>
      <c r="N1561">
        <f t="shared" si="238"/>
        <v>62.64</v>
      </c>
      <c r="P1561">
        <f t="shared" si="239"/>
        <v>2014</v>
      </c>
    </row>
    <row r="1562" spans="1:16" x14ac:dyDescent="0.25">
      <c r="A1562" s="8" t="s">
        <v>1569</v>
      </c>
      <c r="B1562" s="10">
        <f>VIXproxies_monthly!C1562</f>
        <v>3.7795104911267483</v>
      </c>
      <c r="C1562" s="10">
        <f t="shared" si="228"/>
        <v>0.1098883131695295</v>
      </c>
      <c r="D1562" t="str">
        <f t="shared" si="234"/>
        <v/>
      </c>
      <c r="E1562">
        <f t="shared" si="232"/>
        <v>0.57545823739450908</v>
      </c>
      <c r="F1562" t="str">
        <f t="shared" si="235"/>
        <v/>
      </c>
      <c r="G1562">
        <f t="shared" si="236"/>
        <v>19.810887027488342</v>
      </c>
      <c r="H1562" t="str">
        <f t="shared" si="237"/>
        <v/>
      </c>
      <c r="I1562">
        <f>FRED_2020_monthly_VIX!D303</f>
        <v>14.2</v>
      </c>
      <c r="J1562" s="10">
        <f t="shared" si="230"/>
        <v>7.7509045896019785E-2</v>
      </c>
      <c r="K1562" t="str">
        <f t="shared" si="231"/>
        <v/>
      </c>
      <c r="L1562">
        <f t="shared" si="233"/>
        <v>57.74</v>
      </c>
      <c r="M1562" t="str">
        <f t="shared" si="229"/>
        <v/>
      </c>
      <c r="N1562">
        <f t="shared" si="238"/>
        <v>62.64</v>
      </c>
      <c r="P1562">
        <f t="shared" si="239"/>
        <v>2014</v>
      </c>
    </row>
    <row r="1563" spans="1:16" x14ac:dyDescent="0.25">
      <c r="A1563" s="8" t="s">
        <v>1570</v>
      </c>
      <c r="B1563" s="10">
        <f>VIXproxies_monthly!C1563</f>
        <v>2.367964497578452</v>
      </c>
      <c r="C1563" s="10">
        <f t="shared" si="228"/>
        <v>5.714906695768001E-2</v>
      </c>
      <c r="D1563" t="str">
        <f t="shared" si="234"/>
        <v/>
      </c>
      <c r="E1563">
        <f t="shared" si="232"/>
        <v>0.57545823739450908</v>
      </c>
      <c r="F1563" t="str">
        <f t="shared" si="235"/>
        <v/>
      </c>
      <c r="G1563">
        <f t="shared" si="236"/>
        <v>19.810887027488342</v>
      </c>
      <c r="H1563" t="str">
        <f t="shared" si="237"/>
        <v/>
      </c>
      <c r="I1563">
        <f>FRED_2020_monthly_VIX!D304</f>
        <v>12.48</v>
      </c>
      <c r="J1563" s="10">
        <f t="shared" si="230"/>
        <v>4.4753380308512662E-2</v>
      </c>
      <c r="K1563" t="str">
        <f t="shared" si="231"/>
        <v/>
      </c>
      <c r="L1563">
        <f t="shared" si="233"/>
        <v>57.74</v>
      </c>
      <c r="M1563" t="str">
        <f t="shared" si="229"/>
        <v/>
      </c>
      <c r="N1563">
        <f t="shared" si="238"/>
        <v>62.64</v>
      </c>
      <c r="P1563">
        <f t="shared" si="239"/>
        <v>2014</v>
      </c>
    </row>
    <row r="1564" spans="1:16" x14ac:dyDescent="0.25">
      <c r="A1564" s="8" t="s">
        <v>1571</v>
      </c>
      <c r="B1564" s="10">
        <f>VIXproxies_monthly!C1564</f>
        <v>1.6673692614889501</v>
      </c>
      <c r="C1564" s="10">
        <f t="shared" si="228"/>
        <v>3.0972899252303114E-2</v>
      </c>
      <c r="D1564" t="str">
        <f t="shared" si="234"/>
        <v/>
      </c>
      <c r="E1564">
        <f t="shared" si="232"/>
        <v>0.57545823739450908</v>
      </c>
      <c r="F1564" t="str">
        <f t="shared" si="235"/>
        <v/>
      </c>
      <c r="G1564">
        <f t="shared" si="236"/>
        <v>19.810887027488342</v>
      </c>
      <c r="H1564" t="str">
        <f t="shared" si="237"/>
        <v/>
      </c>
      <c r="I1564">
        <f>FRED_2020_monthly_VIX!D305</f>
        <v>11.54</v>
      </c>
      <c r="J1564" s="10">
        <f t="shared" si="230"/>
        <v>2.6852028185107568E-2</v>
      </c>
      <c r="K1564" t="str">
        <f t="shared" si="231"/>
        <v/>
      </c>
      <c r="L1564">
        <f t="shared" si="233"/>
        <v>57.74</v>
      </c>
      <c r="M1564" t="str">
        <f t="shared" si="229"/>
        <v/>
      </c>
      <c r="N1564">
        <f t="shared" si="238"/>
        <v>62.64</v>
      </c>
      <c r="P1564">
        <f t="shared" si="239"/>
        <v>2014</v>
      </c>
    </row>
    <row r="1565" spans="1:16" x14ac:dyDescent="0.25">
      <c r="A1565" s="8" t="s">
        <v>1572</v>
      </c>
      <c r="B1565" s="10">
        <f>VIXproxies_monthly!C1565</f>
        <v>3.1368835962448509</v>
      </c>
      <c r="C1565" s="10">
        <f t="shared" si="228"/>
        <v>8.5878002356817681E-2</v>
      </c>
      <c r="D1565" t="str">
        <f t="shared" si="234"/>
        <v/>
      </c>
      <c r="E1565">
        <f t="shared" si="232"/>
        <v>0.57545823739450908</v>
      </c>
      <c r="F1565" t="str">
        <f t="shared" si="235"/>
        <v/>
      </c>
      <c r="G1565">
        <f t="shared" si="236"/>
        <v>19.810887027488342</v>
      </c>
      <c r="H1565" t="str">
        <f t="shared" si="237"/>
        <v/>
      </c>
      <c r="I1565">
        <f>FRED_2020_monthly_VIX!D306</f>
        <v>12.3</v>
      </c>
      <c r="J1565" s="10">
        <f t="shared" si="230"/>
        <v>4.1325461816796798E-2</v>
      </c>
      <c r="K1565" t="str">
        <f t="shared" si="231"/>
        <v/>
      </c>
      <c r="L1565">
        <f t="shared" si="233"/>
        <v>57.74</v>
      </c>
      <c r="M1565" t="str">
        <f t="shared" si="229"/>
        <v/>
      </c>
      <c r="N1565">
        <f t="shared" si="238"/>
        <v>62.64</v>
      </c>
      <c r="P1565">
        <f t="shared" si="239"/>
        <v>2014</v>
      </c>
    </row>
    <row r="1566" spans="1:16" x14ac:dyDescent="0.25">
      <c r="A1566" s="8" t="s">
        <v>1573</v>
      </c>
      <c r="B1566" s="10">
        <f>VIXproxies_monthly!C1566</f>
        <v>2.2454078471605912</v>
      </c>
      <c r="C1566" s="10">
        <f t="shared" si="228"/>
        <v>5.2570012934056394E-2</v>
      </c>
      <c r="D1566" t="str">
        <f t="shared" si="234"/>
        <v/>
      </c>
      <c r="E1566">
        <f t="shared" si="232"/>
        <v>0.57545823739450908</v>
      </c>
      <c r="F1566" t="str">
        <f t="shared" si="235"/>
        <v/>
      </c>
      <c r="G1566">
        <f t="shared" si="236"/>
        <v>19.810887027488342</v>
      </c>
      <c r="H1566" t="str">
        <f t="shared" si="237"/>
        <v/>
      </c>
      <c r="I1566">
        <f>FRED_2020_monthly_VIX!D307</f>
        <v>13.49</v>
      </c>
      <c r="J1566" s="10">
        <f t="shared" si="230"/>
        <v>6.3987811845362785E-2</v>
      </c>
      <c r="K1566" t="str">
        <f t="shared" si="231"/>
        <v/>
      </c>
      <c r="L1566">
        <f t="shared" si="233"/>
        <v>57.74</v>
      </c>
      <c r="M1566" t="str">
        <f t="shared" si="229"/>
        <v/>
      </c>
      <c r="N1566">
        <f t="shared" si="238"/>
        <v>62.64</v>
      </c>
      <c r="P1566">
        <f t="shared" si="239"/>
        <v>2014</v>
      </c>
    </row>
    <row r="1567" spans="1:16" x14ac:dyDescent="0.25">
      <c r="A1567" s="8" t="s">
        <v>1574</v>
      </c>
      <c r="B1567" s="10">
        <f>VIXproxies_monthly!C1567</f>
        <v>2.7302201536093569</v>
      </c>
      <c r="C1567" s="10">
        <f t="shared" si="228"/>
        <v>7.0683936046163076E-2</v>
      </c>
      <c r="D1567" t="str">
        <f t="shared" si="234"/>
        <v/>
      </c>
      <c r="E1567">
        <f t="shared" si="232"/>
        <v>0.57545823739450908</v>
      </c>
      <c r="F1567" t="str">
        <f t="shared" si="235"/>
        <v/>
      </c>
      <c r="G1567">
        <f t="shared" si="236"/>
        <v>19.810887027488342</v>
      </c>
      <c r="H1567" t="str">
        <f t="shared" si="237"/>
        <v/>
      </c>
      <c r="I1567">
        <f>FRED_2020_monthly_VIX!D308</f>
        <v>13.47</v>
      </c>
      <c r="J1567" s="10">
        <f t="shared" si="230"/>
        <v>6.360693201294991E-2</v>
      </c>
      <c r="K1567" t="str">
        <f t="shared" si="231"/>
        <v/>
      </c>
      <c r="L1567">
        <f t="shared" si="233"/>
        <v>57.74</v>
      </c>
      <c r="M1567" t="str">
        <f t="shared" si="229"/>
        <v/>
      </c>
      <c r="N1567">
        <f t="shared" si="238"/>
        <v>62.64</v>
      </c>
      <c r="P1567">
        <f t="shared" si="239"/>
        <v>2014</v>
      </c>
    </row>
    <row r="1568" spans="1:16" x14ac:dyDescent="0.25">
      <c r="A1568" s="8" t="s">
        <v>1575</v>
      </c>
      <c r="B1568" s="10">
        <f>VIXproxies_monthly!C1568</f>
        <v>5.5233471516900652</v>
      </c>
      <c r="C1568" s="10">
        <f t="shared" si="228"/>
        <v>0.17504285394613611</v>
      </c>
      <c r="D1568" t="str">
        <f t="shared" si="234"/>
        <v/>
      </c>
      <c r="E1568">
        <f t="shared" si="232"/>
        <v>0.57545823739450908</v>
      </c>
      <c r="F1568" t="str">
        <f t="shared" si="235"/>
        <v/>
      </c>
      <c r="G1568">
        <f t="shared" si="236"/>
        <v>19.810887027488342</v>
      </c>
      <c r="H1568" t="str">
        <f t="shared" si="237"/>
        <v/>
      </c>
      <c r="I1568">
        <f>FRED_2020_monthly_VIX!D309</f>
        <v>18.059999999999999</v>
      </c>
      <c r="J1568" s="10">
        <f t="shared" si="230"/>
        <v>0.15101885355170441</v>
      </c>
      <c r="K1568" t="str">
        <f t="shared" si="231"/>
        <v/>
      </c>
      <c r="L1568">
        <f t="shared" si="233"/>
        <v>57.74</v>
      </c>
      <c r="M1568" t="str">
        <f t="shared" si="229"/>
        <v/>
      </c>
      <c r="N1568">
        <f t="shared" si="238"/>
        <v>62.64</v>
      </c>
      <c r="P1568">
        <f t="shared" si="239"/>
        <v>2014</v>
      </c>
    </row>
    <row r="1569" spans="1:16" x14ac:dyDescent="0.25">
      <c r="A1569" s="8" t="s">
        <v>1576</v>
      </c>
      <c r="B1569" s="10">
        <f>VIXproxies_monthly!C1569</f>
        <v>1.1214404597220251</v>
      </c>
      <c r="C1569" s="10">
        <f t="shared" si="228"/>
        <v>1.0575495538840117E-2</v>
      </c>
      <c r="D1569" t="str">
        <f t="shared" si="234"/>
        <v/>
      </c>
      <c r="E1569">
        <f t="shared" si="232"/>
        <v>0.57545823739450908</v>
      </c>
      <c r="F1569" t="str">
        <f t="shared" si="235"/>
        <v/>
      </c>
      <c r="G1569">
        <f t="shared" si="236"/>
        <v>19.810887027488342</v>
      </c>
      <c r="H1569" t="str">
        <f t="shared" si="237"/>
        <v/>
      </c>
      <c r="I1569">
        <f>FRED_2020_monthly_VIX!D310</f>
        <v>13.41</v>
      </c>
      <c r="J1569" s="10">
        <f t="shared" si="230"/>
        <v>6.2464292515711284E-2</v>
      </c>
      <c r="K1569" t="str">
        <f t="shared" si="231"/>
        <v/>
      </c>
      <c r="L1569">
        <f t="shared" si="233"/>
        <v>57.74</v>
      </c>
      <c r="M1569" t="str">
        <f t="shared" si="229"/>
        <v/>
      </c>
      <c r="N1569">
        <f t="shared" si="238"/>
        <v>62.64</v>
      </c>
      <c r="P1569">
        <f t="shared" si="239"/>
        <v>2014</v>
      </c>
    </row>
    <row r="1570" spans="1:16" x14ac:dyDescent="0.25">
      <c r="A1570" s="8" t="s">
        <v>1577</v>
      </c>
      <c r="B1570" s="10">
        <f>VIXproxies_monthly!C1570</f>
        <v>4.5686405720315841</v>
      </c>
      <c r="C1570" s="10">
        <f t="shared" si="228"/>
        <v>0.13937238653323097</v>
      </c>
      <c r="D1570" t="str">
        <f t="shared" si="234"/>
        <v/>
      </c>
      <c r="E1570">
        <f t="shared" si="232"/>
        <v>0.57545823739450908</v>
      </c>
      <c r="F1570" t="str">
        <f t="shared" si="235"/>
        <v/>
      </c>
      <c r="G1570">
        <f t="shared" si="236"/>
        <v>19.810887027488342</v>
      </c>
      <c r="H1570" t="str">
        <f t="shared" si="237"/>
        <v/>
      </c>
      <c r="I1570">
        <f>FRED_2020_monthly_VIX!D311</f>
        <v>16.29</v>
      </c>
      <c r="J1570" s="10">
        <f t="shared" si="230"/>
        <v>0.11731098838316509</v>
      </c>
      <c r="K1570" t="str">
        <f t="shared" si="231"/>
        <v/>
      </c>
      <c r="L1570">
        <f t="shared" si="233"/>
        <v>57.74</v>
      </c>
      <c r="M1570" t="str">
        <f t="shared" si="229"/>
        <v/>
      </c>
      <c r="N1570">
        <f t="shared" si="238"/>
        <v>62.64</v>
      </c>
      <c r="P1570">
        <f t="shared" si="239"/>
        <v>2014</v>
      </c>
    </row>
    <row r="1571" spans="1:16" x14ac:dyDescent="0.25">
      <c r="A1571" s="8" t="s">
        <v>1578</v>
      </c>
      <c r="B1571" s="10">
        <f>VIXproxies_monthly!C1571</f>
        <v>4.7907411495450161</v>
      </c>
      <c r="C1571" s="10">
        <f t="shared" si="228"/>
        <v>0.1476706758520438</v>
      </c>
      <c r="D1571" t="str">
        <f t="shared" si="234"/>
        <v/>
      </c>
      <c r="E1571">
        <f t="shared" si="232"/>
        <v>0.57545823739450908</v>
      </c>
      <c r="F1571" t="str">
        <f t="shared" si="235"/>
        <v/>
      </c>
      <c r="G1571">
        <f t="shared" si="236"/>
        <v>19.810887027488342</v>
      </c>
      <c r="H1571" t="str">
        <f t="shared" si="237"/>
        <v/>
      </c>
      <c r="I1571">
        <f>FRED_2020_monthly_VIX!D312</f>
        <v>19.12</v>
      </c>
      <c r="J1571" s="10">
        <f t="shared" si="230"/>
        <v>0.17120548466958677</v>
      </c>
      <c r="K1571" t="str">
        <f t="shared" si="231"/>
        <v/>
      </c>
      <c r="L1571">
        <f t="shared" si="233"/>
        <v>57.74</v>
      </c>
      <c r="M1571" t="str">
        <f t="shared" si="229"/>
        <v/>
      </c>
      <c r="N1571">
        <f t="shared" si="238"/>
        <v>62.64</v>
      </c>
      <c r="P1571">
        <f t="shared" si="239"/>
        <v>2015</v>
      </c>
    </row>
    <row r="1572" spans="1:16" x14ac:dyDescent="0.25">
      <c r="A1572" s="8" t="s">
        <v>1579</v>
      </c>
      <c r="B1572" s="10">
        <f>VIXproxies_monthly!C1572</f>
        <v>2.6413596027431203</v>
      </c>
      <c r="C1572" s="10">
        <f t="shared" si="228"/>
        <v>6.7363861112668053E-2</v>
      </c>
      <c r="D1572" t="str">
        <f t="shared" si="234"/>
        <v/>
      </c>
      <c r="E1572">
        <f t="shared" si="232"/>
        <v>0.57545823739450908</v>
      </c>
      <c r="F1572" t="str">
        <f t="shared" si="235"/>
        <v/>
      </c>
      <c r="G1572">
        <f t="shared" si="236"/>
        <v>19.810887027488342</v>
      </c>
      <c r="H1572" t="str">
        <f t="shared" si="237"/>
        <v/>
      </c>
      <c r="I1572">
        <f>FRED_2020_monthly_VIX!D313</f>
        <v>15.9</v>
      </c>
      <c r="J1572" s="10">
        <f t="shared" si="230"/>
        <v>0.10988383165111407</v>
      </c>
      <c r="K1572" t="str">
        <f t="shared" si="231"/>
        <v/>
      </c>
      <c r="L1572">
        <f t="shared" si="233"/>
        <v>57.74</v>
      </c>
      <c r="M1572" t="str">
        <f t="shared" si="229"/>
        <v/>
      </c>
      <c r="N1572">
        <f t="shared" si="238"/>
        <v>62.64</v>
      </c>
      <c r="P1572">
        <f t="shared" si="239"/>
        <v>2015</v>
      </c>
    </row>
    <row r="1573" spans="1:16" x14ac:dyDescent="0.25">
      <c r="A1573" s="8" t="s">
        <v>1580</v>
      </c>
      <c r="B1573" s="10">
        <f>VIXproxies_monthly!C1573</f>
        <v>4.2297001873063103</v>
      </c>
      <c r="C1573" s="10">
        <f t="shared" si="228"/>
        <v>0.12670864019916325</v>
      </c>
      <c r="D1573" t="str">
        <f t="shared" si="234"/>
        <v/>
      </c>
      <c r="E1573">
        <f t="shared" si="232"/>
        <v>0.57545823739450908</v>
      </c>
      <c r="F1573" t="str">
        <f t="shared" si="235"/>
        <v/>
      </c>
      <c r="G1573">
        <f t="shared" si="236"/>
        <v>19.810887027488342</v>
      </c>
      <c r="H1573" t="str">
        <f t="shared" si="237"/>
        <v/>
      </c>
      <c r="I1573">
        <f>FRED_2020_monthly_VIX!D314</f>
        <v>14.81</v>
      </c>
      <c r="J1573" s="10">
        <f t="shared" si="230"/>
        <v>8.9125880784612449E-2</v>
      </c>
      <c r="K1573" t="str">
        <f t="shared" si="231"/>
        <v/>
      </c>
      <c r="L1573">
        <f t="shared" si="233"/>
        <v>57.74</v>
      </c>
      <c r="M1573" t="str">
        <f t="shared" si="229"/>
        <v/>
      </c>
      <c r="N1573">
        <f t="shared" si="238"/>
        <v>62.64</v>
      </c>
      <c r="P1573">
        <f t="shared" si="239"/>
        <v>2015</v>
      </c>
    </row>
    <row r="1574" spans="1:16" x14ac:dyDescent="0.25">
      <c r="A1574" s="8" t="s">
        <v>1581</v>
      </c>
      <c r="B1574" s="10">
        <f>VIXproxies_monthly!C1574</f>
        <v>2.4478810248339871</v>
      </c>
      <c r="C1574" s="10">
        <f t="shared" si="228"/>
        <v>6.0134968534100337E-2</v>
      </c>
      <c r="D1574" t="str">
        <f t="shared" si="234"/>
        <v/>
      </c>
      <c r="E1574">
        <f t="shared" si="232"/>
        <v>0.57545823739450908</v>
      </c>
      <c r="F1574" t="str">
        <f t="shared" si="235"/>
        <v/>
      </c>
      <c r="G1574">
        <f t="shared" si="236"/>
        <v>19.810887027488342</v>
      </c>
      <c r="H1574" t="str">
        <f t="shared" si="237"/>
        <v/>
      </c>
      <c r="I1574">
        <f>FRED_2020_monthly_VIX!D315</f>
        <v>13.49</v>
      </c>
      <c r="J1574" s="10">
        <f t="shared" si="230"/>
        <v>6.3987811845362785E-2</v>
      </c>
      <c r="K1574" t="str">
        <f t="shared" si="231"/>
        <v/>
      </c>
      <c r="L1574">
        <f t="shared" si="233"/>
        <v>57.74</v>
      </c>
      <c r="M1574" t="str">
        <f t="shared" si="229"/>
        <v/>
      </c>
      <c r="N1574">
        <f t="shared" si="238"/>
        <v>62.64</v>
      </c>
      <c r="P1574">
        <f t="shared" si="239"/>
        <v>2015</v>
      </c>
    </row>
    <row r="1575" spans="1:16" x14ac:dyDescent="0.25">
      <c r="A1575" s="8" t="s">
        <v>1582</v>
      </c>
      <c r="B1575" s="10">
        <f>VIXproxies_monthly!C1575</f>
        <v>3.0454061918078605</v>
      </c>
      <c r="C1575" s="10">
        <f t="shared" si="228"/>
        <v>8.246015456618648E-2</v>
      </c>
      <c r="D1575" t="str">
        <f t="shared" si="234"/>
        <v/>
      </c>
      <c r="E1575">
        <f t="shared" si="232"/>
        <v>0.57545823739450908</v>
      </c>
      <c r="F1575" t="str">
        <f t="shared" si="235"/>
        <v/>
      </c>
      <c r="G1575">
        <f t="shared" si="236"/>
        <v>19.810887027488342</v>
      </c>
      <c r="H1575" t="str">
        <f t="shared" si="237"/>
        <v/>
      </c>
      <c r="I1575">
        <f>FRED_2020_monthly_VIX!D316</f>
        <v>13.34</v>
      </c>
      <c r="J1575" s="10">
        <f t="shared" si="230"/>
        <v>6.113121310226622E-2</v>
      </c>
      <c r="K1575" t="str">
        <f t="shared" si="231"/>
        <v/>
      </c>
      <c r="L1575">
        <f t="shared" si="233"/>
        <v>57.74</v>
      </c>
      <c r="M1575" t="str">
        <f t="shared" si="229"/>
        <v/>
      </c>
      <c r="N1575">
        <f t="shared" si="238"/>
        <v>62.64</v>
      </c>
      <c r="P1575">
        <f t="shared" si="239"/>
        <v>2015</v>
      </c>
    </row>
    <row r="1576" spans="1:16" x14ac:dyDescent="0.25">
      <c r="A1576" s="8" t="s">
        <v>1583</v>
      </c>
      <c r="B1576" s="10">
        <f>VIXproxies_monthly!C1576</f>
        <v>3.2891371535378959</v>
      </c>
      <c r="C1576" s="10">
        <f t="shared" si="228"/>
        <v>9.1566614616998415E-2</v>
      </c>
      <c r="D1576" t="str">
        <f t="shared" si="234"/>
        <v/>
      </c>
      <c r="E1576">
        <f t="shared" si="232"/>
        <v>0.57545823739450908</v>
      </c>
      <c r="F1576" t="str">
        <f t="shared" si="235"/>
        <v/>
      </c>
      <c r="G1576">
        <f t="shared" si="236"/>
        <v>19.810887027488342</v>
      </c>
      <c r="H1576" t="str">
        <f t="shared" si="237"/>
        <v/>
      </c>
      <c r="I1576">
        <f>FRED_2020_monthly_VIX!D317</f>
        <v>14.34</v>
      </c>
      <c r="J1576" s="10">
        <f t="shared" si="230"/>
        <v>8.0175204722909912E-2</v>
      </c>
      <c r="K1576" t="str">
        <f t="shared" si="231"/>
        <v/>
      </c>
      <c r="L1576">
        <f t="shared" si="233"/>
        <v>57.74</v>
      </c>
      <c r="M1576" t="str">
        <f t="shared" si="229"/>
        <v/>
      </c>
      <c r="N1576">
        <f t="shared" si="238"/>
        <v>62.64</v>
      </c>
      <c r="P1576">
        <f t="shared" si="239"/>
        <v>2015</v>
      </c>
    </row>
    <row r="1577" spans="1:16" x14ac:dyDescent="0.25">
      <c r="A1577" s="8" t="s">
        <v>1584</v>
      </c>
      <c r="B1577" s="10">
        <f>VIXproxies_monthly!C1577</f>
        <v>3.4579060191022273</v>
      </c>
      <c r="C1577" s="10">
        <f t="shared" si="228"/>
        <v>9.7872284283147523E-2</v>
      </c>
      <c r="D1577" t="str">
        <f t="shared" si="234"/>
        <v/>
      </c>
      <c r="E1577">
        <f t="shared" si="232"/>
        <v>0.57545823739450908</v>
      </c>
      <c r="F1577" t="str">
        <f t="shared" si="235"/>
        <v/>
      </c>
      <c r="G1577">
        <f t="shared" si="236"/>
        <v>19.810887027488342</v>
      </c>
      <c r="H1577" t="str">
        <f t="shared" si="237"/>
        <v/>
      </c>
      <c r="I1577">
        <f>FRED_2020_monthly_VIX!D318</f>
        <v>14.35</v>
      </c>
      <c r="J1577" s="10">
        <f t="shared" si="230"/>
        <v>8.0365644639116343E-2</v>
      </c>
      <c r="K1577" t="str">
        <f t="shared" si="231"/>
        <v/>
      </c>
      <c r="L1577">
        <f t="shared" si="233"/>
        <v>57.74</v>
      </c>
      <c r="M1577" t="str">
        <f t="shared" si="229"/>
        <v/>
      </c>
      <c r="N1577">
        <f t="shared" si="238"/>
        <v>62.64</v>
      </c>
      <c r="P1577">
        <f t="shared" si="239"/>
        <v>2015</v>
      </c>
    </row>
    <row r="1578" spans="1:16" x14ac:dyDescent="0.25">
      <c r="A1578" s="8" t="s">
        <v>1585</v>
      </c>
      <c r="B1578" s="10">
        <f>VIXproxies_monthly!C1578</f>
        <v>7.7129888048662991</v>
      </c>
      <c r="C1578" s="10">
        <f t="shared" si="228"/>
        <v>0.2568538971501147</v>
      </c>
      <c r="D1578" t="str">
        <f t="shared" si="234"/>
        <v/>
      </c>
      <c r="E1578">
        <f t="shared" si="232"/>
        <v>0.57545823739450908</v>
      </c>
      <c r="F1578" t="str">
        <f t="shared" si="235"/>
        <v/>
      </c>
      <c r="G1578">
        <f t="shared" si="236"/>
        <v>19.810887027488342</v>
      </c>
      <c r="H1578" t="str">
        <f t="shared" si="237"/>
        <v/>
      </c>
      <c r="I1578">
        <f>FRED_2020_monthly_VIX!D319</f>
        <v>19.43</v>
      </c>
      <c r="J1578" s="10">
        <f t="shared" si="230"/>
        <v>0.17710912207198629</v>
      </c>
      <c r="K1578" t="str">
        <f t="shared" si="231"/>
        <v/>
      </c>
      <c r="L1578">
        <f t="shared" si="233"/>
        <v>57.74</v>
      </c>
      <c r="M1578" t="str">
        <f t="shared" si="229"/>
        <v/>
      </c>
      <c r="N1578">
        <f t="shared" si="238"/>
        <v>62.64</v>
      </c>
      <c r="P1578">
        <f t="shared" si="239"/>
        <v>2015</v>
      </c>
    </row>
    <row r="1579" spans="1:16" x14ac:dyDescent="0.25">
      <c r="A1579" s="8" t="s">
        <v>1586</v>
      </c>
      <c r="B1579" s="10">
        <f>VIXproxies_monthly!C1579</f>
        <v>6.5003876319923375</v>
      </c>
      <c r="C1579" s="10">
        <f t="shared" si="228"/>
        <v>0.21154777740249117</v>
      </c>
      <c r="D1579" t="str">
        <f t="shared" si="234"/>
        <v/>
      </c>
      <c r="E1579">
        <f t="shared" si="232"/>
        <v>0.57545823739450908</v>
      </c>
      <c r="F1579" t="str">
        <f t="shared" si="235"/>
        <v/>
      </c>
      <c r="G1579">
        <f t="shared" si="236"/>
        <v>19.810887027488342</v>
      </c>
      <c r="H1579" t="str">
        <f t="shared" si="237"/>
        <v/>
      </c>
      <c r="I1579">
        <f>FRED_2020_monthly_VIX!D320</f>
        <v>24.38</v>
      </c>
      <c r="J1579" s="10">
        <f t="shared" si="230"/>
        <v>0.27137688059417253</v>
      </c>
      <c r="K1579" t="str">
        <f t="shared" si="231"/>
        <v/>
      </c>
      <c r="L1579">
        <f t="shared" si="233"/>
        <v>57.74</v>
      </c>
      <c r="M1579" t="str">
        <f t="shared" si="229"/>
        <v/>
      </c>
      <c r="N1579">
        <f t="shared" si="238"/>
        <v>62.64</v>
      </c>
      <c r="P1579">
        <f t="shared" si="239"/>
        <v>2015</v>
      </c>
    </row>
    <row r="1580" spans="1:16" x14ac:dyDescent="0.25">
      <c r="A1580" s="8" t="s">
        <v>1587</v>
      </c>
      <c r="B1580" s="10">
        <f>VIXproxies_monthly!C1580</f>
        <v>3.724573246240801</v>
      </c>
      <c r="C1580" s="10">
        <f t="shared" si="228"/>
        <v>0.10783570638414422</v>
      </c>
      <c r="D1580" t="str">
        <f t="shared" si="234"/>
        <v/>
      </c>
      <c r="E1580">
        <f t="shared" si="232"/>
        <v>0.57545823739450908</v>
      </c>
      <c r="F1580" t="str">
        <f t="shared" si="235"/>
        <v/>
      </c>
      <c r="G1580">
        <f t="shared" si="236"/>
        <v>19.810887027488342</v>
      </c>
      <c r="H1580" t="str">
        <f t="shared" si="237"/>
        <v/>
      </c>
      <c r="I1580">
        <f>FRED_2020_monthly_VIX!D321</f>
        <v>16.79</v>
      </c>
      <c r="J1580" s="10">
        <f t="shared" si="230"/>
        <v>0.12683298419348693</v>
      </c>
      <c r="K1580" t="str">
        <f t="shared" si="231"/>
        <v/>
      </c>
      <c r="L1580">
        <f t="shared" si="233"/>
        <v>57.74</v>
      </c>
      <c r="M1580" t="str">
        <f t="shared" si="229"/>
        <v/>
      </c>
      <c r="N1580">
        <f t="shared" si="238"/>
        <v>62.64</v>
      </c>
      <c r="P1580">
        <f t="shared" si="239"/>
        <v>2015</v>
      </c>
    </row>
    <row r="1581" spans="1:16" x14ac:dyDescent="0.25">
      <c r="A1581" s="8" t="s">
        <v>1588</v>
      </c>
      <c r="B1581" s="10">
        <f>VIXproxies_monthly!C1581</f>
        <v>3.4315905256180175</v>
      </c>
      <c r="C1581" s="10">
        <f t="shared" si="228"/>
        <v>9.688906496447601E-2</v>
      </c>
      <c r="D1581" t="str">
        <f t="shared" si="234"/>
        <v/>
      </c>
      <c r="E1581">
        <f t="shared" si="232"/>
        <v>0.57545823739450908</v>
      </c>
      <c r="F1581" t="str">
        <f t="shared" si="235"/>
        <v/>
      </c>
      <c r="G1581">
        <f t="shared" si="236"/>
        <v>19.810887027488342</v>
      </c>
      <c r="H1581" t="str">
        <f t="shared" si="237"/>
        <v/>
      </c>
      <c r="I1581">
        <f>FRED_2020_monthly_VIX!D322</f>
        <v>16.21</v>
      </c>
      <c r="J1581" s="10">
        <f t="shared" si="230"/>
        <v>0.11578746905351363</v>
      </c>
      <c r="K1581" t="str">
        <f t="shared" si="231"/>
        <v/>
      </c>
      <c r="L1581">
        <f t="shared" si="233"/>
        <v>57.74</v>
      </c>
      <c r="M1581" t="str">
        <f t="shared" si="229"/>
        <v/>
      </c>
      <c r="N1581">
        <f t="shared" si="238"/>
        <v>62.64</v>
      </c>
      <c r="P1581">
        <f t="shared" si="239"/>
        <v>2015</v>
      </c>
    </row>
    <row r="1582" spans="1:16" x14ac:dyDescent="0.25">
      <c r="A1582" s="8" t="s">
        <v>1589</v>
      </c>
      <c r="B1582" s="10">
        <f>VIXproxies_monthly!C1582</f>
        <v>5.4415569978753151</v>
      </c>
      <c r="C1582" s="10">
        <f t="shared" si="228"/>
        <v>0.17198694852083865</v>
      </c>
      <c r="D1582" t="str">
        <f t="shared" si="234"/>
        <v/>
      </c>
      <c r="E1582">
        <f t="shared" si="232"/>
        <v>0.57545823739450908</v>
      </c>
      <c r="F1582" t="str">
        <f t="shared" si="235"/>
        <v/>
      </c>
      <c r="G1582">
        <f t="shared" si="236"/>
        <v>19.810887027488342</v>
      </c>
      <c r="H1582" t="str">
        <f t="shared" si="237"/>
        <v/>
      </c>
      <c r="I1582">
        <f>FRED_2020_monthly_VIX!D323</f>
        <v>18.03</v>
      </c>
      <c r="J1582" s="10">
        <f t="shared" si="230"/>
        <v>0.15044753380308515</v>
      </c>
      <c r="K1582" t="str">
        <f t="shared" si="231"/>
        <v/>
      </c>
      <c r="L1582">
        <f t="shared" si="233"/>
        <v>57.74</v>
      </c>
      <c r="M1582" t="str">
        <f t="shared" si="229"/>
        <v/>
      </c>
      <c r="N1582">
        <f t="shared" si="238"/>
        <v>62.64</v>
      </c>
      <c r="P1582">
        <f t="shared" si="239"/>
        <v>2015</v>
      </c>
    </row>
    <row r="1583" spans="1:16" x14ac:dyDescent="0.25">
      <c r="A1583" s="8" t="s">
        <v>1590</v>
      </c>
      <c r="B1583" s="10">
        <f>VIXproxies_monthly!C1583</f>
        <v>6.6346733955210064</v>
      </c>
      <c r="C1583" s="10">
        <f t="shared" si="228"/>
        <v>0.21656506339802709</v>
      </c>
      <c r="D1583" t="str">
        <f t="shared" si="234"/>
        <v/>
      </c>
      <c r="E1583">
        <f t="shared" si="232"/>
        <v>0.57545823739450908</v>
      </c>
      <c r="F1583" t="str">
        <f t="shared" si="235"/>
        <v/>
      </c>
      <c r="G1583">
        <f t="shared" si="236"/>
        <v>19.810887027488342</v>
      </c>
      <c r="H1583" t="str">
        <f t="shared" si="237"/>
        <v/>
      </c>
      <c r="I1583">
        <f>FRED_2020_monthly_VIX!D324</f>
        <v>23.72</v>
      </c>
      <c r="J1583" s="10">
        <f t="shared" si="230"/>
        <v>0.25880784612454766</v>
      </c>
      <c r="K1583" t="str">
        <f t="shared" si="231"/>
        <v/>
      </c>
      <c r="L1583">
        <f t="shared" si="233"/>
        <v>57.74</v>
      </c>
      <c r="M1583" t="str">
        <f t="shared" si="229"/>
        <v/>
      </c>
      <c r="N1583">
        <f t="shared" si="238"/>
        <v>62.64</v>
      </c>
      <c r="P1583">
        <f t="shared" si="239"/>
        <v>2016</v>
      </c>
    </row>
    <row r="1584" spans="1:16" x14ac:dyDescent="0.25">
      <c r="A1584" s="8" t="s">
        <v>1591</v>
      </c>
      <c r="B1584" s="10">
        <f>VIXproxies_monthly!C1584</f>
        <v>5.2326326816102613</v>
      </c>
      <c r="C1584" s="10">
        <f t="shared" si="228"/>
        <v>0.16418096061431139</v>
      </c>
      <c r="D1584" t="str">
        <f t="shared" si="234"/>
        <v/>
      </c>
      <c r="E1584">
        <f t="shared" si="232"/>
        <v>0.57545823739450908</v>
      </c>
      <c r="F1584" t="str">
        <f t="shared" si="235"/>
        <v/>
      </c>
      <c r="G1584">
        <f t="shared" si="236"/>
        <v>19.810887027488342</v>
      </c>
      <c r="H1584" t="str">
        <f t="shared" si="237"/>
        <v/>
      </c>
      <c r="I1584">
        <f>FRED_2020_monthly_VIX!D325</f>
        <v>22.52</v>
      </c>
      <c r="J1584" s="10">
        <f t="shared" si="230"/>
        <v>0.23595505617977527</v>
      </c>
      <c r="K1584" t="str">
        <f t="shared" si="231"/>
        <v/>
      </c>
      <c r="L1584">
        <f t="shared" si="233"/>
        <v>57.74</v>
      </c>
      <c r="M1584" t="str">
        <f t="shared" si="229"/>
        <v/>
      </c>
      <c r="N1584">
        <f t="shared" si="238"/>
        <v>62.64</v>
      </c>
      <c r="P1584">
        <f t="shared" si="239"/>
        <v>2016</v>
      </c>
    </row>
    <row r="1585" spans="1:16" x14ac:dyDescent="0.25">
      <c r="A1585" s="8" t="s">
        <v>1592</v>
      </c>
      <c r="B1585" s="10">
        <f>VIXproxies_monthly!C1585</f>
        <v>3.3712036938142766</v>
      </c>
      <c r="C1585" s="10">
        <f t="shared" si="228"/>
        <v>9.4632846601767698E-2</v>
      </c>
      <c r="D1585" t="str">
        <f t="shared" si="234"/>
        <v/>
      </c>
      <c r="E1585">
        <f t="shared" si="232"/>
        <v>0.57545823739450908</v>
      </c>
      <c r="F1585" t="str">
        <f t="shared" si="235"/>
        <v/>
      </c>
      <c r="G1585">
        <f t="shared" si="236"/>
        <v>19.810887027488342</v>
      </c>
      <c r="H1585" t="str">
        <f t="shared" si="237"/>
        <v/>
      </c>
      <c r="I1585">
        <f>FRED_2020_monthly_VIX!D326</f>
        <v>15.85</v>
      </c>
      <c r="J1585" s="10">
        <f t="shared" si="230"/>
        <v>0.10893163207008187</v>
      </c>
      <c r="K1585" t="str">
        <f t="shared" si="231"/>
        <v/>
      </c>
      <c r="L1585">
        <f t="shared" si="233"/>
        <v>57.74</v>
      </c>
      <c r="M1585" t="str">
        <f t="shared" si="229"/>
        <v/>
      </c>
      <c r="N1585">
        <f t="shared" si="238"/>
        <v>62.64</v>
      </c>
      <c r="P1585">
        <f t="shared" si="239"/>
        <v>2016</v>
      </c>
    </row>
    <row r="1586" spans="1:16" x14ac:dyDescent="0.25">
      <c r="A1586" s="8" t="s">
        <v>1593</v>
      </c>
      <c r="B1586" s="10">
        <f>VIXproxies_monthly!C1586</f>
        <v>2.9294533968501781</v>
      </c>
      <c r="C1586" s="10">
        <f t="shared" ref="C1586:C1636" si="240">(B1586-MIN($B$12:$B$1636))/(MAX($B$12:$B$1636)-MIN($B$12:$B$1636))</f>
        <v>7.8127838771889932E-2</v>
      </c>
      <c r="D1586" t="str">
        <f t="shared" si="234"/>
        <v/>
      </c>
      <c r="E1586">
        <f t="shared" si="232"/>
        <v>0.57545823739450908</v>
      </c>
      <c r="F1586" t="str">
        <f t="shared" si="235"/>
        <v/>
      </c>
      <c r="G1586">
        <f t="shared" si="236"/>
        <v>19.810887027488342</v>
      </c>
      <c r="H1586" t="str">
        <f t="shared" si="237"/>
        <v/>
      </c>
      <c r="I1586">
        <f>FRED_2020_monthly_VIX!D327</f>
        <v>14.3</v>
      </c>
      <c r="J1586" s="10">
        <f t="shared" si="230"/>
        <v>7.9413445058084176E-2</v>
      </c>
      <c r="K1586" t="str">
        <f t="shared" si="231"/>
        <v/>
      </c>
      <c r="L1586">
        <f t="shared" si="233"/>
        <v>57.74</v>
      </c>
      <c r="M1586" t="str">
        <f t="shared" si="229"/>
        <v/>
      </c>
      <c r="N1586">
        <f t="shared" si="238"/>
        <v>62.64</v>
      </c>
      <c r="P1586">
        <f t="shared" si="239"/>
        <v>2016</v>
      </c>
    </row>
    <row r="1587" spans="1:16" x14ac:dyDescent="0.25">
      <c r="A1587" s="8" t="s">
        <v>1594</v>
      </c>
      <c r="B1587" s="10">
        <f>VIXproxies_monthly!C1587</f>
        <v>3.2140428570888595</v>
      </c>
      <c r="C1587" s="10">
        <f t="shared" si="240"/>
        <v>8.8760884865624334E-2</v>
      </c>
      <c r="D1587" t="str">
        <f t="shared" si="234"/>
        <v/>
      </c>
      <c r="E1587">
        <f t="shared" si="232"/>
        <v>0.57545823739450908</v>
      </c>
      <c r="F1587" t="str">
        <f t="shared" si="235"/>
        <v/>
      </c>
      <c r="G1587">
        <f t="shared" si="236"/>
        <v>19.810887027488342</v>
      </c>
      <c r="H1587" t="str">
        <f t="shared" si="237"/>
        <v/>
      </c>
      <c r="I1587">
        <f>FRED_2020_monthly_VIX!D328</f>
        <v>14.85</v>
      </c>
      <c r="J1587" s="10">
        <f t="shared" si="230"/>
        <v>8.9887640449438186E-2</v>
      </c>
      <c r="K1587" t="str">
        <f t="shared" si="231"/>
        <v/>
      </c>
      <c r="L1587">
        <f t="shared" si="233"/>
        <v>57.74</v>
      </c>
      <c r="M1587" t="str">
        <f t="shared" si="229"/>
        <v/>
      </c>
      <c r="N1587">
        <f t="shared" si="238"/>
        <v>62.64</v>
      </c>
      <c r="P1587">
        <f t="shared" si="239"/>
        <v>2016</v>
      </c>
    </row>
    <row r="1588" spans="1:16" x14ac:dyDescent="0.25">
      <c r="A1588" s="8" t="s">
        <v>1595</v>
      </c>
      <c r="B1588" s="10">
        <f>VIXproxies_monthly!C1588</f>
        <v>5.4777238449281302</v>
      </c>
      <c r="C1588" s="10">
        <f t="shared" si="240"/>
        <v>0.17333824154291716</v>
      </c>
      <c r="D1588" t="str">
        <f t="shared" si="234"/>
        <v/>
      </c>
      <c r="E1588">
        <f t="shared" si="232"/>
        <v>0.57545823739450908</v>
      </c>
      <c r="F1588" t="str">
        <f t="shared" si="235"/>
        <v/>
      </c>
      <c r="G1588">
        <f t="shared" si="236"/>
        <v>19.810887027488342</v>
      </c>
      <c r="H1588" t="str">
        <f t="shared" si="237"/>
        <v/>
      </c>
      <c r="I1588">
        <f>FRED_2020_monthly_VIX!D329</f>
        <v>17.77</v>
      </c>
      <c r="J1588" s="10">
        <f t="shared" si="230"/>
        <v>0.14549609598171775</v>
      </c>
      <c r="K1588" t="str">
        <f t="shared" si="231"/>
        <v/>
      </c>
      <c r="L1588">
        <f t="shared" si="233"/>
        <v>57.74</v>
      </c>
      <c r="M1588" t="str">
        <f t="shared" si="229"/>
        <v/>
      </c>
      <c r="N1588">
        <f t="shared" si="238"/>
        <v>62.64</v>
      </c>
      <c r="P1588">
        <f t="shared" si="239"/>
        <v>2016</v>
      </c>
    </row>
    <row r="1589" spans="1:16" x14ac:dyDescent="0.25">
      <c r="A1589" s="8" t="s">
        <v>1596</v>
      </c>
      <c r="B1589" s="10">
        <f>VIXproxies_monthly!C1589</f>
        <v>2.0916202386410263</v>
      </c>
      <c r="C1589" s="10">
        <f t="shared" si="240"/>
        <v>4.6824084294737604E-2</v>
      </c>
      <c r="D1589" t="str">
        <f t="shared" si="234"/>
        <v/>
      </c>
      <c r="E1589">
        <f t="shared" si="232"/>
        <v>0.57545823739450908</v>
      </c>
      <c r="F1589" t="str">
        <f t="shared" si="235"/>
        <v/>
      </c>
      <c r="G1589">
        <f t="shared" si="236"/>
        <v>19.810887027488342</v>
      </c>
      <c r="H1589" t="str">
        <f t="shared" si="237"/>
        <v/>
      </c>
      <c r="I1589">
        <f>FRED_2020_monthly_VIX!D330</f>
        <v>13.16</v>
      </c>
      <c r="J1589" s="10">
        <f t="shared" si="230"/>
        <v>5.7703294610550362E-2</v>
      </c>
      <c r="K1589" t="str">
        <f t="shared" si="231"/>
        <v/>
      </c>
      <c r="L1589">
        <f t="shared" si="233"/>
        <v>57.74</v>
      </c>
      <c r="M1589" t="str">
        <f t="shared" si="229"/>
        <v/>
      </c>
      <c r="N1589">
        <f t="shared" si="238"/>
        <v>62.64</v>
      </c>
      <c r="P1589">
        <f t="shared" si="239"/>
        <v>2016</v>
      </c>
    </row>
    <row r="1590" spans="1:16" x14ac:dyDescent="0.25">
      <c r="A1590" s="8" t="s">
        <v>1597</v>
      </c>
      <c r="B1590" s="10">
        <f>VIXproxies_monthly!C1590</f>
        <v>1.7082134783222298</v>
      </c>
      <c r="C1590" s="10">
        <f t="shared" si="240"/>
        <v>3.2498951692497155E-2</v>
      </c>
      <c r="D1590" t="str">
        <f t="shared" si="234"/>
        <v/>
      </c>
      <c r="E1590">
        <f t="shared" si="232"/>
        <v>0.57545823739450908</v>
      </c>
      <c r="F1590" t="str">
        <f t="shared" si="235"/>
        <v/>
      </c>
      <c r="G1590">
        <f t="shared" si="236"/>
        <v>19.810887027488342</v>
      </c>
      <c r="H1590" t="str">
        <f t="shared" si="237"/>
        <v/>
      </c>
      <c r="I1590">
        <f>FRED_2020_monthly_VIX!D331</f>
        <v>12.4</v>
      </c>
      <c r="J1590" s="10">
        <f t="shared" si="230"/>
        <v>4.3229860978861161E-2</v>
      </c>
      <c r="K1590" t="str">
        <f t="shared" si="231"/>
        <v/>
      </c>
      <c r="L1590">
        <f t="shared" si="233"/>
        <v>57.74</v>
      </c>
      <c r="M1590" t="str">
        <f t="shared" si="229"/>
        <v/>
      </c>
      <c r="N1590">
        <f t="shared" si="238"/>
        <v>62.64</v>
      </c>
      <c r="P1590">
        <f t="shared" si="239"/>
        <v>2016</v>
      </c>
    </row>
    <row r="1591" spans="1:16" x14ac:dyDescent="0.25">
      <c r="A1591" s="8" t="s">
        <v>1598</v>
      </c>
      <c r="B1591" s="10">
        <f>VIXproxies_monthly!C1591</f>
        <v>4.1913727325467605</v>
      </c>
      <c r="C1591" s="10">
        <f t="shared" si="240"/>
        <v>0.12527662092208947</v>
      </c>
      <c r="D1591" t="str">
        <f t="shared" si="234"/>
        <v/>
      </c>
      <c r="E1591">
        <f t="shared" si="232"/>
        <v>0.57545823739450908</v>
      </c>
      <c r="F1591" t="str">
        <f t="shared" si="235"/>
        <v/>
      </c>
      <c r="G1591">
        <f t="shared" si="236"/>
        <v>19.810887027488342</v>
      </c>
      <c r="H1591" t="str">
        <f t="shared" si="237"/>
        <v/>
      </c>
      <c r="I1591">
        <f>FRED_2020_monthly_VIX!D332</f>
        <v>14.22</v>
      </c>
      <c r="J1591" s="10">
        <f t="shared" si="230"/>
        <v>7.7889925728432674E-2</v>
      </c>
      <c r="K1591" t="str">
        <f t="shared" si="231"/>
        <v/>
      </c>
      <c r="L1591">
        <f t="shared" si="233"/>
        <v>57.74</v>
      </c>
      <c r="M1591" t="str">
        <f t="shared" ref="M1591:M1635" si="241">IF(I1591&gt;_xlfn.PERCENTILE.EXC($I$1271:$I$1635,0.995),I1591,"")</f>
        <v/>
      </c>
      <c r="N1591">
        <f t="shared" si="238"/>
        <v>62.64</v>
      </c>
      <c r="P1591">
        <f t="shared" si="239"/>
        <v>2016</v>
      </c>
    </row>
    <row r="1592" spans="1:16" x14ac:dyDescent="0.25">
      <c r="A1592" s="8" t="s">
        <v>1599</v>
      </c>
      <c r="B1592" s="10">
        <f>VIXproxies_monthly!C1592</f>
        <v>1.9062272978151737</v>
      </c>
      <c r="C1592" s="10">
        <f t="shared" si="240"/>
        <v>3.989729338828249E-2</v>
      </c>
      <c r="D1592" t="str">
        <f t="shared" si="234"/>
        <v/>
      </c>
      <c r="E1592">
        <f t="shared" si="232"/>
        <v>0.57545823739450908</v>
      </c>
      <c r="F1592" t="str">
        <f t="shared" si="235"/>
        <v/>
      </c>
      <c r="G1592">
        <f t="shared" si="236"/>
        <v>19.810887027488342</v>
      </c>
      <c r="H1592" t="str">
        <f t="shared" si="237"/>
        <v/>
      </c>
      <c r="I1592">
        <f>FRED_2020_monthly_VIX!D333</f>
        <v>14.59</v>
      </c>
      <c r="J1592" s="10">
        <f t="shared" ref="J1592:J1636" si="242">(I1592-MIN($I$1271:$I$1636))/(MAX($I$1271:$I$1636)-MIN($I$1271:$I$1636))</f>
        <v>8.4936202628070834E-2</v>
      </c>
      <c r="K1592" t="str">
        <f t="shared" ref="K1592:K1635" si="243">IF(I1592&gt;_xlfn.PERCENTILE.EXC($I$1271:$I$1636,0.99),I1592,"")</f>
        <v/>
      </c>
      <c r="L1592">
        <f t="shared" si="233"/>
        <v>57.74</v>
      </c>
      <c r="M1592" t="str">
        <f t="shared" si="241"/>
        <v/>
      </c>
      <c r="N1592">
        <f t="shared" si="238"/>
        <v>62.64</v>
      </c>
      <c r="P1592">
        <f t="shared" si="239"/>
        <v>2016</v>
      </c>
    </row>
    <row r="1593" spans="1:16" x14ac:dyDescent="0.25">
      <c r="A1593" s="8" t="s">
        <v>1600</v>
      </c>
      <c r="B1593" s="10">
        <f>VIXproxies_monthly!C1593</f>
        <v>3.0588298035792807</v>
      </c>
      <c r="C1593" s="10">
        <f t="shared" si="240"/>
        <v>8.2961697675303023E-2</v>
      </c>
      <c r="D1593" t="str">
        <f t="shared" si="234"/>
        <v/>
      </c>
      <c r="E1593">
        <f t="shared" si="232"/>
        <v>0.57545823739450908</v>
      </c>
      <c r="F1593" t="str">
        <f t="shared" si="235"/>
        <v/>
      </c>
      <c r="G1593">
        <f t="shared" si="236"/>
        <v>19.810887027488342</v>
      </c>
      <c r="H1593" t="str">
        <f t="shared" si="237"/>
        <v/>
      </c>
      <c r="I1593">
        <f>FRED_2020_monthly_VIX!D334</f>
        <v>15.24</v>
      </c>
      <c r="J1593" s="10">
        <f t="shared" si="242"/>
        <v>9.7314797181489235E-2</v>
      </c>
      <c r="K1593" t="str">
        <f t="shared" si="243"/>
        <v/>
      </c>
      <c r="L1593">
        <f t="shared" si="233"/>
        <v>57.74</v>
      </c>
      <c r="M1593" t="str">
        <f t="shared" si="241"/>
        <v/>
      </c>
      <c r="N1593">
        <f t="shared" si="238"/>
        <v>62.64</v>
      </c>
      <c r="P1593">
        <f t="shared" si="239"/>
        <v>2016</v>
      </c>
    </row>
    <row r="1594" spans="1:16" x14ac:dyDescent="0.25">
      <c r="A1594" s="8" t="s">
        <v>1601</v>
      </c>
      <c r="B1594" s="10">
        <f>VIXproxies_monthly!C1594</f>
        <v>2.3097212040492971</v>
      </c>
      <c r="C1594" s="10">
        <f t="shared" si="240"/>
        <v>5.497293708896666E-2</v>
      </c>
      <c r="D1594" t="str">
        <f t="shared" si="234"/>
        <v/>
      </c>
      <c r="E1594">
        <f t="shared" si="232"/>
        <v>0.57545823739450908</v>
      </c>
      <c r="F1594" t="str">
        <f t="shared" si="235"/>
        <v/>
      </c>
      <c r="G1594">
        <f t="shared" si="236"/>
        <v>19.810887027488342</v>
      </c>
      <c r="H1594" t="str">
        <f t="shared" si="237"/>
        <v/>
      </c>
      <c r="I1594">
        <f>FRED_2020_monthly_VIX!D335</f>
        <v>12.47</v>
      </c>
      <c r="J1594" s="10">
        <f t="shared" si="242"/>
        <v>4.4562940392306225E-2</v>
      </c>
      <c r="K1594" t="str">
        <f t="shared" si="243"/>
        <v/>
      </c>
      <c r="L1594">
        <f t="shared" si="233"/>
        <v>57.74</v>
      </c>
      <c r="M1594" t="str">
        <f t="shared" si="241"/>
        <v/>
      </c>
      <c r="N1594">
        <f t="shared" si="238"/>
        <v>62.64</v>
      </c>
      <c r="P1594">
        <f t="shared" si="239"/>
        <v>2016</v>
      </c>
    </row>
    <row r="1595" spans="1:16" x14ac:dyDescent="0.25">
      <c r="A1595" s="8" t="s">
        <v>1602</v>
      </c>
      <c r="B1595" s="10">
        <f>VIXproxies_monthly!C1595</f>
        <v>1.8340698387980972</v>
      </c>
      <c r="C1595" s="10">
        <f t="shared" si="240"/>
        <v>3.7201291972447051E-2</v>
      </c>
      <c r="D1595" t="str">
        <f t="shared" si="234"/>
        <v/>
      </c>
      <c r="E1595">
        <f t="shared" si="232"/>
        <v>0.57545823739450908</v>
      </c>
      <c r="F1595" t="str">
        <f t="shared" si="235"/>
        <v/>
      </c>
      <c r="G1595">
        <f t="shared" si="236"/>
        <v>19.810887027488342</v>
      </c>
      <c r="H1595" t="str">
        <f t="shared" si="237"/>
        <v/>
      </c>
      <c r="I1595">
        <f>FRED_2020_monthly_VIX!D336</f>
        <v>11.61</v>
      </c>
      <c r="J1595" s="10">
        <f t="shared" si="242"/>
        <v>2.8185107598552632E-2</v>
      </c>
      <c r="K1595" t="str">
        <f t="shared" si="243"/>
        <v/>
      </c>
      <c r="L1595">
        <f t="shared" si="233"/>
        <v>57.74</v>
      </c>
      <c r="M1595" t="str">
        <f t="shared" si="241"/>
        <v/>
      </c>
      <c r="N1595">
        <f t="shared" si="238"/>
        <v>62.64</v>
      </c>
      <c r="P1595">
        <f t="shared" si="239"/>
        <v>2017</v>
      </c>
    </row>
    <row r="1596" spans="1:16" x14ac:dyDescent="0.25">
      <c r="A1596" s="8" t="s">
        <v>1603</v>
      </c>
      <c r="B1596" s="10">
        <f>VIXproxies_monthly!C1596</f>
        <v>1.2719726493669621</v>
      </c>
      <c r="C1596" s="10">
        <f t="shared" si="240"/>
        <v>1.6199792762437118E-2</v>
      </c>
      <c r="D1596" t="str">
        <f t="shared" si="234"/>
        <v/>
      </c>
      <c r="E1596">
        <f t="shared" si="232"/>
        <v>0.57545823739450908</v>
      </c>
      <c r="F1596" t="str">
        <f t="shared" si="235"/>
        <v/>
      </c>
      <c r="G1596">
        <f t="shared" si="236"/>
        <v>19.810887027488342</v>
      </c>
      <c r="H1596" t="str">
        <f t="shared" si="237"/>
        <v/>
      </c>
      <c r="I1596">
        <f>FRED_2020_monthly_VIX!D337</f>
        <v>11.53</v>
      </c>
      <c r="J1596" s="10">
        <f t="shared" si="242"/>
        <v>2.6661588268901134E-2</v>
      </c>
      <c r="K1596" t="str">
        <f t="shared" si="243"/>
        <v/>
      </c>
      <c r="L1596">
        <f t="shared" si="233"/>
        <v>57.74</v>
      </c>
      <c r="M1596" t="str">
        <f t="shared" si="241"/>
        <v/>
      </c>
      <c r="N1596">
        <f t="shared" si="238"/>
        <v>62.64</v>
      </c>
      <c r="P1596">
        <f t="shared" si="239"/>
        <v>2017</v>
      </c>
    </row>
    <row r="1597" spans="1:16" x14ac:dyDescent="0.25">
      <c r="A1597" s="8" t="s">
        <v>1604</v>
      </c>
      <c r="B1597" s="10">
        <f>VIXproxies_monthly!C1597</f>
        <v>2.4524552193137681</v>
      </c>
      <c r="C1597" s="10">
        <f t="shared" si="240"/>
        <v>6.0305873038801333E-2</v>
      </c>
      <c r="D1597" t="str">
        <f t="shared" si="234"/>
        <v/>
      </c>
      <c r="E1597">
        <f t="shared" si="232"/>
        <v>0.57545823739450908</v>
      </c>
      <c r="F1597" t="str">
        <f t="shared" si="235"/>
        <v/>
      </c>
      <c r="G1597">
        <f t="shared" si="236"/>
        <v>19.810887027488342</v>
      </c>
      <c r="H1597" t="str">
        <f t="shared" si="237"/>
        <v/>
      </c>
      <c r="I1597">
        <f>FRED_2020_monthly_VIX!D338</f>
        <v>11.9</v>
      </c>
      <c r="J1597" s="10">
        <f t="shared" si="242"/>
        <v>3.3707865168539318E-2</v>
      </c>
      <c r="K1597" t="str">
        <f t="shared" si="243"/>
        <v/>
      </c>
      <c r="L1597">
        <f t="shared" si="233"/>
        <v>57.74</v>
      </c>
      <c r="M1597" t="str">
        <f t="shared" si="241"/>
        <v/>
      </c>
      <c r="N1597">
        <f t="shared" si="238"/>
        <v>62.64</v>
      </c>
      <c r="P1597">
        <f t="shared" si="239"/>
        <v>2017</v>
      </c>
    </row>
    <row r="1598" spans="1:16" x14ac:dyDescent="0.25">
      <c r="A1598" s="8" t="s">
        <v>1605</v>
      </c>
      <c r="B1598" s="10">
        <f>VIXproxies_monthly!C1598</f>
        <v>2.0186530479950147</v>
      </c>
      <c r="C1598" s="10">
        <f t="shared" si="240"/>
        <v>4.4097829074960168E-2</v>
      </c>
      <c r="D1598" t="str">
        <f t="shared" si="234"/>
        <v/>
      </c>
      <c r="E1598">
        <f t="shared" si="232"/>
        <v>0.57545823739450908</v>
      </c>
      <c r="F1598" t="str">
        <f t="shared" si="235"/>
        <v/>
      </c>
      <c r="G1598">
        <f t="shared" si="236"/>
        <v>19.810887027488342</v>
      </c>
      <c r="H1598" t="str">
        <f t="shared" si="237"/>
        <v/>
      </c>
      <c r="I1598">
        <f>FRED_2020_monthly_VIX!D339</f>
        <v>13.14</v>
      </c>
      <c r="J1598" s="10">
        <f t="shared" si="242"/>
        <v>5.7322414778137494E-2</v>
      </c>
      <c r="K1598" t="str">
        <f t="shared" si="243"/>
        <v/>
      </c>
      <c r="L1598">
        <f t="shared" si="233"/>
        <v>57.74</v>
      </c>
      <c r="M1598" t="str">
        <f t="shared" si="241"/>
        <v/>
      </c>
      <c r="N1598">
        <f t="shared" si="238"/>
        <v>62.64</v>
      </c>
      <c r="P1598">
        <f t="shared" si="239"/>
        <v>2017</v>
      </c>
    </row>
    <row r="1599" spans="1:16" x14ac:dyDescent="0.25">
      <c r="A1599" s="8" t="s">
        <v>1606</v>
      </c>
      <c r="B1599" s="10">
        <f>VIXproxies_monthly!C1599</f>
        <v>2.2813734427481429</v>
      </c>
      <c r="C1599" s="10">
        <f t="shared" si="240"/>
        <v>5.3913786647075544E-2</v>
      </c>
      <c r="D1599" t="str">
        <f t="shared" si="234"/>
        <v/>
      </c>
      <c r="E1599">
        <f t="shared" si="232"/>
        <v>0.57545823739450908</v>
      </c>
      <c r="F1599" t="str">
        <f t="shared" si="235"/>
        <v/>
      </c>
      <c r="G1599">
        <f t="shared" si="236"/>
        <v>19.810887027488342</v>
      </c>
      <c r="H1599" t="str">
        <f t="shared" si="237"/>
        <v/>
      </c>
      <c r="I1599">
        <f>FRED_2020_monthly_VIX!D340</f>
        <v>10.86</v>
      </c>
      <c r="J1599" s="10">
        <f t="shared" si="242"/>
        <v>1.3902113883069866E-2</v>
      </c>
      <c r="K1599" t="str">
        <f t="shared" si="243"/>
        <v/>
      </c>
      <c r="L1599">
        <f t="shared" si="233"/>
        <v>57.74</v>
      </c>
      <c r="M1599" t="str">
        <f t="shared" si="241"/>
        <v/>
      </c>
      <c r="N1599">
        <f t="shared" si="238"/>
        <v>62.64</v>
      </c>
      <c r="P1599">
        <f t="shared" si="239"/>
        <v>2017</v>
      </c>
    </row>
    <row r="1600" spans="1:16" x14ac:dyDescent="0.25">
      <c r="A1600" s="8" t="s">
        <v>1607</v>
      </c>
      <c r="B1600" s="10">
        <f>VIXproxies_monthly!C1600</f>
        <v>2.1625665946094639</v>
      </c>
      <c r="C1600" s="10">
        <f t="shared" si="240"/>
        <v>4.9474835564873192E-2</v>
      </c>
      <c r="D1600" t="str">
        <f t="shared" si="234"/>
        <v/>
      </c>
      <c r="E1600">
        <f t="shared" si="232"/>
        <v>0.57545823739450908</v>
      </c>
      <c r="F1600" t="str">
        <f t="shared" si="235"/>
        <v/>
      </c>
      <c r="G1600">
        <f t="shared" si="236"/>
        <v>19.810887027488342</v>
      </c>
      <c r="H1600" t="str">
        <f t="shared" si="237"/>
        <v/>
      </c>
      <c r="I1600">
        <f>FRED_2020_monthly_VIX!D341</f>
        <v>10.51</v>
      </c>
      <c r="J1600" s="10">
        <f t="shared" si="242"/>
        <v>7.2367168158445827E-3</v>
      </c>
      <c r="K1600" t="str">
        <f t="shared" si="243"/>
        <v/>
      </c>
      <c r="L1600">
        <f t="shared" si="233"/>
        <v>57.74</v>
      </c>
      <c r="M1600" t="str">
        <f t="shared" si="241"/>
        <v/>
      </c>
      <c r="N1600">
        <f t="shared" si="238"/>
        <v>62.64</v>
      </c>
      <c r="P1600">
        <f t="shared" si="239"/>
        <v>2017</v>
      </c>
    </row>
    <row r="1601" spans="1:16" x14ac:dyDescent="0.25">
      <c r="A1601" s="8" t="s">
        <v>1608</v>
      </c>
      <c r="B1601" s="10">
        <f>VIXproxies_monthly!C1601</f>
        <v>1.5902068972679564</v>
      </c>
      <c r="C1601" s="10">
        <f t="shared" si="240"/>
        <v>2.8089900792784509E-2</v>
      </c>
      <c r="D1601" t="str">
        <f t="shared" si="234"/>
        <v/>
      </c>
      <c r="E1601">
        <f t="shared" si="232"/>
        <v>0.57545823739450908</v>
      </c>
      <c r="F1601" t="str">
        <f t="shared" si="235"/>
        <v/>
      </c>
      <c r="G1601">
        <f t="shared" si="236"/>
        <v>19.810887027488342</v>
      </c>
      <c r="H1601" t="str">
        <f t="shared" si="237"/>
        <v/>
      </c>
      <c r="I1601">
        <f>FRED_2020_monthly_VIX!D342</f>
        <v>10.26</v>
      </c>
      <c r="J1601" s="10">
        <f t="shared" si="242"/>
        <v>2.4757189106836604E-3</v>
      </c>
      <c r="K1601" t="str">
        <f t="shared" si="243"/>
        <v/>
      </c>
      <c r="L1601">
        <f t="shared" si="233"/>
        <v>57.74</v>
      </c>
      <c r="M1601" t="str">
        <f t="shared" si="241"/>
        <v/>
      </c>
      <c r="N1601">
        <f t="shared" si="238"/>
        <v>62.64</v>
      </c>
      <c r="P1601">
        <f t="shared" si="239"/>
        <v>2017</v>
      </c>
    </row>
    <row r="1602" spans="1:16" x14ac:dyDescent="0.25">
      <c r="A1602" s="8" t="s">
        <v>1609</v>
      </c>
      <c r="B1602" s="10">
        <f>VIXproxies_monthly!C1602</f>
        <v>2.8063878234414066</v>
      </c>
      <c r="C1602" s="10">
        <f t="shared" si="240"/>
        <v>7.3529769983573412E-2</v>
      </c>
      <c r="D1602" t="str">
        <f t="shared" si="234"/>
        <v/>
      </c>
      <c r="E1602">
        <f t="shared" si="232"/>
        <v>0.57545823739450908</v>
      </c>
      <c r="F1602" t="str">
        <f t="shared" si="235"/>
        <v/>
      </c>
      <c r="G1602">
        <f t="shared" si="236"/>
        <v>19.810887027488342</v>
      </c>
      <c r="H1602" t="str">
        <f t="shared" si="237"/>
        <v/>
      </c>
      <c r="I1602">
        <f>FRED_2020_monthly_VIX!D343</f>
        <v>11.98</v>
      </c>
      <c r="J1602" s="10">
        <f t="shared" si="242"/>
        <v>3.5231384498190813E-2</v>
      </c>
      <c r="K1602" t="str">
        <f t="shared" si="243"/>
        <v/>
      </c>
      <c r="L1602">
        <f t="shared" si="233"/>
        <v>57.74</v>
      </c>
      <c r="M1602" t="str">
        <f t="shared" si="241"/>
        <v/>
      </c>
      <c r="N1602">
        <f t="shared" si="238"/>
        <v>62.64</v>
      </c>
      <c r="P1602">
        <f t="shared" si="239"/>
        <v>2017</v>
      </c>
    </row>
    <row r="1603" spans="1:16" x14ac:dyDescent="0.25">
      <c r="A1603" s="8" t="s">
        <v>1610</v>
      </c>
      <c r="B1603" s="10">
        <f>VIXproxies_monthly!C1603</f>
        <v>1.5852089004209537</v>
      </c>
      <c r="C1603" s="10">
        <f t="shared" si="240"/>
        <v>2.7903161864343703E-2</v>
      </c>
      <c r="D1603" t="str">
        <f t="shared" si="234"/>
        <v/>
      </c>
      <c r="E1603">
        <f t="shared" si="232"/>
        <v>0.57545823739450908</v>
      </c>
      <c r="F1603" t="str">
        <f t="shared" si="235"/>
        <v/>
      </c>
      <c r="G1603">
        <f t="shared" si="236"/>
        <v>19.810887027488342</v>
      </c>
      <c r="H1603" t="str">
        <f t="shared" si="237"/>
        <v/>
      </c>
      <c r="I1603">
        <f>FRED_2020_monthly_VIX!D344</f>
        <v>10.44</v>
      </c>
      <c r="J1603" s="10">
        <f t="shared" si="242"/>
        <v>5.9036374023995189E-3</v>
      </c>
      <c r="K1603" t="str">
        <f t="shared" si="243"/>
        <v/>
      </c>
      <c r="L1603">
        <f t="shared" si="233"/>
        <v>57.74</v>
      </c>
      <c r="M1603" t="str">
        <f t="shared" si="241"/>
        <v/>
      </c>
      <c r="N1603">
        <f t="shared" si="238"/>
        <v>62.64</v>
      </c>
      <c r="P1603">
        <f t="shared" si="239"/>
        <v>2017</v>
      </c>
    </row>
    <row r="1604" spans="1:16" x14ac:dyDescent="0.25">
      <c r="A1604" s="8" t="s">
        <v>1611</v>
      </c>
      <c r="B1604" s="10">
        <f>VIXproxies_monthly!C1604</f>
        <v>1.4331060928780321</v>
      </c>
      <c r="C1604" s="10">
        <f t="shared" si="240"/>
        <v>2.222018203004528E-2</v>
      </c>
      <c r="D1604" t="str">
        <f t="shared" si="234"/>
        <v/>
      </c>
      <c r="E1604">
        <f t="shared" si="232"/>
        <v>0.57545823739450908</v>
      </c>
      <c r="F1604" t="str">
        <f t="shared" si="235"/>
        <v/>
      </c>
      <c r="G1604">
        <f t="shared" si="236"/>
        <v>19.810887027488342</v>
      </c>
      <c r="H1604" t="str">
        <f t="shared" si="237"/>
        <v/>
      </c>
      <c r="I1604">
        <f>FRED_2020_monthly_VIX!D345</f>
        <v>10.130000000000001</v>
      </c>
      <c r="J1604" s="10">
        <f t="shared" si="242"/>
        <v>0</v>
      </c>
      <c r="K1604" t="str">
        <f t="shared" si="243"/>
        <v/>
      </c>
      <c r="L1604">
        <f t="shared" si="233"/>
        <v>57.74</v>
      </c>
      <c r="M1604" t="str">
        <f t="shared" si="241"/>
        <v/>
      </c>
      <c r="N1604">
        <f t="shared" si="238"/>
        <v>62.64</v>
      </c>
      <c r="P1604">
        <f t="shared" si="239"/>
        <v>2017</v>
      </c>
    </row>
    <row r="1605" spans="1:16" x14ac:dyDescent="0.25">
      <c r="A1605" s="8" t="s">
        <v>1612</v>
      </c>
      <c r="B1605" s="10">
        <f>VIXproxies_monthly!C1605</f>
        <v>1.8282778860166746</v>
      </c>
      <c r="C1605" s="10">
        <f t="shared" si="240"/>
        <v>3.6984888663463132E-2</v>
      </c>
      <c r="D1605" t="str">
        <f t="shared" si="234"/>
        <v/>
      </c>
      <c r="E1605">
        <f t="shared" si="232"/>
        <v>0.57545823739450908</v>
      </c>
      <c r="F1605" t="str">
        <f t="shared" si="235"/>
        <v/>
      </c>
      <c r="G1605">
        <f t="shared" si="236"/>
        <v>19.810887027488342</v>
      </c>
      <c r="H1605" t="str">
        <f t="shared" si="237"/>
        <v/>
      </c>
      <c r="I1605">
        <f>FRED_2020_monthly_VIX!D346</f>
        <v>10.54</v>
      </c>
      <c r="J1605" s="10">
        <f t="shared" si="242"/>
        <v>7.808036564463881E-3</v>
      </c>
      <c r="K1605" t="str">
        <f t="shared" si="243"/>
        <v/>
      </c>
      <c r="L1605">
        <f t="shared" si="233"/>
        <v>57.74</v>
      </c>
      <c r="M1605" t="str">
        <f t="shared" si="241"/>
        <v/>
      </c>
      <c r="N1605">
        <f t="shared" si="238"/>
        <v>62.64</v>
      </c>
      <c r="P1605">
        <f t="shared" si="239"/>
        <v>2017</v>
      </c>
    </row>
    <row r="1606" spans="1:16" x14ac:dyDescent="0.25">
      <c r="A1606" s="8" t="s">
        <v>1613</v>
      </c>
      <c r="B1606" s="10">
        <f>VIXproxies_monthly!C1606</f>
        <v>1.5868122976323134</v>
      </c>
      <c r="C1606" s="10">
        <f t="shared" si="240"/>
        <v>2.7963069200478547E-2</v>
      </c>
      <c r="D1606" t="str">
        <f t="shared" si="234"/>
        <v/>
      </c>
      <c r="E1606">
        <f t="shared" si="232"/>
        <v>0.57545823739450908</v>
      </c>
      <c r="F1606" t="str">
        <f t="shared" si="235"/>
        <v/>
      </c>
      <c r="G1606">
        <f t="shared" si="236"/>
        <v>19.810887027488342</v>
      </c>
      <c r="H1606" t="str">
        <f t="shared" si="237"/>
        <v/>
      </c>
      <c r="I1606">
        <f>FRED_2020_monthly_VIX!D347</f>
        <v>10.26</v>
      </c>
      <c r="J1606" s="10">
        <f t="shared" si="242"/>
        <v>2.4757189106836604E-3</v>
      </c>
      <c r="K1606" t="str">
        <f t="shared" si="243"/>
        <v/>
      </c>
      <c r="L1606">
        <f t="shared" si="233"/>
        <v>57.74</v>
      </c>
      <c r="M1606" t="str">
        <f t="shared" si="241"/>
        <v/>
      </c>
      <c r="N1606">
        <f t="shared" si="238"/>
        <v>62.64</v>
      </c>
      <c r="P1606">
        <f t="shared" si="239"/>
        <v>2017</v>
      </c>
    </row>
    <row r="1607" spans="1:16" x14ac:dyDescent="0.25">
      <c r="A1607" s="8" t="s">
        <v>1614</v>
      </c>
      <c r="B1607" s="10">
        <f>VIXproxies_monthly!C1607</f>
        <v>2.5719360843773904</v>
      </c>
      <c r="C1607" s="10">
        <f t="shared" si="240"/>
        <v>6.4770007249798645E-2</v>
      </c>
      <c r="D1607" t="str">
        <f t="shared" si="234"/>
        <v/>
      </c>
      <c r="E1607">
        <f t="shared" si="232"/>
        <v>0.57545823739450908</v>
      </c>
      <c r="F1607" t="str">
        <f t="shared" si="235"/>
        <v/>
      </c>
      <c r="G1607">
        <f t="shared" si="236"/>
        <v>19.810887027488342</v>
      </c>
      <c r="H1607" t="str">
        <f t="shared" si="237"/>
        <v/>
      </c>
      <c r="I1607">
        <f>FRED_2020_monthly_VIX!D348</f>
        <v>11.06</v>
      </c>
      <c r="J1607" s="10">
        <f t="shared" si="242"/>
        <v>1.7710912207198625E-2</v>
      </c>
      <c r="K1607" t="str">
        <f t="shared" si="243"/>
        <v/>
      </c>
      <c r="L1607">
        <f t="shared" si="233"/>
        <v>57.74</v>
      </c>
      <c r="M1607" t="str">
        <f t="shared" si="241"/>
        <v/>
      </c>
      <c r="N1607">
        <f t="shared" si="238"/>
        <v>62.64</v>
      </c>
      <c r="P1607">
        <f t="shared" si="239"/>
        <v>2018</v>
      </c>
    </row>
    <row r="1608" spans="1:16" x14ac:dyDescent="0.25">
      <c r="A1608" s="8" t="s">
        <v>1615</v>
      </c>
      <c r="B1608" s="10">
        <f>VIXproxies_monthly!C1608</f>
        <v>7.4722511626032695</v>
      </c>
      <c r="C1608" s="10">
        <f t="shared" si="240"/>
        <v>0.24785927575924208</v>
      </c>
      <c r="D1608" t="str">
        <f t="shared" si="234"/>
        <v/>
      </c>
      <c r="E1608">
        <f t="shared" si="232"/>
        <v>0.57545823739450908</v>
      </c>
      <c r="F1608" t="str">
        <f t="shared" si="235"/>
        <v/>
      </c>
      <c r="G1608">
        <f t="shared" si="236"/>
        <v>19.810887027488342</v>
      </c>
      <c r="H1608" t="str">
        <f t="shared" si="237"/>
        <v/>
      </c>
      <c r="I1608">
        <f>FRED_2020_monthly_VIX!D349</f>
        <v>22.46</v>
      </c>
      <c r="J1608" s="10">
        <f t="shared" si="242"/>
        <v>0.23481241668253666</v>
      </c>
      <c r="K1608" t="str">
        <f t="shared" si="243"/>
        <v/>
      </c>
      <c r="L1608">
        <f t="shared" si="233"/>
        <v>57.74</v>
      </c>
      <c r="M1608" t="str">
        <f t="shared" si="241"/>
        <v/>
      </c>
      <c r="N1608">
        <f t="shared" si="238"/>
        <v>62.64</v>
      </c>
      <c r="P1608">
        <f t="shared" si="239"/>
        <v>2018</v>
      </c>
    </row>
    <row r="1609" spans="1:16" x14ac:dyDescent="0.25">
      <c r="A1609" s="8" t="s">
        <v>1616</v>
      </c>
      <c r="B1609" s="10">
        <f>VIXproxies_monthly!C1609</f>
        <v>5.8105430583642761</v>
      </c>
      <c r="C1609" s="10">
        <f t="shared" si="240"/>
        <v>0.18577328405776983</v>
      </c>
      <c r="D1609" t="str">
        <f t="shared" si="234"/>
        <v/>
      </c>
      <c r="E1609">
        <f t="shared" si="232"/>
        <v>0.57545823739450908</v>
      </c>
      <c r="F1609" t="str">
        <f t="shared" si="235"/>
        <v/>
      </c>
      <c r="G1609">
        <f t="shared" si="236"/>
        <v>19.810887027488342</v>
      </c>
      <c r="H1609" t="str">
        <f t="shared" si="237"/>
        <v/>
      </c>
      <c r="I1609">
        <f>FRED_2020_monthly_VIX!D350</f>
        <v>19.02</v>
      </c>
      <c r="J1609" s="10">
        <f t="shared" si="242"/>
        <v>0.16930108550752235</v>
      </c>
      <c r="K1609" t="str">
        <f t="shared" si="243"/>
        <v/>
      </c>
      <c r="L1609">
        <f t="shared" si="233"/>
        <v>57.74</v>
      </c>
      <c r="M1609" t="str">
        <f t="shared" si="241"/>
        <v/>
      </c>
      <c r="N1609">
        <f t="shared" si="238"/>
        <v>62.64</v>
      </c>
      <c r="P1609">
        <f t="shared" si="239"/>
        <v>2018</v>
      </c>
    </row>
    <row r="1610" spans="1:16" x14ac:dyDescent="0.25">
      <c r="A1610" s="8" t="s">
        <v>1617</v>
      </c>
      <c r="B1610" s="10">
        <f>VIXproxies_monthly!C1610</f>
        <v>4.9800013662199687</v>
      </c>
      <c r="C1610" s="10">
        <f t="shared" si="240"/>
        <v>0.15474195883605571</v>
      </c>
      <c r="D1610" t="str">
        <f t="shared" si="234"/>
        <v/>
      </c>
      <c r="E1610">
        <f t="shared" si="232"/>
        <v>0.57545823739450908</v>
      </c>
      <c r="F1610" t="str">
        <f t="shared" si="235"/>
        <v/>
      </c>
      <c r="G1610">
        <f t="shared" si="236"/>
        <v>19.810887027488342</v>
      </c>
      <c r="H1610" t="str">
        <f t="shared" si="237"/>
        <v/>
      </c>
      <c r="I1610">
        <f>FRED_2020_monthly_VIX!D351</f>
        <v>18.27</v>
      </c>
      <c r="J1610" s="10">
        <f t="shared" si="242"/>
        <v>0.1550180917920396</v>
      </c>
      <c r="K1610" t="str">
        <f t="shared" si="243"/>
        <v/>
      </c>
      <c r="L1610">
        <f t="shared" si="233"/>
        <v>57.74</v>
      </c>
      <c r="M1610" t="str">
        <f t="shared" si="241"/>
        <v/>
      </c>
      <c r="N1610">
        <f t="shared" si="238"/>
        <v>62.64</v>
      </c>
      <c r="P1610">
        <f t="shared" si="239"/>
        <v>2018</v>
      </c>
    </row>
    <row r="1611" spans="1:16" x14ac:dyDescent="0.25">
      <c r="A1611" s="8" t="s">
        <v>1618</v>
      </c>
      <c r="B1611" s="10">
        <f>VIXproxies_monthly!C1611</f>
        <v>3.072360937699731</v>
      </c>
      <c r="C1611" s="10">
        <f t="shared" si="240"/>
        <v>8.3467258115533599E-2</v>
      </c>
      <c r="D1611" t="str">
        <f t="shared" si="234"/>
        <v/>
      </c>
      <c r="E1611">
        <f t="shared" si="232"/>
        <v>0.57545823739450908</v>
      </c>
      <c r="F1611" t="str">
        <f t="shared" si="235"/>
        <v/>
      </c>
      <c r="G1611">
        <f t="shared" si="236"/>
        <v>19.810887027488342</v>
      </c>
      <c r="H1611" t="str">
        <f t="shared" si="237"/>
        <v/>
      </c>
      <c r="I1611">
        <f>FRED_2020_monthly_VIX!D352</f>
        <v>14.12</v>
      </c>
      <c r="J1611" s="10">
        <f t="shared" si="242"/>
        <v>7.5985526566368283E-2</v>
      </c>
      <c r="K1611" t="str">
        <f t="shared" si="243"/>
        <v/>
      </c>
      <c r="L1611">
        <f t="shared" si="233"/>
        <v>57.74</v>
      </c>
      <c r="M1611" t="str">
        <f t="shared" si="241"/>
        <v/>
      </c>
      <c r="N1611">
        <f t="shared" si="238"/>
        <v>62.64</v>
      </c>
      <c r="P1611">
        <f t="shared" si="239"/>
        <v>2018</v>
      </c>
    </row>
    <row r="1612" spans="1:16" x14ac:dyDescent="0.25">
      <c r="A1612" s="8" t="s">
        <v>1619</v>
      </c>
      <c r="B1612" s="10">
        <f>VIXproxies_monthly!C1612</f>
        <v>2.5547728409215078</v>
      </c>
      <c r="C1612" s="10">
        <f t="shared" si="240"/>
        <v>6.4128741200692937E-2</v>
      </c>
      <c r="D1612" t="str">
        <f t="shared" si="234"/>
        <v/>
      </c>
      <c r="E1612">
        <f t="shared" ref="E1612:E1635" si="244">MIN($D$12:$D$1635)</f>
        <v>0.57545823739450908</v>
      </c>
      <c r="F1612" t="str">
        <f t="shared" si="235"/>
        <v/>
      </c>
      <c r="G1612">
        <f t="shared" si="236"/>
        <v>19.810887027488342</v>
      </c>
      <c r="H1612" t="str">
        <f t="shared" si="237"/>
        <v/>
      </c>
      <c r="I1612">
        <f>FRED_2020_monthly_VIX!D353</f>
        <v>13.68</v>
      </c>
      <c r="J1612" s="10">
        <f t="shared" si="242"/>
        <v>6.7606170253285067E-2</v>
      </c>
      <c r="K1612" t="str">
        <f t="shared" si="243"/>
        <v/>
      </c>
      <c r="L1612">
        <f t="shared" ref="L1612:L1636" si="245">MIN($K$12:$K$1636)</f>
        <v>57.74</v>
      </c>
      <c r="M1612" t="str">
        <f t="shared" si="241"/>
        <v/>
      </c>
      <c r="N1612">
        <f t="shared" si="238"/>
        <v>62.64</v>
      </c>
      <c r="P1612">
        <f t="shared" si="239"/>
        <v>2018</v>
      </c>
    </row>
    <row r="1613" spans="1:16" x14ac:dyDescent="0.25">
      <c r="A1613" s="8" t="s">
        <v>1620</v>
      </c>
      <c r="B1613" s="10">
        <f>VIXproxies_monthly!C1613</f>
        <v>2.4967474739012712</v>
      </c>
      <c r="C1613" s="10">
        <f t="shared" si="240"/>
        <v>6.1960753666598832E-2</v>
      </c>
      <c r="D1613" t="str">
        <f t="shared" ref="D1613:D1636" si="246">IF(C1613&gt;_xlfn.PERCENTILE.EXC($C$12:$C$1636,0.99),C1613,"")</f>
        <v/>
      </c>
      <c r="E1613">
        <f t="shared" si="244"/>
        <v>0.57545823739450908</v>
      </c>
      <c r="F1613" t="str">
        <f t="shared" ref="F1613:F1636" si="247">IF(B1613&gt;_xlfn.PERCENTILE.EXC($B$12:$B$1636,0.995),B1613,"")</f>
        <v/>
      </c>
      <c r="G1613">
        <f t="shared" ref="G1613:G1636" si="248">MIN($F$12:$F$1636)</f>
        <v>19.810887027488342</v>
      </c>
      <c r="H1613" t="str">
        <f t="shared" ref="H1613:H1636" si="249">IF(B1613&gt;G1613,1,"")</f>
        <v/>
      </c>
      <c r="I1613">
        <f>FRED_2020_monthly_VIX!D354</f>
        <v>13.15</v>
      </c>
      <c r="J1613" s="10">
        <f t="shared" si="242"/>
        <v>5.7512854694343932E-2</v>
      </c>
      <c r="K1613" t="str">
        <f t="shared" si="243"/>
        <v/>
      </c>
      <c r="L1613">
        <f t="shared" si="245"/>
        <v>57.74</v>
      </c>
      <c r="M1613" t="str">
        <f t="shared" si="241"/>
        <v/>
      </c>
      <c r="N1613">
        <f t="shared" ref="N1613:N1636" si="250">MIN($M$12:$M$1636)</f>
        <v>62.64</v>
      </c>
      <c r="P1613">
        <f t="shared" ref="P1613:P1636" si="251">VALUE(RIGHT(A1613,4))</f>
        <v>2018</v>
      </c>
    </row>
    <row r="1614" spans="1:16" x14ac:dyDescent="0.25">
      <c r="A1614" s="8" t="s">
        <v>1621</v>
      </c>
      <c r="B1614" s="10">
        <f>VIXproxies_monthly!C1614</f>
        <v>2.1252071495953633</v>
      </c>
      <c r="C1614" s="10">
        <f t="shared" si="240"/>
        <v>4.807898379812784E-2</v>
      </c>
      <c r="D1614" t="str">
        <f t="shared" si="246"/>
        <v/>
      </c>
      <c r="E1614">
        <f t="shared" si="244"/>
        <v>0.57545823739450908</v>
      </c>
      <c r="F1614" t="str">
        <f t="shared" si="247"/>
        <v/>
      </c>
      <c r="G1614">
        <f t="shared" si="248"/>
        <v>19.810887027488342</v>
      </c>
      <c r="H1614" t="str">
        <f t="shared" si="249"/>
        <v/>
      </c>
      <c r="I1614">
        <f>FRED_2020_monthly_VIX!D355</f>
        <v>12.55</v>
      </c>
      <c r="J1614" s="10">
        <f t="shared" si="242"/>
        <v>4.6086459721957726E-2</v>
      </c>
      <c r="K1614" t="str">
        <f t="shared" si="243"/>
        <v/>
      </c>
      <c r="L1614">
        <f t="shared" si="245"/>
        <v>57.74</v>
      </c>
      <c r="M1614" t="str">
        <f t="shared" si="241"/>
        <v/>
      </c>
      <c r="N1614">
        <f t="shared" si="250"/>
        <v>62.64</v>
      </c>
      <c r="P1614">
        <f t="shared" si="251"/>
        <v>2018</v>
      </c>
    </row>
    <row r="1615" spans="1:16" x14ac:dyDescent="0.25">
      <c r="A1615" s="8" t="s">
        <v>1622</v>
      </c>
      <c r="B1615" s="10">
        <f>VIXproxies_monthly!C1615</f>
        <v>1.5549290328541892</v>
      </c>
      <c r="C1615" s="10">
        <f t="shared" si="240"/>
        <v>2.6771822610670879E-2</v>
      </c>
      <c r="D1615" t="str">
        <f t="shared" si="246"/>
        <v/>
      </c>
      <c r="E1615">
        <f t="shared" si="244"/>
        <v>0.57545823739450908</v>
      </c>
      <c r="F1615" t="str">
        <f t="shared" si="247"/>
        <v/>
      </c>
      <c r="G1615">
        <f t="shared" si="248"/>
        <v>19.810887027488342</v>
      </c>
      <c r="H1615" t="str">
        <f t="shared" si="249"/>
        <v/>
      </c>
      <c r="I1615">
        <f>FRED_2020_monthly_VIX!D356</f>
        <v>12.91</v>
      </c>
      <c r="J1615" s="10">
        <f t="shared" si="242"/>
        <v>5.2942296705389441E-2</v>
      </c>
      <c r="K1615" t="str">
        <f t="shared" si="243"/>
        <v/>
      </c>
      <c r="L1615">
        <f t="shared" si="245"/>
        <v>57.74</v>
      </c>
      <c r="M1615" t="str">
        <f t="shared" si="241"/>
        <v/>
      </c>
      <c r="N1615">
        <f t="shared" si="250"/>
        <v>62.64</v>
      </c>
      <c r="P1615">
        <f t="shared" si="251"/>
        <v>2018</v>
      </c>
    </row>
    <row r="1616" spans="1:16" x14ac:dyDescent="0.25">
      <c r="A1616" s="8" t="s">
        <v>1623</v>
      </c>
      <c r="B1616" s="10">
        <f>VIXproxies_monthly!C1616</f>
        <v>6.7567429387830726</v>
      </c>
      <c r="C1616" s="10">
        <f t="shared" si="240"/>
        <v>0.22112591775664622</v>
      </c>
      <c r="D1616" t="str">
        <f t="shared" si="246"/>
        <v/>
      </c>
      <c r="E1616">
        <f t="shared" si="244"/>
        <v>0.57545823739450908</v>
      </c>
      <c r="F1616" t="str">
        <f t="shared" si="247"/>
        <v/>
      </c>
      <c r="G1616">
        <f t="shared" si="248"/>
        <v>19.810887027488342</v>
      </c>
      <c r="H1616" t="str">
        <f t="shared" si="249"/>
        <v/>
      </c>
      <c r="I1616">
        <f>FRED_2020_monthly_VIX!D357</f>
        <v>19.350000000000001</v>
      </c>
      <c r="J1616" s="10">
        <f t="shared" si="242"/>
        <v>0.17558560274233481</v>
      </c>
      <c r="K1616" t="str">
        <f t="shared" si="243"/>
        <v/>
      </c>
      <c r="L1616">
        <f t="shared" si="245"/>
        <v>57.74</v>
      </c>
      <c r="M1616" t="str">
        <f t="shared" si="241"/>
        <v/>
      </c>
      <c r="N1616">
        <f t="shared" si="250"/>
        <v>62.64</v>
      </c>
      <c r="P1616">
        <f t="shared" si="251"/>
        <v>2018</v>
      </c>
    </row>
    <row r="1617" spans="1:16" x14ac:dyDescent="0.25">
      <c r="A1617" s="8" t="s">
        <v>1624</v>
      </c>
      <c r="B1617" s="10">
        <f>VIXproxies_monthly!C1617</f>
        <v>5.4417355088248076</v>
      </c>
      <c r="C1617" s="10">
        <f t="shared" si="240"/>
        <v>0.17199361818159348</v>
      </c>
      <c r="D1617" t="str">
        <f t="shared" si="246"/>
        <v/>
      </c>
      <c r="E1617">
        <f t="shared" si="244"/>
        <v>0.57545823739450908</v>
      </c>
      <c r="F1617" t="str">
        <f t="shared" si="247"/>
        <v/>
      </c>
      <c r="G1617">
        <f t="shared" si="248"/>
        <v>19.810887027488342</v>
      </c>
      <c r="H1617" t="str">
        <f t="shared" si="249"/>
        <v/>
      </c>
      <c r="I1617">
        <f>FRED_2020_monthly_VIX!D358</f>
        <v>19.39</v>
      </c>
      <c r="J1617" s="10">
        <f t="shared" si="242"/>
        <v>0.17634736240716054</v>
      </c>
      <c r="K1617" t="str">
        <f t="shared" si="243"/>
        <v/>
      </c>
      <c r="L1617">
        <f t="shared" si="245"/>
        <v>57.74</v>
      </c>
      <c r="M1617" t="str">
        <f t="shared" si="241"/>
        <v/>
      </c>
      <c r="N1617">
        <f t="shared" si="250"/>
        <v>62.64</v>
      </c>
      <c r="P1617">
        <f t="shared" si="251"/>
        <v>2018</v>
      </c>
    </row>
    <row r="1618" spans="1:16" x14ac:dyDescent="0.25">
      <c r="A1618" s="8" t="s">
        <v>1625</v>
      </c>
      <c r="B1618" s="10">
        <f>VIXproxies_monthly!C1618</f>
        <v>8.1800274599461424</v>
      </c>
      <c r="C1618" s="10">
        <f t="shared" si="240"/>
        <v>0.27430374769220695</v>
      </c>
      <c r="D1618" t="str">
        <f t="shared" si="246"/>
        <v/>
      </c>
      <c r="E1618">
        <f t="shared" si="244"/>
        <v>0.57545823739450908</v>
      </c>
      <c r="F1618" t="str">
        <f t="shared" si="247"/>
        <v/>
      </c>
      <c r="G1618">
        <f t="shared" si="248"/>
        <v>19.810887027488342</v>
      </c>
      <c r="H1618" t="str">
        <f t="shared" si="249"/>
        <v/>
      </c>
      <c r="I1618">
        <f>FRED_2020_monthly_VIX!D359</f>
        <v>24.95</v>
      </c>
      <c r="J1618" s="10">
        <f t="shared" si="242"/>
        <v>0.28223195581793942</v>
      </c>
      <c r="K1618" t="str">
        <f t="shared" si="243"/>
        <v/>
      </c>
      <c r="L1618">
        <f t="shared" si="245"/>
        <v>57.74</v>
      </c>
      <c r="M1618" t="str">
        <f t="shared" si="241"/>
        <v/>
      </c>
      <c r="N1618">
        <f t="shared" si="250"/>
        <v>62.64</v>
      </c>
      <c r="P1618">
        <f t="shared" si="251"/>
        <v>2018</v>
      </c>
    </row>
    <row r="1619" spans="1:16" x14ac:dyDescent="0.25">
      <c r="A1619" s="9" t="s">
        <v>1630</v>
      </c>
      <c r="B1619" s="10">
        <f>VIXproxies_monthly!C1619</f>
        <v>5.3513393577609127</v>
      </c>
      <c r="C1619" s="10">
        <f t="shared" si="240"/>
        <v>0.16861616899513224</v>
      </c>
      <c r="D1619" t="str">
        <f t="shared" si="246"/>
        <v/>
      </c>
      <c r="E1619">
        <f t="shared" si="244"/>
        <v>0.57545823739450908</v>
      </c>
      <c r="F1619" t="str">
        <f t="shared" si="247"/>
        <v/>
      </c>
      <c r="G1619">
        <f t="shared" si="248"/>
        <v>19.810887027488342</v>
      </c>
      <c r="H1619" t="str">
        <f t="shared" si="249"/>
        <v/>
      </c>
      <c r="I1619">
        <f>FRED_2020_monthly_VIX!D360</f>
        <v>19.57</v>
      </c>
      <c r="J1619" s="10">
        <f t="shared" si="242"/>
        <v>0.1797752808988764</v>
      </c>
      <c r="K1619" t="str">
        <f t="shared" si="243"/>
        <v/>
      </c>
      <c r="L1619">
        <f t="shared" si="245"/>
        <v>57.74</v>
      </c>
      <c r="M1619" t="str">
        <f t="shared" si="241"/>
        <v/>
      </c>
      <c r="N1619">
        <f t="shared" si="250"/>
        <v>62.64</v>
      </c>
      <c r="P1619">
        <f t="shared" si="251"/>
        <v>2019</v>
      </c>
    </row>
    <row r="1620" spans="1:16" x14ac:dyDescent="0.25">
      <c r="A1620" s="8" t="s">
        <v>1631</v>
      </c>
      <c r="B1620" s="10">
        <f>VIXproxies_monthly!C1620</f>
        <v>2.2659085579928551</v>
      </c>
      <c r="C1620" s="10">
        <f t="shared" si="240"/>
        <v>5.3335975956899762E-2</v>
      </c>
      <c r="D1620" t="str">
        <f t="shared" si="246"/>
        <v/>
      </c>
      <c r="E1620">
        <f t="shared" si="244"/>
        <v>0.57545823739450908</v>
      </c>
      <c r="F1620" t="str">
        <f t="shared" si="247"/>
        <v/>
      </c>
      <c r="G1620">
        <f t="shared" si="248"/>
        <v>19.810887027488342</v>
      </c>
      <c r="H1620" t="str">
        <f t="shared" si="249"/>
        <v/>
      </c>
      <c r="I1620">
        <f>FRED_2020_monthly_VIX!D361</f>
        <v>15.23</v>
      </c>
      <c r="J1620" s="10">
        <f t="shared" si="242"/>
        <v>9.7124357265282804E-2</v>
      </c>
      <c r="K1620" t="str">
        <f t="shared" si="243"/>
        <v/>
      </c>
      <c r="L1620">
        <f t="shared" si="245"/>
        <v>57.74</v>
      </c>
      <c r="M1620" t="str">
        <f t="shared" si="241"/>
        <v/>
      </c>
      <c r="N1620">
        <f t="shared" si="250"/>
        <v>62.64</v>
      </c>
      <c r="P1620">
        <f t="shared" si="251"/>
        <v>2019</v>
      </c>
    </row>
    <row r="1621" spans="1:16" x14ac:dyDescent="0.25">
      <c r="A1621" s="8" t="s">
        <v>1638</v>
      </c>
      <c r="B1621" s="10">
        <f>VIXproxies_monthly!C1621</f>
        <v>3.3845295328636804</v>
      </c>
      <c r="C1621" s="10">
        <f t="shared" si="240"/>
        <v>9.5130736652689327E-2</v>
      </c>
      <c r="D1621" t="str">
        <f t="shared" si="246"/>
        <v/>
      </c>
      <c r="E1621">
        <f t="shared" si="244"/>
        <v>0.57545823739450908</v>
      </c>
      <c r="F1621" t="str">
        <f t="shared" si="247"/>
        <v/>
      </c>
      <c r="G1621">
        <f t="shared" si="248"/>
        <v>19.810887027488342</v>
      </c>
      <c r="H1621" t="str">
        <f t="shared" si="249"/>
        <v/>
      </c>
      <c r="I1621">
        <f>FRED_2020_monthly_VIX!D362</f>
        <v>14.49</v>
      </c>
      <c r="J1621" s="10">
        <f t="shared" si="242"/>
        <v>8.3031803466006471E-2</v>
      </c>
      <c r="K1621" t="str">
        <f t="shared" si="243"/>
        <v/>
      </c>
      <c r="L1621">
        <f t="shared" si="245"/>
        <v>57.74</v>
      </c>
      <c r="M1621" t="str">
        <f t="shared" si="241"/>
        <v/>
      </c>
      <c r="N1621">
        <f t="shared" si="250"/>
        <v>62.64</v>
      </c>
      <c r="P1621">
        <f t="shared" si="251"/>
        <v>2019</v>
      </c>
    </row>
    <row r="1622" spans="1:16" x14ac:dyDescent="0.25">
      <c r="A1622" s="8" t="s">
        <v>1639</v>
      </c>
      <c r="B1622" s="10">
        <f>VIXproxies_monthly!C1622</f>
        <v>1.7835236020432237</v>
      </c>
      <c r="C1622" s="10">
        <f t="shared" si="240"/>
        <v>3.5312745345215599E-2</v>
      </c>
      <c r="D1622" t="str">
        <f t="shared" si="246"/>
        <v/>
      </c>
      <c r="E1622">
        <f t="shared" si="244"/>
        <v>0.57545823739450908</v>
      </c>
      <c r="F1622" t="str">
        <f t="shared" si="247"/>
        <v/>
      </c>
      <c r="G1622">
        <f t="shared" si="248"/>
        <v>19.810887027488342</v>
      </c>
      <c r="H1622" t="str">
        <f t="shared" si="249"/>
        <v/>
      </c>
      <c r="I1622">
        <f>FRED_2020_monthly_VIX!D363</f>
        <v>12.95</v>
      </c>
      <c r="J1622" s="10">
        <f t="shared" si="242"/>
        <v>5.3704056370215171E-2</v>
      </c>
      <c r="K1622" t="str">
        <f t="shared" si="243"/>
        <v/>
      </c>
      <c r="L1622">
        <f t="shared" si="245"/>
        <v>57.74</v>
      </c>
      <c r="M1622" t="str">
        <f t="shared" si="241"/>
        <v/>
      </c>
      <c r="N1622">
        <f t="shared" si="250"/>
        <v>62.64</v>
      </c>
      <c r="P1622">
        <f t="shared" si="251"/>
        <v>2019</v>
      </c>
    </row>
    <row r="1623" spans="1:16" x14ac:dyDescent="0.25">
      <c r="A1623" s="8" t="s">
        <v>1640</v>
      </c>
      <c r="B1623" s="10">
        <f>VIXproxies_monthly!C1623</f>
        <v>4.1285862249030947</v>
      </c>
      <c r="C1623" s="10">
        <f t="shared" si="240"/>
        <v>0.1229307440604524</v>
      </c>
      <c r="D1623" t="str">
        <f t="shared" si="246"/>
        <v/>
      </c>
      <c r="E1623">
        <f t="shared" si="244"/>
        <v>0.57545823739450908</v>
      </c>
      <c r="F1623" t="str">
        <f t="shared" si="247"/>
        <v/>
      </c>
      <c r="G1623">
        <f t="shared" si="248"/>
        <v>19.810887027488342</v>
      </c>
      <c r="H1623" t="str">
        <f t="shared" si="249"/>
        <v/>
      </c>
      <c r="I1623">
        <f>FRED_2020_monthly_VIX!D364</f>
        <v>16.72</v>
      </c>
      <c r="J1623" s="10">
        <f t="shared" si="242"/>
        <v>0.12549990478004186</v>
      </c>
      <c r="K1623" t="str">
        <f t="shared" si="243"/>
        <v/>
      </c>
      <c r="L1623">
        <f t="shared" si="245"/>
        <v>57.74</v>
      </c>
      <c r="M1623" t="str">
        <f t="shared" si="241"/>
        <v/>
      </c>
      <c r="N1623">
        <f t="shared" si="250"/>
        <v>62.64</v>
      </c>
      <c r="P1623">
        <f t="shared" si="251"/>
        <v>2019</v>
      </c>
    </row>
    <row r="1624" spans="1:16" x14ac:dyDescent="0.25">
      <c r="A1624" s="8" t="s">
        <v>1641</v>
      </c>
      <c r="B1624" s="10">
        <f>VIXproxies_monthly!C1624</f>
        <v>2.9722663354397727</v>
      </c>
      <c r="C1624" s="10">
        <f t="shared" si="240"/>
        <v>7.9727448079450314E-2</v>
      </c>
      <c r="D1624" t="str">
        <f t="shared" si="246"/>
        <v/>
      </c>
      <c r="E1624">
        <f t="shared" si="244"/>
        <v>0.57545823739450908</v>
      </c>
      <c r="F1624" t="str">
        <f t="shared" si="247"/>
        <v/>
      </c>
      <c r="G1624">
        <f t="shared" si="248"/>
        <v>19.810887027488342</v>
      </c>
      <c r="H1624" t="str">
        <f t="shared" si="249"/>
        <v/>
      </c>
      <c r="I1624">
        <f>FRED_2020_monthly_VIX!D365</f>
        <v>15.84</v>
      </c>
      <c r="J1624" s="10">
        <f t="shared" si="242"/>
        <v>0.10874119215387544</v>
      </c>
      <c r="K1624" t="str">
        <f t="shared" si="243"/>
        <v/>
      </c>
      <c r="L1624">
        <f t="shared" si="245"/>
        <v>57.74</v>
      </c>
      <c r="M1624" t="str">
        <f t="shared" si="241"/>
        <v/>
      </c>
      <c r="N1624">
        <f t="shared" si="250"/>
        <v>62.64</v>
      </c>
      <c r="P1624">
        <f t="shared" si="251"/>
        <v>2019</v>
      </c>
    </row>
    <row r="1625" spans="1:16" x14ac:dyDescent="0.25">
      <c r="A1625" s="8" t="s">
        <v>1642</v>
      </c>
      <c r="B1625" s="10">
        <f>VIXproxies_monthly!C1625</f>
        <v>2.4766215924939439</v>
      </c>
      <c r="C1625" s="10">
        <f t="shared" si="240"/>
        <v>6.1208795303482839E-2</v>
      </c>
      <c r="D1625" t="str">
        <f t="shared" si="246"/>
        <v/>
      </c>
      <c r="E1625">
        <f t="shared" si="244"/>
        <v>0.57545823739450908</v>
      </c>
      <c r="F1625" t="str">
        <f t="shared" si="247"/>
        <v/>
      </c>
      <c r="G1625">
        <f t="shared" si="248"/>
        <v>19.810887027488342</v>
      </c>
      <c r="H1625" t="str">
        <f t="shared" si="249"/>
        <v/>
      </c>
      <c r="I1625">
        <f>FRED_2020_monthly_VIX!D366</f>
        <v>13.31</v>
      </c>
      <c r="J1625" s="10">
        <f t="shared" si="242"/>
        <v>6.0559893353646921E-2</v>
      </c>
      <c r="K1625" t="str">
        <f t="shared" si="243"/>
        <v/>
      </c>
      <c r="L1625">
        <f t="shared" si="245"/>
        <v>57.74</v>
      </c>
      <c r="M1625" t="str">
        <f t="shared" si="241"/>
        <v/>
      </c>
      <c r="N1625">
        <f t="shared" si="250"/>
        <v>62.64</v>
      </c>
      <c r="P1625">
        <f t="shared" si="251"/>
        <v>2019</v>
      </c>
    </row>
    <row r="1626" spans="1:16" x14ac:dyDescent="0.25">
      <c r="A1626" s="8" t="s">
        <v>1643</v>
      </c>
      <c r="B1626" s="10">
        <f>VIXproxies_monthly!C1626</f>
        <v>6.706984158587308</v>
      </c>
      <c r="C1626" s="10">
        <f t="shared" si="240"/>
        <v>0.2192667926753947</v>
      </c>
      <c r="D1626" t="str">
        <f t="shared" si="246"/>
        <v/>
      </c>
      <c r="E1626">
        <f t="shared" si="244"/>
        <v>0.57545823739450908</v>
      </c>
      <c r="F1626" t="str">
        <f t="shared" si="247"/>
        <v/>
      </c>
      <c r="G1626">
        <f t="shared" si="248"/>
        <v>19.810887027488342</v>
      </c>
      <c r="H1626" t="str">
        <f t="shared" si="249"/>
        <v/>
      </c>
      <c r="I1626">
        <f>FRED_2020_monthly_VIX!D367</f>
        <v>18.98</v>
      </c>
      <c r="J1626" s="10">
        <f t="shared" si="242"/>
        <v>0.16853932584269662</v>
      </c>
      <c r="K1626" t="str">
        <f t="shared" si="243"/>
        <v/>
      </c>
      <c r="L1626">
        <f t="shared" si="245"/>
        <v>57.74</v>
      </c>
      <c r="M1626" t="str">
        <f t="shared" si="241"/>
        <v/>
      </c>
      <c r="N1626">
        <f t="shared" si="250"/>
        <v>62.64</v>
      </c>
      <c r="P1626">
        <f t="shared" si="251"/>
        <v>2019</v>
      </c>
    </row>
    <row r="1627" spans="1:16" x14ac:dyDescent="0.25">
      <c r="A1627" s="8" t="s">
        <v>1644</v>
      </c>
      <c r="B1627" s="10">
        <f>VIXproxies_monthly!C1627</f>
        <v>2.4928152782931057</v>
      </c>
      <c r="C1627" s="10">
        <f t="shared" si="240"/>
        <v>6.1813836008031517E-2</v>
      </c>
      <c r="D1627" t="str">
        <f t="shared" si="246"/>
        <v/>
      </c>
      <c r="E1627">
        <f t="shared" si="244"/>
        <v>0.57545823739450908</v>
      </c>
      <c r="F1627" t="str">
        <f t="shared" si="247"/>
        <v/>
      </c>
      <c r="G1627">
        <f t="shared" si="248"/>
        <v>19.810887027488342</v>
      </c>
      <c r="H1627" t="str">
        <f t="shared" si="249"/>
        <v/>
      </c>
      <c r="I1627">
        <f>FRED_2020_monthly_VIX!D368</f>
        <v>15.56</v>
      </c>
      <c r="J1627" s="10">
        <f t="shared" si="242"/>
        <v>0.10340887450009521</v>
      </c>
      <c r="K1627" t="str">
        <f t="shared" si="243"/>
        <v/>
      </c>
      <c r="L1627">
        <f t="shared" si="245"/>
        <v>57.74</v>
      </c>
      <c r="M1627" t="str">
        <f t="shared" si="241"/>
        <v/>
      </c>
      <c r="N1627">
        <f t="shared" si="250"/>
        <v>62.64</v>
      </c>
      <c r="P1627">
        <f t="shared" si="251"/>
        <v>2019</v>
      </c>
    </row>
    <row r="1628" spans="1:16" x14ac:dyDescent="0.25">
      <c r="A1628" s="8" t="s">
        <v>1645</v>
      </c>
      <c r="B1628" s="10">
        <f>VIXproxies_monthly!C1628</f>
        <v>3.9483943936714194</v>
      </c>
      <c r="C1628" s="10">
        <f t="shared" si="240"/>
        <v>0.11619828093411631</v>
      </c>
      <c r="D1628" t="str">
        <f t="shared" si="246"/>
        <v/>
      </c>
      <c r="E1628">
        <f t="shared" si="244"/>
        <v>0.57545823739450908</v>
      </c>
      <c r="F1628" t="str">
        <f t="shared" si="247"/>
        <v/>
      </c>
      <c r="G1628">
        <f t="shared" si="248"/>
        <v>19.810887027488342</v>
      </c>
      <c r="H1628" t="str">
        <f t="shared" si="249"/>
        <v/>
      </c>
      <c r="I1628">
        <f>FRED_2020_monthly_VIX!D369</f>
        <v>15.47</v>
      </c>
      <c r="J1628" s="10">
        <f t="shared" si="242"/>
        <v>0.10169491525423729</v>
      </c>
      <c r="K1628" t="str">
        <f t="shared" si="243"/>
        <v/>
      </c>
      <c r="L1628">
        <f t="shared" si="245"/>
        <v>57.74</v>
      </c>
      <c r="M1628" t="str">
        <f t="shared" si="241"/>
        <v/>
      </c>
      <c r="N1628">
        <f t="shared" si="250"/>
        <v>62.64</v>
      </c>
      <c r="P1628">
        <f t="shared" si="251"/>
        <v>2019</v>
      </c>
    </row>
    <row r="1629" spans="1:16" x14ac:dyDescent="0.25">
      <c r="A1629" s="8" t="s">
        <v>1646</v>
      </c>
      <c r="B1629" s="10">
        <f>VIXproxies_monthly!C1629</f>
        <v>1.621689698058089</v>
      </c>
      <c r="C1629" s="10">
        <f t="shared" si="240"/>
        <v>2.9266184944982492E-2</v>
      </c>
      <c r="D1629" t="str">
        <f t="shared" si="246"/>
        <v/>
      </c>
      <c r="E1629">
        <f t="shared" si="244"/>
        <v>0.57545823739450908</v>
      </c>
      <c r="F1629" t="str">
        <f t="shared" si="247"/>
        <v/>
      </c>
      <c r="G1629">
        <f t="shared" si="248"/>
        <v>19.810887027488342</v>
      </c>
      <c r="H1629" t="str">
        <f t="shared" si="249"/>
        <v/>
      </c>
      <c r="I1629">
        <f>FRED_2020_monthly_VIX!D370</f>
        <v>12.52</v>
      </c>
      <c r="J1629" s="10">
        <f t="shared" si="242"/>
        <v>4.5515139973338392E-2</v>
      </c>
      <c r="K1629" t="str">
        <f t="shared" si="243"/>
        <v/>
      </c>
      <c r="L1629">
        <f t="shared" si="245"/>
        <v>57.74</v>
      </c>
      <c r="M1629" t="str">
        <f t="shared" si="241"/>
        <v/>
      </c>
      <c r="N1629">
        <f t="shared" si="250"/>
        <v>62.64</v>
      </c>
      <c r="P1629">
        <f t="shared" si="251"/>
        <v>2019</v>
      </c>
    </row>
    <row r="1630" spans="1:16" x14ac:dyDescent="0.25">
      <c r="A1630" s="8" t="s">
        <v>1647</v>
      </c>
      <c r="B1630" s="10">
        <f>VIXproxies_monthly!C1630</f>
        <v>2.206937864115845</v>
      </c>
      <c r="C1630" s="10">
        <f t="shared" si="240"/>
        <v>5.1132668407674775E-2</v>
      </c>
      <c r="D1630" t="str">
        <f t="shared" si="246"/>
        <v/>
      </c>
      <c r="E1630">
        <f t="shared" si="244"/>
        <v>0.57545823739450908</v>
      </c>
      <c r="F1630" t="str">
        <f t="shared" si="247"/>
        <v/>
      </c>
      <c r="G1630">
        <f t="shared" si="248"/>
        <v>19.810887027488342</v>
      </c>
      <c r="H1630" t="str">
        <f t="shared" si="249"/>
        <v/>
      </c>
      <c r="I1630">
        <f>FRED_2020_monthly_VIX!D371</f>
        <v>13.76</v>
      </c>
      <c r="J1630" s="10">
        <f t="shared" si="242"/>
        <v>6.9129689582936568E-2</v>
      </c>
      <c r="K1630" t="str">
        <f t="shared" si="243"/>
        <v/>
      </c>
      <c r="L1630">
        <f t="shared" si="245"/>
        <v>57.74</v>
      </c>
      <c r="M1630" t="str">
        <f t="shared" si="241"/>
        <v/>
      </c>
      <c r="N1630">
        <f t="shared" si="250"/>
        <v>62.64</v>
      </c>
      <c r="P1630">
        <f t="shared" si="251"/>
        <v>2019</v>
      </c>
    </row>
    <row r="1631" spans="1:16" x14ac:dyDescent="0.25">
      <c r="A1631" s="8" t="s">
        <v>1648</v>
      </c>
      <c r="B1631" s="10">
        <f>VIXproxies_monthly!C1631</f>
        <v>3.4278637084478381</v>
      </c>
      <c r="C1631" s="10">
        <f t="shared" si="240"/>
        <v>9.6749820810036136E-2</v>
      </c>
      <c r="D1631" t="str">
        <f t="shared" si="246"/>
        <v/>
      </c>
      <c r="E1631">
        <f t="shared" si="244"/>
        <v>0.57545823739450908</v>
      </c>
      <c r="F1631" t="str">
        <f t="shared" si="247"/>
        <v/>
      </c>
      <c r="G1631">
        <f t="shared" si="248"/>
        <v>19.810887027488342</v>
      </c>
      <c r="H1631" t="str">
        <f t="shared" si="249"/>
        <v/>
      </c>
      <c r="I1631">
        <f>FRED_2020_monthly_VIX!D372</f>
        <v>13.94</v>
      </c>
      <c r="J1631" s="10">
        <f t="shared" si="242"/>
        <v>7.2557608074652419E-2</v>
      </c>
      <c r="K1631" t="str">
        <f t="shared" si="243"/>
        <v/>
      </c>
      <c r="L1631">
        <f t="shared" si="245"/>
        <v>57.74</v>
      </c>
      <c r="M1631" t="str">
        <f t="shared" si="241"/>
        <v/>
      </c>
      <c r="N1631">
        <f t="shared" si="250"/>
        <v>62.64</v>
      </c>
      <c r="P1631">
        <f t="shared" si="251"/>
        <v>2020</v>
      </c>
    </row>
    <row r="1632" spans="1:16" x14ac:dyDescent="0.25">
      <c r="A1632" s="8" t="s">
        <v>1649</v>
      </c>
      <c r="B1632" s="10">
        <f>VIXproxies_monthly!C1632</f>
        <v>6.8094206220821674</v>
      </c>
      <c r="C1632" s="10">
        <f t="shared" si="240"/>
        <v>0.22309410109752134</v>
      </c>
      <c r="D1632" t="str">
        <f t="shared" si="246"/>
        <v/>
      </c>
      <c r="E1632">
        <f t="shared" si="244"/>
        <v>0.57545823739450908</v>
      </c>
      <c r="F1632" t="str">
        <f t="shared" si="247"/>
        <v/>
      </c>
      <c r="G1632">
        <f t="shared" si="248"/>
        <v>19.810887027488342</v>
      </c>
      <c r="H1632" t="str">
        <f t="shared" si="249"/>
        <v/>
      </c>
      <c r="I1632">
        <f>FRED_2020_monthly_VIX!D373</f>
        <v>19.63</v>
      </c>
      <c r="J1632" s="10">
        <f t="shared" si="242"/>
        <v>0.18091792039611501</v>
      </c>
      <c r="K1632" t="str">
        <f t="shared" si="243"/>
        <v/>
      </c>
      <c r="L1632">
        <f t="shared" si="245"/>
        <v>57.74</v>
      </c>
      <c r="M1632" t="str">
        <f t="shared" si="241"/>
        <v/>
      </c>
      <c r="N1632">
        <f t="shared" si="250"/>
        <v>62.64</v>
      </c>
      <c r="P1632">
        <f t="shared" si="251"/>
        <v>2020</v>
      </c>
    </row>
    <row r="1633" spans="1:16" x14ac:dyDescent="0.25">
      <c r="A1633" s="8" t="s">
        <v>1650</v>
      </c>
      <c r="B1633" s="10">
        <f>VIXproxies_monthly!C1633</f>
        <v>27.603013396516587</v>
      </c>
      <c r="C1633" s="10">
        <f t="shared" si="240"/>
        <v>1</v>
      </c>
      <c r="D1633">
        <f t="shared" si="246"/>
        <v>1</v>
      </c>
      <c r="E1633">
        <f t="shared" si="244"/>
        <v>0.57545823739450908</v>
      </c>
      <c r="F1633">
        <f t="shared" si="247"/>
        <v>27.603013396516587</v>
      </c>
      <c r="G1633">
        <f t="shared" si="248"/>
        <v>19.810887027488342</v>
      </c>
      <c r="H1633">
        <f t="shared" si="249"/>
        <v>1</v>
      </c>
      <c r="I1633">
        <f>FRED_2020_monthly_VIX!D374</f>
        <v>57.74</v>
      </c>
      <c r="J1633" s="10">
        <f t="shared" si="242"/>
        <v>0.90668444105884594</v>
      </c>
      <c r="K1633">
        <f t="shared" si="243"/>
        <v>57.74</v>
      </c>
      <c r="L1633">
        <f t="shared" si="245"/>
        <v>57.74</v>
      </c>
      <c r="M1633" t="str">
        <f t="shared" si="241"/>
        <v/>
      </c>
      <c r="N1633">
        <f t="shared" si="250"/>
        <v>62.64</v>
      </c>
      <c r="P1633">
        <f t="shared" si="251"/>
        <v>2020</v>
      </c>
    </row>
    <row r="1634" spans="1:16" x14ac:dyDescent="0.25">
      <c r="A1634" s="8" t="s">
        <v>1652</v>
      </c>
      <c r="B1634" s="10">
        <f>VIXproxies_monthly!C1634</f>
        <v>11.926168799247803</v>
      </c>
      <c r="C1634" s="10">
        <f t="shared" si="240"/>
        <v>0.41426990631604077</v>
      </c>
      <c r="D1634" t="str">
        <f t="shared" si="246"/>
        <v/>
      </c>
      <c r="E1634">
        <f t="shared" si="244"/>
        <v>0.57545823739450908</v>
      </c>
      <c r="F1634" t="str">
        <f t="shared" si="247"/>
        <v/>
      </c>
      <c r="G1634">
        <f t="shared" si="248"/>
        <v>19.810887027488342</v>
      </c>
      <c r="H1634" t="str">
        <f t="shared" si="249"/>
        <v/>
      </c>
      <c r="I1634">
        <f>FRED_2020_monthly_VIX!D375</f>
        <v>41.45</v>
      </c>
      <c r="J1634" s="10">
        <f t="shared" si="242"/>
        <v>0.59645781755856031</v>
      </c>
      <c r="K1634" t="str">
        <f t="shared" si="243"/>
        <v/>
      </c>
      <c r="L1634">
        <f t="shared" si="245"/>
        <v>57.74</v>
      </c>
      <c r="M1634" t="str">
        <f t="shared" si="241"/>
        <v/>
      </c>
      <c r="N1634">
        <f t="shared" si="250"/>
        <v>62.64</v>
      </c>
      <c r="P1634">
        <f t="shared" si="251"/>
        <v>2020</v>
      </c>
    </row>
    <row r="1635" spans="1:16" x14ac:dyDescent="0.25">
      <c r="A1635" s="8" t="s">
        <v>1653</v>
      </c>
      <c r="B1635" s="10">
        <f>VIXproxies_monthly!C1635</f>
        <v>6.4604882050323758</v>
      </c>
      <c r="C1635" s="10">
        <f t="shared" si="240"/>
        <v>0.21005702491424708</v>
      </c>
      <c r="D1635" t="str">
        <f t="shared" si="246"/>
        <v/>
      </c>
      <c r="E1635">
        <f t="shared" si="244"/>
        <v>0.57545823739450908</v>
      </c>
      <c r="F1635" t="str">
        <f t="shared" si="247"/>
        <v/>
      </c>
      <c r="G1635">
        <f t="shared" si="248"/>
        <v>19.810887027488342</v>
      </c>
      <c r="H1635" t="str">
        <f t="shared" si="249"/>
        <v/>
      </c>
      <c r="I1635">
        <f>FRED_2020_monthly_VIX!D376</f>
        <v>30.9</v>
      </c>
      <c r="J1635" s="10">
        <f t="shared" si="242"/>
        <v>0.39554370596076932</v>
      </c>
      <c r="K1635" t="str">
        <f t="shared" si="243"/>
        <v/>
      </c>
      <c r="L1635">
        <f t="shared" si="245"/>
        <v>57.74</v>
      </c>
      <c r="M1635" t="str">
        <f t="shared" si="241"/>
        <v/>
      </c>
      <c r="N1635">
        <f t="shared" si="250"/>
        <v>62.64</v>
      </c>
      <c r="P1635">
        <f t="shared" si="251"/>
        <v>2020</v>
      </c>
    </row>
    <row r="1636" spans="1:16" x14ac:dyDescent="0.25">
      <c r="A1636" s="14" t="s">
        <v>1665</v>
      </c>
      <c r="B1636" s="10">
        <f>VIXproxies_monthly!C1636</f>
        <v>8.6769740102710493</v>
      </c>
      <c r="C1636" s="10">
        <f t="shared" si="240"/>
        <v>0.29287103957749105</v>
      </c>
      <c r="D1636" t="str">
        <f t="shared" si="246"/>
        <v/>
      </c>
      <c r="E1636">
        <f>MIN($D$12:$D$1636)</f>
        <v>0.57545823739450908</v>
      </c>
      <c r="F1636" t="str">
        <f t="shared" si="247"/>
        <v/>
      </c>
      <c r="G1636">
        <f t="shared" si="248"/>
        <v>19.810887027488342</v>
      </c>
      <c r="H1636" t="str">
        <f t="shared" si="249"/>
        <v/>
      </c>
      <c r="I1636">
        <f>FRED_2020_monthly_VIX!D377</f>
        <v>31.15</v>
      </c>
      <c r="J1636" s="10">
        <f t="shared" si="242"/>
        <v>0.40030470386593026</v>
      </c>
      <c r="K1636" t="str">
        <f>IF(I1636&gt;_xlfn.PERCENTILE.EXC($I$1271:$I$1636,0.99),I1636,"")</f>
        <v/>
      </c>
      <c r="L1636">
        <f t="shared" si="245"/>
        <v>57.74</v>
      </c>
      <c r="M1636" t="str">
        <f t="shared" ref="M1636" si="252">IF(I1636&gt;_xlfn.PERCENTILE.EXC($I$1271:$I$1635,0.995),I1636,"")</f>
        <v/>
      </c>
      <c r="N1636">
        <f t="shared" si="250"/>
        <v>62.64</v>
      </c>
      <c r="P1636">
        <f t="shared" si="251"/>
        <v>2020</v>
      </c>
    </row>
    <row r="1637" spans="1:16" x14ac:dyDescent="0.25">
      <c r="A1637" s="15" t="s">
        <v>1669</v>
      </c>
      <c r="B1637" s="10">
        <f>VIXproxies_monthly!C1637</f>
        <v>3.928606503214088</v>
      </c>
      <c r="C1637" s="10"/>
      <c r="J1637" s="10"/>
    </row>
    <row r="1638" spans="1:16" x14ac:dyDescent="0.25">
      <c r="A1638" s="7"/>
      <c r="B1638" s="10"/>
    </row>
    <row r="1639" spans="1:16" x14ac:dyDescent="0.25">
      <c r="A1639" s="7"/>
    </row>
    <row r="1640" spans="1:16" x14ac:dyDescent="0.25">
      <c r="A1640" s="7"/>
    </row>
    <row r="1641" spans="1:16" x14ac:dyDescent="0.25">
      <c r="A1641" s="7"/>
    </row>
    <row r="1642" spans="1:16" x14ac:dyDescent="0.25">
      <c r="A1642" s="7"/>
    </row>
    <row r="1643" spans="1:16" x14ac:dyDescent="0.25">
      <c r="A1643" s="7"/>
    </row>
    <row r="1644" spans="1:16" x14ac:dyDescent="0.25">
      <c r="A1644" s="7"/>
    </row>
    <row r="1645" spans="1:16" x14ac:dyDescent="0.25">
      <c r="A1645" s="7"/>
    </row>
    <row r="1646" spans="1:16" x14ac:dyDescent="0.25">
      <c r="A1646" s="7"/>
    </row>
    <row r="1647" spans="1:16" x14ac:dyDescent="0.25">
      <c r="A1647" s="7"/>
    </row>
    <row r="1648" spans="1:16" x14ac:dyDescent="0.25">
      <c r="A1648" s="7"/>
    </row>
    <row r="1649" spans="1:1" x14ac:dyDescent="0.25">
      <c r="A1649" s="7"/>
    </row>
    <row r="1650" spans="1:1" x14ac:dyDescent="0.25">
      <c r="A1650" s="7"/>
    </row>
    <row r="1651" spans="1:1" x14ac:dyDescent="0.25">
      <c r="A1651" s="7"/>
    </row>
    <row r="1652" spans="1:1" x14ac:dyDescent="0.25">
      <c r="A1652" s="7"/>
    </row>
    <row r="1653" spans="1:1" x14ac:dyDescent="0.25">
      <c r="A1653" s="7"/>
    </row>
    <row r="1654" spans="1:1" x14ac:dyDescent="0.25">
      <c r="A1654" s="7"/>
    </row>
    <row r="1655" spans="1:1" x14ac:dyDescent="0.25">
      <c r="A1655" s="7"/>
    </row>
    <row r="1656" spans="1:1" x14ac:dyDescent="0.25">
      <c r="A1656" s="7"/>
    </row>
    <row r="1657" spans="1:1" x14ac:dyDescent="0.25">
      <c r="A1657" s="7"/>
    </row>
    <row r="1658" spans="1:1" x14ac:dyDescent="0.25">
      <c r="A1658" s="7"/>
    </row>
    <row r="1659" spans="1:1" x14ac:dyDescent="0.25">
      <c r="A1659" s="7"/>
    </row>
    <row r="1660" spans="1:1" x14ac:dyDescent="0.25">
      <c r="A1660" s="7"/>
    </row>
    <row r="1661" spans="1:1" x14ac:dyDescent="0.25">
      <c r="A1661" s="7"/>
    </row>
    <row r="1662" spans="1:1" x14ac:dyDescent="0.25">
      <c r="A1662" s="7"/>
    </row>
    <row r="1663" spans="1:1" x14ac:dyDescent="0.25">
      <c r="A1663" s="7"/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7"/>
  <sheetViews>
    <sheetView topLeftCell="A6" workbookViewId="0"/>
  </sheetViews>
  <sheetFormatPr defaultColWidth="8.85546875" defaultRowHeight="15" x14ac:dyDescent="0.25"/>
  <sheetData>
    <row r="1" spans="1:4" x14ac:dyDescent="0.25">
      <c r="A1" s="17" t="s">
        <v>1666</v>
      </c>
    </row>
    <row r="3" spans="1:4" ht="28.7" customHeight="1" x14ac:dyDescent="0.25">
      <c r="A3" s="7" t="s">
        <v>7</v>
      </c>
      <c r="D3" t="s">
        <v>1659</v>
      </c>
    </row>
    <row r="4" spans="1:4" x14ac:dyDescent="0.25">
      <c r="A4" s="6" t="s">
        <v>6</v>
      </c>
      <c r="D4" t="s">
        <v>1662</v>
      </c>
    </row>
    <row r="5" spans="1:4" x14ac:dyDescent="0.25">
      <c r="A5" s="6" t="s">
        <v>8</v>
      </c>
      <c r="D5" t="s">
        <v>1663</v>
      </c>
    </row>
    <row r="6" spans="1:4" x14ac:dyDescent="0.25">
      <c r="A6" s="6" t="s">
        <v>11</v>
      </c>
      <c r="D6" t="s">
        <v>9</v>
      </c>
    </row>
    <row r="7" spans="1:4" x14ac:dyDescent="0.25">
      <c r="A7" s="6"/>
    </row>
    <row r="8" spans="1:4" x14ac:dyDescent="0.25">
      <c r="A8" s="6" t="s">
        <v>5</v>
      </c>
      <c r="D8" t="s">
        <v>1637</v>
      </c>
    </row>
    <row r="11" spans="1:4" x14ac:dyDescent="0.25">
      <c r="A11" s="7" t="s">
        <v>0</v>
      </c>
      <c r="B11" s="7" t="s">
        <v>1</v>
      </c>
      <c r="C11" s="7" t="s">
        <v>2</v>
      </c>
    </row>
    <row r="12" spans="1:4" x14ac:dyDescent="0.25">
      <c r="A12">
        <v>1990</v>
      </c>
      <c r="B12">
        <v>1</v>
      </c>
      <c r="D12">
        <v>23.35</v>
      </c>
    </row>
    <row r="13" spans="1:4" x14ac:dyDescent="0.25">
      <c r="A13">
        <v>1990</v>
      </c>
      <c r="B13">
        <v>2</v>
      </c>
      <c r="D13">
        <v>23.26</v>
      </c>
    </row>
    <row r="14" spans="1:4" x14ac:dyDescent="0.25">
      <c r="A14">
        <v>1990</v>
      </c>
      <c r="B14">
        <v>3</v>
      </c>
      <c r="D14">
        <v>20.059999999999999</v>
      </c>
    </row>
    <row r="15" spans="1:4" x14ac:dyDescent="0.25">
      <c r="A15">
        <v>1990</v>
      </c>
      <c r="B15">
        <v>4</v>
      </c>
      <c r="D15">
        <v>21.4</v>
      </c>
    </row>
    <row r="16" spans="1:4" x14ac:dyDescent="0.25">
      <c r="A16">
        <v>1990</v>
      </c>
      <c r="B16">
        <v>5</v>
      </c>
      <c r="D16">
        <v>18.100000000000001</v>
      </c>
    </row>
    <row r="17" spans="1:4" x14ac:dyDescent="0.25">
      <c r="A17">
        <v>1990</v>
      </c>
      <c r="B17">
        <v>6</v>
      </c>
      <c r="D17">
        <v>16.82</v>
      </c>
    </row>
    <row r="18" spans="1:4" x14ac:dyDescent="0.25">
      <c r="A18">
        <v>1990</v>
      </c>
      <c r="B18">
        <v>7</v>
      </c>
      <c r="D18">
        <v>18.39</v>
      </c>
    </row>
    <row r="19" spans="1:4" x14ac:dyDescent="0.25">
      <c r="A19">
        <v>1990</v>
      </c>
      <c r="B19">
        <v>8</v>
      </c>
      <c r="D19">
        <v>28.18</v>
      </c>
    </row>
    <row r="20" spans="1:4" x14ac:dyDescent="0.25">
      <c r="A20">
        <v>1990</v>
      </c>
      <c r="B20">
        <v>9</v>
      </c>
      <c r="D20">
        <v>29.11</v>
      </c>
    </row>
    <row r="21" spans="1:4" x14ac:dyDescent="0.25">
      <c r="A21">
        <v>1990</v>
      </c>
      <c r="B21">
        <v>10</v>
      </c>
      <c r="D21">
        <v>29.63</v>
      </c>
    </row>
    <row r="22" spans="1:4" x14ac:dyDescent="0.25">
      <c r="A22">
        <v>1990</v>
      </c>
      <c r="B22">
        <v>11</v>
      </c>
      <c r="D22">
        <v>24.89</v>
      </c>
    </row>
    <row r="23" spans="1:4" x14ac:dyDescent="0.25">
      <c r="A23">
        <v>1990</v>
      </c>
      <c r="B23">
        <v>12</v>
      </c>
      <c r="D23">
        <v>23.36</v>
      </c>
    </row>
    <row r="24" spans="1:4" x14ac:dyDescent="0.25">
      <c r="A24">
        <v>1991</v>
      </c>
      <c r="B24">
        <v>1</v>
      </c>
      <c r="D24">
        <v>27.43</v>
      </c>
    </row>
    <row r="25" spans="1:4" x14ac:dyDescent="0.25">
      <c r="A25">
        <v>1991</v>
      </c>
      <c r="B25">
        <v>2</v>
      </c>
      <c r="D25">
        <v>21.6</v>
      </c>
    </row>
    <row r="26" spans="1:4" x14ac:dyDescent="0.25">
      <c r="A26">
        <v>1991</v>
      </c>
      <c r="B26">
        <v>3</v>
      </c>
      <c r="D26">
        <v>17.739999999999998</v>
      </c>
    </row>
    <row r="27" spans="1:4" x14ac:dyDescent="0.25">
      <c r="A27">
        <v>1991</v>
      </c>
      <c r="B27">
        <v>4</v>
      </c>
      <c r="D27">
        <v>17.37</v>
      </c>
    </row>
    <row r="28" spans="1:4" x14ac:dyDescent="0.25">
      <c r="A28">
        <v>1991</v>
      </c>
      <c r="B28">
        <v>5</v>
      </c>
      <c r="D28">
        <v>16.93</v>
      </c>
    </row>
    <row r="29" spans="1:4" x14ac:dyDescent="0.25">
      <c r="A29">
        <v>1991</v>
      </c>
      <c r="B29">
        <v>6</v>
      </c>
      <c r="D29">
        <v>17.14</v>
      </c>
    </row>
    <row r="30" spans="1:4" x14ac:dyDescent="0.25">
      <c r="A30">
        <v>1991</v>
      </c>
      <c r="B30">
        <v>7</v>
      </c>
      <c r="D30">
        <v>17.29</v>
      </c>
    </row>
    <row r="31" spans="1:4" x14ac:dyDescent="0.25">
      <c r="A31">
        <v>1991</v>
      </c>
      <c r="B31">
        <v>8</v>
      </c>
      <c r="D31">
        <v>15.68</v>
      </c>
    </row>
    <row r="32" spans="1:4" x14ac:dyDescent="0.25">
      <c r="A32">
        <v>1991</v>
      </c>
      <c r="B32">
        <v>9</v>
      </c>
      <c r="D32">
        <v>16.96</v>
      </c>
    </row>
    <row r="33" spans="1:4" x14ac:dyDescent="0.25">
      <c r="A33">
        <v>1991</v>
      </c>
      <c r="B33">
        <v>10</v>
      </c>
      <c r="D33">
        <v>16.36</v>
      </c>
    </row>
    <row r="34" spans="1:4" x14ac:dyDescent="0.25">
      <c r="A34">
        <v>1991</v>
      </c>
      <c r="B34">
        <v>11</v>
      </c>
      <c r="D34">
        <v>17.77</v>
      </c>
    </row>
    <row r="35" spans="1:4" x14ac:dyDescent="0.25">
      <c r="A35">
        <v>1991</v>
      </c>
      <c r="B35">
        <v>12</v>
      </c>
      <c r="D35">
        <v>18.350000000000001</v>
      </c>
    </row>
    <row r="36" spans="1:4" x14ac:dyDescent="0.25">
      <c r="A36">
        <v>1992</v>
      </c>
      <c r="B36">
        <v>1</v>
      </c>
      <c r="D36">
        <v>17.68</v>
      </c>
    </row>
    <row r="37" spans="1:4" x14ac:dyDescent="0.25">
      <c r="A37">
        <v>1992</v>
      </c>
      <c r="B37">
        <v>2</v>
      </c>
      <c r="D37">
        <v>17.48</v>
      </c>
    </row>
    <row r="38" spans="1:4" x14ac:dyDescent="0.25">
      <c r="A38">
        <v>1992</v>
      </c>
      <c r="B38">
        <v>3</v>
      </c>
      <c r="D38">
        <v>17.52</v>
      </c>
    </row>
    <row r="39" spans="1:4" x14ac:dyDescent="0.25">
      <c r="A39">
        <v>1992</v>
      </c>
      <c r="B39">
        <v>4</v>
      </c>
      <c r="D39">
        <v>16.559999999999999</v>
      </c>
    </row>
    <row r="40" spans="1:4" x14ac:dyDescent="0.25">
      <c r="A40">
        <v>1992</v>
      </c>
      <c r="B40">
        <v>5</v>
      </c>
      <c r="D40">
        <v>15.08</v>
      </c>
    </row>
    <row r="41" spans="1:4" x14ac:dyDescent="0.25">
      <c r="A41">
        <v>1992</v>
      </c>
      <c r="B41">
        <v>6</v>
      </c>
      <c r="D41">
        <v>15.2</v>
      </c>
    </row>
    <row r="42" spans="1:4" x14ac:dyDescent="0.25">
      <c r="A42">
        <v>1992</v>
      </c>
      <c r="B42">
        <v>7</v>
      </c>
      <c r="D42">
        <v>13.6</v>
      </c>
    </row>
    <row r="43" spans="1:4" x14ac:dyDescent="0.25">
      <c r="A43">
        <v>1992</v>
      </c>
      <c r="B43">
        <v>8</v>
      </c>
      <c r="D43">
        <v>14.42</v>
      </c>
    </row>
    <row r="44" spans="1:4" x14ac:dyDescent="0.25">
      <c r="A44">
        <v>1992</v>
      </c>
      <c r="B44">
        <v>9</v>
      </c>
      <c r="D44">
        <v>13.7</v>
      </c>
    </row>
    <row r="45" spans="1:4" x14ac:dyDescent="0.25">
      <c r="A45">
        <v>1992</v>
      </c>
      <c r="B45">
        <v>10</v>
      </c>
      <c r="D45">
        <v>17.64</v>
      </c>
    </row>
    <row r="46" spans="1:4" x14ac:dyDescent="0.25">
      <c r="A46">
        <v>1992</v>
      </c>
      <c r="B46">
        <v>11</v>
      </c>
      <c r="D46">
        <v>14.42</v>
      </c>
    </row>
    <row r="47" spans="1:4" x14ac:dyDescent="0.25">
      <c r="A47">
        <v>1992</v>
      </c>
      <c r="B47">
        <v>12</v>
      </c>
      <c r="D47">
        <v>12.19</v>
      </c>
    </row>
    <row r="48" spans="1:4" x14ac:dyDescent="0.25">
      <c r="A48">
        <v>1993</v>
      </c>
      <c r="B48">
        <v>1</v>
      </c>
      <c r="D48">
        <v>12.41</v>
      </c>
    </row>
    <row r="49" spans="1:4" x14ac:dyDescent="0.25">
      <c r="A49">
        <v>1993</v>
      </c>
      <c r="B49">
        <v>2</v>
      </c>
      <c r="D49">
        <v>13.72</v>
      </c>
    </row>
    <row r="50" spans="1:4" x14ac:dyDescent="0.25">
      <c r="A50">
        <v>1993</v>
      </c>
      <c r="B50">
        <v>3</v>
      </c>
      <c r="D50">
        <v>13.61</v>
      </c>
    </row>
    <row r="51" spans="1:4" x14ac:dyDescent="0.25">
      <c r="A51">
        <v>1993</v>
      </c>
      <c r="B51">
        <v>4</v>
      </c>
      <c r="D51">
        <v>12.84</v>
      </c>
    </row>
    <row r="52" spans="1:4" x14ac:dyDescent="0.25">
      <c r="A52">
        <v>1993</v>
      </c>
      <c r="B52">
        <v>5</v>
      </c>
      <c r="D52">
        <v>13.61</v>
      </c>
    </row>
    <row r="53" spans="1:4" x14ac:dyDescent="0.25">
      <c r="A53">
        <v>1993</v>
      </c>
      <c r="B53">
        <v>6</v>
      </c>
      <c r="D53">
        <v>12.52</v>
      </c>
    </row>
    <row r="54" spans="1:4" x14ac:dyDescent="0.25">
      <c r="A54">
        <v>1993</v>
      </c>
      <c r="B54">
        <v>7</v>
      </c>
      <c r="D54">
        <v>11.5</v>
      </c>
    </row>
    <row r="55" spans="1:4" x14ac:dyDescent="0.25">
      <c r="A55">
        <v>1993</v>
      </c>
      <c r="B55">
        <v>8</v>
      </c>
      <c r="D55">
        <v>11.93</v>
      </c>
    </row>
    <row r="56" spans="1:4" x14ac:dyDescent="0.25">
      <c r="A56">
        <v>1993</v>
      </c>
      <c r="B56">
        <v>9</v>
      </c>
      <c r="D56">
        <v>12.93</v>
      </c>
    </row>
    <row r="57" spans="1:4" x14ac:dyDescent="0.25">
      <c r="A57">
        <v>1993</v>
      </c>
      <c r="B57">
        <v>10</v>
      </c>
      <c r="D57">
        <v>11.88</v>
      </c>
    </row>
    <row r="58" spans="1:4" x14ac:dyDescent="0.25">
      <c r="A58">
        <v>1993</v>
      </c>
      <c r="B58">
        <v>11</v>
      </c>
      <c r="D58">
        <v>14.08</v>
      </c>
    </row>
    <row r="59" spans="1:4" x14ac:dyDescent="0.25">
      <c r="A59">
        <v>1993</v>
      </c>
      <c r="B59">
        <v>12</v>
      </c>
      <c r="D59">
        <v>11.36</v>
      </c>
    </row>
    <row r="60" spans="1:4" x14ac:dyDescent="0.25">
      <c r="A60">
        <v>1994</v>
      </c>
      <c r="B60">
        <v>1</v>
      </c>
      <c r="D60">
        <v>11.29</v>
      </c>
    </row>
    <row r="61" spans="1:4" x14ac:dyDescent="0.25">
      <c r="A61">
        <v>1994</v>
      </c>
      <c r="B61">
        <v>2</v>
      </c>
      <c r="D61">
        <v>13.64</v>
      </c>
    </row>
    <row r="62" spans="1:4" x14ac:dyDescent="0.25">
      <c r="A62">
        <v>1994</v>
      </c>
      <c r="B62">
        <v>3</v>
      </c>
      <c r="D62">
        <v>15.22</v>
      </c>
    </row>
    <row r="63" spans="1:4" x14ac:dyDescent="0.25">
      <c r="A63">
        <v>1994</v>
      </c>
      <c r="B63">
        <v>4</v>
      </c>
      <c r="D63">
        <v>16.47</v>
      </c>
    </row>
    <row r="64" spans="1:4" x14ac:dyDescent="0.25">
      <c r="A64">
        <v>1994</v>
      </c>
      <c r="B64">
        <v>5</v>
      </c>
      <c r="D64">
        <v>13.9</v>
      </c>
    </row>
    <row r="65" spans="1:4" x14ac:dyDescent="0.25">
      <c r="A65">
        <v>1994</v>
      </c>
      <c r="B65">
        <v>6</v>
      </c>
      <c r="D65">
        <v>13.41</v>
      </c>
    </row>
    <row r="66" spans="1:4" x14ac:dyDescent="0.25">
      <c r="A66">
        <v>1994</v>
      </c>
      <c r="B66">
        <v>7</v>
      </c>
      <c r="D66">
        <v>12.48</v>
      </c>
    </row>
    <row r="67" spans="1:4" x14ac:dyDescent="0.25">
      <c r="A67">
        <v>1994</v>
      </c>
      <c r="B67">
        <v>8</v>
      </c>
      <c r="D67">
        <v>11.89</v>
      </c>
    </row>
    <row r="68" spans="1:4" x14ac:dyDescent="0.25">
      <c r="A68">
        <v>1994</v>
      </c>
      <c r="B68">
        <v>9</v>
      </c>
      <c r="D68">
        <v>13.23</v>
      </c>
    </row>
    <row r="69" spans="1:4" x14ac:dyDescent="0.25">
      <c r="A69">
        <v>1994</v>
      </c>
      <c r="B69">
        <v>10</v>
      </c>
      <c r="D69">
        <v>15.25</v>
      </c>
    </row>
    <row r="70" spans="1:4" x14ac:dyDescent="0.25">
      <c r="A70">
        <v>1994</v>
      </c>
      <c r="B70">
        <v>11</v>
      </c>
      <c r="D70">
        <v>16.38</v>
      </c>
    </row>
    <row r="71" spans="1:4" x14ac:dyDescent="0.25">
      <c r="A71">
        <v>1994</v>
      </c>
      <c r="B71">
        <v>12</v>
      </c>
      <c r="D71">
        <v>14.18</v>
      </c>
    </row>
    <row r="72" spans="1:4" x14ac:dyDescent="0.25">
      <c r="A72">
        <v>1995</v>
      </c>
      <c r="B72">
        <v>1</v>
      </c>
      <c r="D72">
        <v>12.27</v>
      </c>
    </row>
    <row r="73" spans="1:4" x14ac:dyDescent="0.25">
      <c r="A73">
        <v>1995</v>
      </c>
      <c r="B73">
        <v>2</v>
      </c>
      <c r="D73">
        <v>11.47</v>
      </c>
    </row>
    <row r="74" spans="1:4" x14ac:dyDescent="0.25">
      <c r="A74">
        <v>1995</v>
      </c>
      <c r="B74">
        <v>3</v>
      </c>
      <c r="D74">
        <v>12.17</v>
      </c>
    </row>
    <row r="75" spans="1:4" x14ac:dyDescent="0.25">
      <c r="A75">
        <v>1995</v>
      </c>
      <c r="B75">
        <v>4</v>
      </c>
      <c r="D75">
        <v>12.44</v>
      </c>
    </row>
    <row r="76" spans="1:4" x14ac:dyDescent="0.25">
      <c r="A76">
        <v>1995</v>
      </c>
      <c r="B76">
        <v>5</v>
      </c>
      <c r="D76">
        <v>12.27</v>
      </c>
    </row>
    <row r="77" spans="1:4" x14ac:dyDescent="0.25">
      <c r="A77">
        <v>1995</v>
      </c>
      <c r="B77">
        <v>6</v>
      </c>
      <c r="D77">
        <v>11.9</v>
      </c>
    </row>
    <row r="78" spans="1:4" x14ac:dyDescent="0.25">
      <c r="A78">
        <v>1995</v>
      </c>
      <c r="B78">
        <v>7</v>
      </c>
      <c r="D78">
        <v>12.51</v>
      </c>
    </row>
    <row r="79" spans="1:4" x14ac:dyDescent="0.25">
      <c r="A79">
        <v>1995</v>
      </c>
      <c r="B79">
        <v>8</v>
      </c>
      <c r="D79">
        <v>12.8</v>
      </c>
    </row>
    <row r="80" spans="1:4" x14ac:dyDescent="0.25">
      <c r="A80">
        <v>1995</v>
      </c>
      <c r="B80">
        <v>9</v>
      </c>
      <c r="D80">
        <v>12.06</v>
      </c>
    </row>
    <row r="81" spans="1:4" x14ac:dyDescent="0.25">
      <c r="A81">
        <v>1995</v>
      </c>
      <c r="B81">
        <v>10</v>
      </c>
      <c r="D81">
        <v>14.36</v>
      </c>
    </row>
    <row r="82" spans="1:4" x14ac:dyDescent="0.25">
      <c r="A82">
        <v>1995</v>
      </c>
      <c r="B82">
        <v>11</v>
      </c>
      <c r="D82">
        <v>12.47</v>
      </c>
    </row>
    <row r="83" spans="1:4" x14ac:dyDescent="0.25">
      <c r="A83">
        <v>1995</v>
      </c>
      <c r="B83">
        <v>12</v>
      </c>
      <c r="D83">
        <v>11.75</v>
      </c>
    </row>
    <row r="84" spans="1:4" x14ac:dyDescent="0.25">
      <c r="A84">
        <v>1996</v>
      </c>
      <c r="B84">
        <v>1</v>
      </c>
      <c r="D84">
        <v>13.47</v>
      </c>
    </row>
    <row r="85" spans="1:4" x14ac:dyDescent="0.25">
      <c r="A85">
        <v>1996</v>
      </c>
      <c r="B85">
        <v>2</v>
      </c>
      <c r="D85">
        <v>15.03</v>
      </c>
    </row>
    <row r="86" spans="1:4" x14ac:dyDescent="0.25">
      <c r="A86">
        <v>1996</v>
      </c>
      <c r="B86">
        <v>3</v>
      </c>
      <c r="D86">
        <v>17.760000000000002</v>
      </c>
    </row>
    <row r="87" spans="1:4" x14ac:dyDescent="0.25">
      <c r="A87">
        <v>1996</v>
      </c>
      <c r="B87">
        <v>4</v>
      </c>
      <c r="D87">
        <v>16.579999999999998</v>
      </c>
    </row>
    <row r="88" spans="1:4" x14ac:dyDescent="0.25">
      <c r="A88">
        <v>1996</v>
      </c>
      <c r="B88">
        <v>5</v>
      </c>
      <c r="D88">
        <v>16.149999999999999</v>
      </c>
    </row>
    <row r="89" spans="1:4" x14ac:dyDescent="0.25">
      <c r="A89">
        <v>1996</v>
      </c>
      <c r="B89">
        <v>6</v>
      </c>
      <c r="D89">
        <v>16.399999999999999</v>
      </c>
    </row>
    <row r="90" spans="1:4" x14ac:dyDescent="0.25">
      <c r="A90">
        <v>1996</v>
      </c>
      <c r="B90">
        <v>7</v>
      </c>
      <c r="D90">
        <v>17.98</v>
      </c>
    </row>
    <row r="91" spans="1:4" x14ac:dyDescent="0.25">
      <c r="A91">
        <v>1996</v>
      </c>
      <c r="B91">
        <v>8</v>
      </c>
      <c r="D91">
        <v>15.76</v>
      </c>
    </row>
    <row r="92" spans="1:4" x14ac:dyDescent="0.25">
      <c r="A92">
        <v>1996</v>
      </c>
      <c r="B92">
        <v>9</v>
      </c>
      <c r="D92">
        <v>16.579999999999998</v>
      </c>
    </row>
    <row r="93" spans="1:4" x14ac:dyDescent="0.25">
      <c r="A93">
        <v>1996</v>
      </c>
      <c r="B93">
        <v>10</v>
      </c>
      <c r="D93">
        <v>16.38</v>
      </c>
    </row>
    <row r="94" spans="1:4" x14ac:dyDescent="0.25">
      <c r="A94">
        <v>1996</v>
      </c>
      <c r="B94">
        <v>11</v>
      </c>
      <c r="D94">
        <v>16</v>
      </c>
    </row>
    <row r="95" spans="1:4" x14ac:dyDescent="0.25">
      <c r="A95">
        <v>1996</v>
      </c>
      <c r="B95">
        <v>12</v>
      </c>
      <c r="D95">
        <v>19.260000000000002</v>
      </c>
    </row>
    <row r="96" spans="1:4" x14ac:dyDescent="0.25">
      <c r="A96">
        <v>1997</v>
      </c>
      <c r="B96">
        <v>1</v>
      </c>
      <c r="D96">
        <v>19.47</v>
      </c>
    </row>
    <row r="97" spans="1:4" x14ac:dyDescent="0.25">
      <c r="A97">
        <v>1997</v>
      </c>
      <c r="B97">
        <v>2</v>
      </c>
      <c r="D97">
        <v>20.14</v>
      </c>
    </row>
    <row r="98" spans="1:4" x14ac:dyDescent="0.25">
      <c r="A98">
        <v>1997</v>
      </c>
      <c r="B98">
        <v>3</v>
      </c>
      <c r="D98">
        <v>20.170000000000002</v>
      </c>
    </row>
    <row r="99" spans="1:4" x14ac:dyDescent="0.25">
      <c r="A99">
        <v>1997</v>
      </c>
      <c r="B99">
        <v>4</v>
      </c>
      <c r="D99">
        <v>19.66</v>
      </c>
    </row>
    <row r="100" spans="1:4" x14ac:dyDescent="0.25">
      <c r="A100">
        <v>1997</v>
      </c>
      <c r="B100">
        <v>5</v>
      </c>
      <c r="D100">
        <v>19.920000000000002</v>
      </c>
    </row>
    <row r="101" spans="1:4" x14ac:dyDescent="0.25">
      <c r="A101">
        <v>1997</v>
      </c>
      <c r="B101">
        <v>6</v>
      </c>
      <c r="D101">
        <v>20.190000000000001</v>
      </c>
    </row>
    <row r="102" spans="1:4" x14ac:dyDescent="0.25">
      <c r="A102">
        <v>1997</v>
      </c>
      <c r="B102">
        <v>7</v>
      </c>
      <c r="D102">
        <v>20.53</v>
      </c>
    </row>
    <row r="103" spans="1:4" x14ac:dyDescent="0.25">
      <c r="A103">
        <v>1997</v>
      </c>
      <c r="B103">
        <v>8</v>
      </c>
      <c r="D103">
        <v>23.08</v>
      </c>
    </row>
    <row r="104" spans="1:4" x14ac:dyDescent="0.25">
      <c r="A104">
        <v>1997</v>
      </c>
      <c r="B104">
        <v>9</v>
      </c>
      <c r="D104">
        <v>23.81</v>
      </c>
    </row>
    <row r="105" spans="1:4" x14ac:dyDescent="0.25">
      <c r="A105">
        <v>1997</v>
      </c>
      <c r="B105">
        <v>10</v>
      </c>
      <c r="D105">
        <v>23.87</v>
      </c>
    </row>
    <row r="106" spans="1:4" x14ac:dyDescent="0.25">
      <c r="A106">
        <v>1997</v>
      </c>
      <c r="B106">
        <v>11</v>
      </c>
      <c r="D106">
        <v>32.21</v>
      </c>
    </row>
    <row r="107" spans="1:4" x14ac:dyDescent="0.25">
      <c r="A107">
        <v>1997</v>
      </c>
      <c r="B107">
        <v>12</v>
      </c>
      <c r="D107">
        <v>26.28</v>
      </c>
    </row>
    <row r="108" spans="1:4" x14ac:dyDescent="0.25">
      <c r="A108">
        <v>1998</v>
      </c>
      <c r="B108">
        <v>1</v>
      </c>
      <c r="D108">
        <v>23.87</v>
      </c>
    </row>
    <row r="109" spans="1:4" x14ac:dyDescent="0.25">
      <c r="A109">
        <v>1998</v>
      </c>
      <c r="B109">
        <v>2</v>
      </c>
      <c r="D109">
        <v>20</v>
      </c>
    </row>
    <row r="110" spans="1:4" x14ac:dyDescent="0.25">
      <c r="A110">
        <v>1998</v>
      </c>
      <c r="B110">
        <v>3</v>
      </c>
      <c r="D110">
        <v>20.16</v>
      </c>
    </row>
    <row r="111" spans="1:4" x14ac:dyDescent="0.25">
      <c r="A111">
        <v>1998</v>
      </c>
      <c r="B111">
        <v>4</v>
      </c>
      <c r="D111">
        <v>22.03</v>
      </c>
    </row>
    <row r="112" spans="1:4" x14ac:dyDescent="0.25">
      <c r="A112">
        <v>1998</v>
      </c>
      <c r="B112">
        <v>5</v>
      </c>
      <c r="D112">
        <v>20.87</v>
      </c>
    </row>
    <row r="113" spans="1:4" x14ac:dyDescent="0.25">
      <c r="A113">
        <v>1998</v>
      </c>
      <c r="B113">
        <v>6</v>
      </c>
      <c r="D113">
        <v>21.66</v>
      </c>
    </row>
    <row r="114" spans="1:4" x14ac:dyDescent="0.25">
      <c r="A114">
        <v>1998</v>
      </c>
      <c r="B114">
        <v>7</v>
      </c>
      <c r="D114">
        <v>19.93</v>
      </c>
    </row>
    <row r="115" spans="1:4" x14ac:dyDescent="0.25">
      <c r="A115">
        <v>1998</v>
      </c>
      <c r="B115">
        <v>8</v>
      </c>
      <c r="D115">
        <v>31.59</v>
      </c>
    </row>
    <row r="116" spans="1:4" x14ac:dyDescent="0.25">
      <c r="A116">
        <v>1998</v>
      </c>
      <c r="B116">
        <v>9</v>
      </c>
      <c r="D116">
        <v>38.200000000000003</v>
      </c>
    </row>
    <row r="117" spans="1:4" x14ac:dyDescent="0.25">
      <c r="A117">
        <v>1998</v>
      </c>
      <c r="B117">
        <v>10</v>
      </c>
      <c r="D117">
        <v>36.61</v>
      </c>
    </row>
    <row r="118" spans="1:4" x14ac:dyDescent="0.25">
      <c r="A118">
        <v>1998</v>
      </c>
      <c r="B118">
        <v>11</v>
      </c>
      <c r="D118">
        <v>26.22</v>
      </c>
    </row>
    <row r="119" spans="1:4" x14ac:dyDescent="0.25">
      <c r="A119">
        <v>1998</v>
      </c>
      <c r="B119">
        <v>12</v>
      </c>
      <c r="D119">
        <v>25.48</v>
      </c>
    </row>
    <row r="120" spans="1:4" x14ac:dyDescent="0.25">
      <c r="A120">
        <v>1999</v>
      </c>
      <c r="B120">
        <v>1</v>
      </c>
      <c r="D120">
        <v>28.04</v>
      </c>
    </row>
    <row r="121" spans="1:4" x14ac:dyDescent="0.25">
      <c r="A121">
        <v>1999</v>
      </c>
      <c r="B121">
        <v>2</v>
      </c>
      <c r="D121">
        <v>28.82</v>
      </c>
    </row>
    <row r="122" spans="1:4" x14ac:dyDescent="0.25">
      <c r="A122">
        <v>1999</v>
      </c>
      <c r="B122">
        <v>3</v>
      </c>
      <c r="D122">
        <v>25.31</v>
      </c>
    </row>
    <row r="123" spans="1:4" x14ac:dyDescent="0.25">
      <c r="A123">
        <v>1999</v>
      </c>
      <c r="B123">
        <v>4</v>
      </c>
      <c r="D123">
        <v>23.48</v>
      </c>
    </row>
    <row r="124" spans="1:4" x14ac:dyDescent="0.25">
      <c r="A124">
        <v>1999</v>
      </c>
      <c r="B124">
        <v>5</v>
      </c>
      <c r="D124">
        <v>26.2</v>
      </c>
    </row>
    <row r="125" spans="1:4" x14ac:dyDescent="0.25">
      <c r="A125">
        <v>1999</v>
      </c>
      <c r="B125">
        <v>6</v>
      </c>
      <c r="D125">
        <v>23.63</v>
      </c>
    </row>
    <row r="126" spans="1:4" x14ac:dyDescent="0.25">
      <c r="A126">
        <v>1999</v>
      </c>
      <c r="B126">
        <v>7</v>
      </c>
      <c r="D126">
        <v>21.05</v>
      </c>
    </row>
    <row r="127" spans="1:4" x14ac:dyDescent="0.25">
      <c r="A127">
        <v>1999</v>
      </c>
      <c r="B127">
        <v>8</v>
      </c>
      <c r="D127">
        <v>24.32</v>
      </c>
    </row>
    <row r="128" spans="1:4" x14ac:dyDescent="0.25">
      <c r="A128">
        <v>1999</v>
      </c>
      <c r="B128">
        <v>9</v>
      </c>
      <c r="D128">
        <v>24.54</v>
      </c>
    </row>
    <row r="129" spans="1:4" x14ac:dyDescent="0.25">
      <c r="A129">
        <v>1999</v>
      </c>
      <c r="B129">
        <v>10</v>
      </c>
      <c r="D129">
        <v>24.02</v>
      </c>
    </row>
    <row r="130" spans="1:4" x14ac:dyDescent="0.25">
      <c r="A130">
        <v>1999</v>
      </c>
      <c r="B130">
        <v>11</v>
      </c>
      <c r="D130">
        <v>21.82</v>
      </c>
    </row>
    <row r="131" spans="1:4" x14ac:dyDescent="0.25">
      <c r="A131">
        <v>1999</v>
      </c>
      <c r="B131">
        <v>12</v>
      </c>
      <c r="D131">
        <v>22.16</v>
      </c>
    </row>
    <row r="132" spans="1:4" x14ac:dyDescent="0.25">
      <c r="A132">
        <v>2000</v>
      </c>
      <c r="B132">
        <v>1</v>
      </c>
      <c r="D132">
        <v>23.2</v>
      </c>
    </row>
    <row r="133" spans="1:4" x14ac:dyDescent="0.25">
      <c r="A133">
        <v>2000</v>
      </c>
      <c r="B133">
        <v>2</v>
      </c>
      <c r="D133">
        <v>23.6</v>
      </c>
    </row>
    <row r="134" spans="1:4" x14ac:dyDescent="0.25">
      <c r="A134">
        <v>2000</v>
      </c>
      <c r="B134">
        <v>3</v>
      </c>
      <c r="D134">
        <v>22.72</v>
      </c>
    </row>
    <row r="135" spans="1:4" x14ac:dyDescent="0.25">
      <c r="A135">
        <v>2000</v>
      </c>
      <c r="B135">
        <v>4</v>
      </c>
      <c r="D135">
        <v>27.16</v>
      </c>
    </row>
    <row r="136" spans="1:4" x14ac:dyDescent="0.25">
      <c r="A136">
        <v>2000</v>
      </c>
      <c r="B136">
        <v>5</v>
      </c>
      <c r="D136">
        <v>26.37</v>
      </c>
    </row>
    <row r="137" spans="1:4" x14ac:dyDescent="0.25">
      <c r="A137">
        <v>2000</v>
      </c>
      <c r="B137">
        <v>6</v>
      </c>
      <c r="D137">
        <v>21.54</v>
      </c>
    </row>
    <row r="138" spans="1:4" x14ac:dyDescent="0.25">
      <c r="A138">
        <v>2000</v>
      </c>
      <c r="B138">
        <v>7</v>
      </c>
      <c r="D138">
        <v>19.89</v>
      </c>
    </row>
    <row r="139" spans="1:4" x14ac:dyDescent="0.25">
      <c r="A139">
        <v>2000</v>
      </c>
      <c r="B139">
        <v>8</v>
      </c>
      <c r="D139">
        <v>18.09</v>
      </c>
    </row>
    <row r="140" spans="1:4" x14ac:dyDescent="0.25">
      <c r="A140">
        <v>2000</v>
      </c>
      <c r="B140">
        <v>9</v>
      </c>
      <c r="D140">
        <v>19.690000000000001</v>
      </c>
    </row>
    <row r="141" spans="1:4" x14ac:dyDescent="0.25">
      <c r="A141">
        <v>2000</v>
      </c>
      <c r="B141">
        <v>10</v>
      </c>
      <c r="D141">
        <v>25.2</v>
      </c>
    </row>
    <row r="142" spans="1:4" x14ac:dyDescent="0.25">
      <c r="A142">
        <v>2000</v>
      </c>
      <c r="B142">
        <v>11</v>
      </c>
      <c r="D142">
        <v>26.38</v>
      </c>
    </row>
    <row r="143" spans="1:4" x14ac:dyDescent="0.25">
      <c r="A143">
        <v>2000</v>
      </c>
      <c r="B143">
        <v>12</v>
      </c>
      <c r="D143">
        <v>26.53</v>
      </c>
    </row>
    <row r="144" spans="1:4" x14ac:dyDescent="0.25">
      <c r="A144">
        <v>2001</v>
      </c>
      <c r="B144">
        <v>1</v>
      </c>
      <c r="D144">
        <v>24.92</v>
      </c>
    </row>
    <row r="145" spans="1:4" x14ac:dyDescent="0.25">
      <c r="A145">
        <v>2001</v>
      </c>
      <c r="B145">
        <v>2</v>
      </c>
      <c r="D145">
        <v>23.41</v>
      </c>
    </row>
    <row r="146" spans="1:4" x14ac:dyDescent="0.25">
      <c r="A146">
        <v>2001</v>
      </c>
      <c r="B146">
        <v>3</v>
      </c>
      <c r="D146">
        <v>28.5</v>
      </c>
    </row>
    <row r="147" spans="1:4" x14ac:dyDescent="0.25">
      <c r="A147">
        <v>2001</v>
      </c>
      <c r="B147">
        <v>4</v>
      </c>
      <c r="D147">
        <v>28.13</v>
      </c>
    </row>
    <row r="148" spans="1:4" x14ac:dyDescent="0.25">
      <c r="A148">
        <v>2001</v>
      </c>
      <c r="B148">
        <v>5</v>
      </c>
      <c r="D148">
        <v>22.94</v>
      </c>
    </row>
    <row r="149" spans="1:4" x14ac:dyDescent="0.25">
      <c r="A149">
        <v>2001</v>
      </c>
      <c r="B149">
        <v>6</v>
      </c>
      <c r="D149">
        <v>20.94</v>
      </c>
    </row>
    <row r="150" spans="1:4" x14ac:dyDescent="0.25">
      <c r="A150">
        <v>2001</v>
      </c>
      <c r="B150">
        <v>7</v>
      </c>
      <c r="D150">
        <v>22.32</v>
      </c>
    </row>
    <row r="151" spans="1:4" x14ac:dyDescent="0.25">
      <c r="A151">
        <v>2001</v>
      </c>
      <c r="B151">
        <v>8</v>
      </c>
      <c r="D151">
        <v>21.86</v>
      </c>
    </row>
    <row r="152" spans="1:4" x14ac:dyDescent="0.25">
      <c r="A152">
        <v>2001</v>
      </c>
      <c r="B152">
        <v>9</v>
      </c>
      <c r="D152">
        <v>35.07</v>
      </c>
    </row>
    <row r="153" spans="1:4" x14ac:dyDescent="0.25">
      <c r="A153">
        <v>2001</v>
      </c>
      <c r="B153">
        <v>10</v>
      </c>
      <c r="D153">
        <v>32.72</v>
      </c>
    </row>
    <row r="154" spans="1:4" x14ac:dyDescent="0.25">
      <c r="A154">
        <v>2001</v>
      </c>
      <c r="B154">
        <v>11</v>
      </c>
      <c r="D154">
        <v>26.63</v>
      </c>
    </row>
    <row r="155" spans="1:4" x14ac:dyDescent="0.25">
      <c r="A155">
        <v>2001</v>
      </c>
      <c r="B155">
        <v>12</v>
      </c>
      <c r="D155">
        <v>23.72</v>
      </c>
    </row>
    <row r="156" spans="1:4" x14ac:dyDescent="0.25">
      <c r="A156">
        <v>2002</v>
      </c>
      <c r="B156">
        <v>1</v>
      </c>
      <c r="D156">
        <v>22.25</v>
      </c>
    </row>
    <row r="157" spans="1:4" x14ac:dyDescent="0.25">
      <c r="A157">
        <v>2002</v>
      </c>
      <c r="B157">
        <v>2</v>
      </c>
      <c r="D157">
        <v>22.88</v>
      </c>
    </row>
    <row r="158" spans="1:4" x14ac:dyDescent="0.25">
      <c r="A158">
        <v>2002</v>
      </c>
      <c r="B158">
        <v>3</v>
      </c>
      <c r="D158">
        <v>18.989999999999998</v>
      </c>
    </row>
    <row r="159" spans="1:4" x14ac:dyDescent="0.25">
      <c r="A159">
        <v>2002</v>
      </c>
      <c r="B159">
        <v>4</v>
      </c>
      <c r="D159">
        <v>19.899999999999999</v>
      </c>
    </row>
    <row r="160" spans="1:4" x14ac:dyDescent="0.25">
      <c r="A160">
        <v>2002</v>
      </c>
      <c r="B160">
        <v>5</v>
      </c>
      <c r="D160">
        <v>20.09</v>
      </c>
    </row>
    <row r="161" spans="1:4" x14ac:dyDescent="0.25">
      <c r="A161">
        <v>2002</v>
      </c>
      <c r="B161">
        <v>6</v>
      </c>
      <c r="D161">
        <v>25.27</v>
      </c>
    </row>
    <row r="162" spans="1:4" x14ac:dyDescent="0.25">
      <c r="A162">
        <v>2002</v>
      </c>
      <c r="B162">
        <v>7</v>
      </c>
      <c r="D162">
        <v>34.049999999999997</v>
      </c>
    </row>
    <row r="163" spans="1:4" x14ac:dyDescent="0.25">
      <c r="A163">
        <v>2002</v>
      </c>
      <c r="B163">
        <v>8</v>
      </c>
      <c r="D163">
        <v>33.74</v>
      </c>
    </row>
    <row r="164" spans="1:4" x14ac:dyDescent="0.25">
      <c r="A164">
        <v>2002</v>
      </c>
      <c r="B164">
        <v>9</v>
      </c>
      <c r="D164">
        <v>37.65</v>
      </c>
    </row>
    <row r="165" spans="1:4" x14ac:dyDescent="0.25">
      <c r="A165">
        <v>2002</v>
      </c>
      <c r="B165">
        <v>10</v>
      </c>
      <c r="D165">
        <v>35.24</v>
      </c>
    </row>
    <row r="166" spans="1:4" x14ac:dyDescent="0.25">
      <c r="A166">
        <v>2002</v>
      </c>
      <c r="B166">
        <v>11</v>
      </c>
      <c r="D166">
        <v>28.18</v>
      </c>
    </row>
    <row r="167" spans="1:4" x14ac:dyDescent="0.25">
      <c r="A167">
        <v>2002</v>
      </c>
      <c r="B167">
        <v>12</v>
      </c>
      <c r="D167">
        <v>28.21</v>
      </c>
    </row>
    <row r="168" spans="1:4" x14ac:dyDescent="0.25">
      <c r="A168">
        <v>2003</v>
      </c>
      <c r="B168">
        <v>1</v>
      </c>
      <c r="D168">
        <v>27.42</v>
      </c>
    </row>
    <row r="169" spans="1:4" x14ac:dyDescent="0.25">
      <c r="A169">
        <v>2003</v>
      </c>
      <c r="B169">
        <v>2</v>
      </c>
      <c r="D169">
        <v>32.22</v>
      </c>
    </row>
    <row r="170" spans="1:4" x14ac:dyDescent="0.25">
      <c r="A170">
        <v>2003</v>
      </c>
      <c r="B170">
        <v>3</v>
      </c>
      <c r="D170">
        <v>30.63</v>
      </c>
    </row>
    <row r="171" spans="1:4" x14ac:dyDescent="0.25">
      <c r="A171">
        <v>2003</v>
      </c>
      <c r="B171">
        <v>4</v>
      </c>
      <c r="D171">
        <v>23.99</v>
      </c>
    </row>
    <row r="172" spans="1:4" x14ac:dyDescent="0.25">
      <c r="A172">
        <v>2003</v>
      </c>
      <c r="B172">
        <v>5</v>
      </c>
      <c r="D172">
        <v>20.239999999999998</v>
      </c>
    </row>
    <row r="173" spans="1:4" x14ac:dyDescent="0.25">
      <c r="A173">
        <v>2003</v>
      </c>
      <c r="B173">
        <v>6</v>
      </c>
      <c r="D173">
        <v>20.36</v>
      </c>
    </row>
    <row r="174" spans="1:4" x14ac:dyDescent="0.25">
      <c r="A174">
        <v>2003</v>
      </c>
      <c r="B174">
        <v>7</v>
      </c>
      <c r="D174">
        <v>19.16</v>
      </c>
    </row>
    <row r="175" spans="1:4" x14ac:dyDescent="0.25">
      <c r="A175">
        <v>2003</v>
      </c>
      <c r="B175">
        <v>8</v>
      </c>
      <c r="D175">
        <v>19.27</v>
      </c>
    </row>
    <row r="176" spans="1:4" x14ac:dyDescent="0.25">
      <c r="A176">
        <v>2003</v>
      </c>
      <c r="B176">
        <v>9</v>
      </c>
      <c r="D176">
        <v>19.53</v>
      </c>
    </row>
    <row r="177" spans="1:4" x14ac:dyDescent="0.25">
      <c r="A177">
        <v>2003</v>
      </c>
      <c r="B177">
        <v>10</v>
      </c>
      <c r="D177">
        <v>18.02</v>
      </c>
    </row>
    <row r="178" spans="1:4" x14ac:dyDescent="0.25">
      <c r="A178">
        <v>2003</v>
      </c>
      <c r="B178">
        <v>11</v>
      </c>
      <c r="D178">
        <v>17.399999999999999</v>
      </c>
    </row>
    <row r="179" spans="1:4" x14ac:dyDescent="0.25">
      <c r="A179">
        <v>2003</v>
      </c>
      <c r="B179">
        <v>12</v>
      </c>
      <c r="D179">
        <v>16.829999999999998</v>
      </c>
    </row>
    <row r="180" spans="1:4" x14ac:dyDescent="0.25">
      <c r="A180">
        <v>2004</v>
      </c>
      <c r="B180">
        <v>1</v>
      </c>
      <c r="D180">
        <v>16.100000000000001</v>
      </c>
    </row>
    <row r="181" spans="1:4" x14ac:dyDescent="0.25">
      <c r="A181">
        <v>2004</v>
      </c>
      <c r="B181">
        <v>2</v>
      </c>
      <c r="D181">
        <v>16</v>
      </c>
    </row>
    <row r="182" spans="1:4" x14ac:dyDescent="0.25">
      <c r="A182">
        <v>2004</v>
      </c>
      <c r="B182">
        <v>3</v>
      </c>
      <c r="D182">
        <v>17.690000000000001</v>
      </c>
    </row>
    <row r="183" spans="1:4" x14ac:dyDescent="0.25">
      <c r="A183">
        <v>2004</v>
      </c>
      <c r="B183">
        <v>4</v>
      </c>
      <c r="D183">
        <v>15.7</v>
      </c>
    </row>
    <row r="184" spans="1:4" x14ac:dyDescent="0.25">
      <c r="A184">
        <v>2004</v>
      </c>
      <c r="B184">
        <v>5</v>
      </c>
      <c r="D184">
        <v>17.71</v>
      </c>
    </row>
    <row r="185" spans="1:4" x14ac:dyDescent="0.25">
      <c r="A185">
        <v>2004</v>
      </c>
      <c r="B185">
        <v>6</v>
      </c>
      <c r="D185">
        <v>15.36</v>
      </c>
    </row>
    <row r="186" spans="1:4" x14ac:dyDescent="0.25">
      <c r="A186">
        <v>2004</v>
      </c>
      <c r="B186">
        <v>7</v>
      </c>
      <c r="D186">
        <v>15.5</v>
      </c>
    </row>
    <row r="187" spans="1:4" x14ac:dyDescent="0.25">
      <c r="A187">
        <v>2004</v>
      </c>
      <c r="B187">
        <v>8</v>
      </c>
      <c r="D187">
        <v>16.68</v>
      </c>
    </row>
    <row r="188" spans="1:4" x14ac:dyDescent="0.25">
      <c r="A188">
        <v>2004</v>
      </c>
      <c r="B188">
        <v>9</v>
      </c>
      <c r="D188">
        <v>14.08</v>
      </c>
    </row>
    <row r="189" spans="1:4" x14ac:dyDescent="0.25">
      <c r="A189">
        <v>2004</v>
      </c>
      <c r="B189">
        <v>10</v>
      </c>
      <c r="D189">
        <v>14.97</v>
      </c>
    </row>
    <row r="190" spans="1:4" x14ac:dyDescent="0.25">
      <c r="A190">
        <v>2004</v>
      </c>
      <c r="B190">
        <v>11</v>
      </c>
      <c r="D190">
        <v>13.58</v>
      </c>
    </row>
    <row r="191" spans="1:4" x14ac:dyDescent="0.25">
      <c r="A191">
        <v>2004</v>
      </c>
      <c r="B191">
        <v>12</v>
      </c>
      <c r="D191">
        <v>12.46</v>
      </c>
    </row>
    <row r="192" spans="1:4" x14ac:dyDescent="0.25">
      <c r="A192">
        <v>2005</v>
      </c>
      <c r="B192">
        <v>1</v>
      </c>
      <c r="D192">
        <v>13.44</v>
      </c>
    </row>
    <row r="193" spans="1:4" x14ac:dyDescent="0.25">
      <c r="A193">
        <v>2005</v>
      </c>
      <c r="B193">
        <v>2</v>
      </c>
      <c r="D193">
        <v>11.71</v>
      </c>
    </row>
    <row r="194" spans="1:4" x14ac:dyDescent="0.25">
      <c r="A194">
        <v>2005</v>
      </c>
      <c r="B194">
        <v>3</v>
      </c>
      <c r="D194">
        <v>13.13</v>
      </c>
    </row>
    <row r="195" spans="1:4" x14ac:dyDescent="0.25">
      <c r="A195">
        <v>2005</v>
      </c>
      <c r="B195">
        <v>4</v>
      </c>
      <c r="D195">
        <v>14.46</v>
      </c>
    </row>
    <row r="196" spans="1:4" x14ac:dyDescent="0.25">
      <c r="A196">
        <v>2005</v>
      </c>
      <c r="B196">
        <v>5</v>
      </c>
      <c r="D196">
        <v>13.97</v>
      </c>
    </row>
    <row r="197" spans="1:4" x14ac:dyDescent="0.25">
      <c r="A197">
        <v>2005</v>
      </c>
      <c r="B197">
        <v>6</v>
      </c>
      <c r="D197">
        <v>11.87</v>
      </c>
    </row>
    <row r="198" spans="1:4" x14ac:dyDescent="0.25">
      <c r="A198">
        <v>2005</v>
      </c>
      <c r="B198">
        <v>7</v>
      </c>
      <c r="D198">
        <v>11.05</v>
      </c>
    </row>
    <row r="199" spans="1:4" x14ac:dyDescent="0.25">
      <c r="A199">
        <v>2005</v>
      </c>
      <c r="B199">
        <v>8</v>
      </c>
      <c r="D199">
        <v>12.95</v>
      </c>
    </row>
    <row r="200" spans="1:4" x14ac:dyDescent="0.25">
      <c r="A200">
        <v>2005</v>
      </c>
      <c r="B200">
        <v>9</v>
      </c>
      <c r="D200">
        <v>12.63</v>
      </c>
    </row>
    <row r="201" spans="1:4" x14ac:dyDescent="0.25">
      <c r="A201">
        <v>2005</v>
      </c>
      <c r="B201">
        <v>10</v>
      </c>
      <c r="D201">
        <v>14.94</v>
      </c>
    </row>
    <row r="202" spans="1:4" x14ac:dyDescent="0.25">
      <c r="A202">
        <v>2005</v>
      </c>
      <c r="B202">
        <v>11</v>
      </c>
      <c r="D202">
        <v>12.15</v>
      </c>
    </row>
    <row r="203" spans="1:4" x14ac:dyDescent="0.25">
      <c r="A203">
        <v>2005</v>
      </c>
      <c r="B203">
        <v>12</v>
      </c>
      <c r="D203">
        <v>11.26</v>
      </c>
    </row>
    <row r="204" spans="1:4" x14ac:dyDescent="0.25">
      <c r="A204">
        <v>2006</v>
      </c>
      <c r="B204">
        <v>1</v>
      </c>
      <c r="D204">
        <v>12.04</v>
      </c>
    </row>
    <row r="205" spans="1:4" x14ac:dyDescent="0.25">
      <c r="A205">
        <v>2006</v>
      </c>
      <c r="B205">
        <v>2</v>
      </c>
      <c r="D205">
        <v>12.47</v>
      </c>
    </row>
    <row r="206" spans="1:4" x14ac:dyDescent="0.25">
      <c r="A206">
        <v>2006</v>
      </c>
      <c r="B206">
        <v>3</v>
      </c>
      <c r="D206">
        <v>11.69</v>
      </c>
    </row>
    <row r="207" spans="1:4" x14ac:dyDescent="0.25">
      <c r="A207">
        <v>2006</v>
      </c>
      <c r="B207">
        <v>4</v>
      </c>
      <c r="D207">
        <v>11.85</v>
      </c>
    </row>
    <row r="208" spans="1:4" x14ac:dyDescent="0.25">
      <c r="A208">
        <v>2006</v>
      </c>
      <c r="B208">
        <v>5</v>
      </c>
      <c r="D208">
        <v>14.45</v>
      </c>
    </row>
    <row r="209" spans="1:4" x14ac:dyDescent="0.25">
      <c r="A209">
        <v>2006</v>
      </c>
      <c r="B209">
        <v>6</v>
      </c>
      <c r="D209">
        <v>16.920000000000002</v>
      </c>
    </row>
    <row r="210" spans="1:4" x14ac:dyDescent="0.25">
      <c r="A210">
        <v>2006</v>
      </c>
      <c r="B210">
        <v>7</v>
      </c>
      <c r="D210">
        <v>15.33</v>
      </c>
    </row>
    <row r="211" spans="1:4" x14ac:dyDescent="0.25">
      <c r="A211">
        <v>2006</v>
      </c>
      <c r="B211">
        <v>8</v>
      </c>
      <c r="D211">
        <v>13.35</v>
      </c>
    </row>
    <row r="212" spans="1:4" x14ac:dyDescent="0.25">
      <c r="A212">
        <v>2006</v>
      </c>
      <c r="B212">
        <v>9</v>
      </c>
      <c r="D212">
        <v>12.18</v>
      </c>
    </row>
    <row r="213" spans="1:4" x14ac:dyDescent="0.25">
      <c r="A213">
        <v>2006</v>
      </c>
      <c r="B213">
        <v>10</v>
      </c>
      <c r="D213">
        <v>11.31</v>
      </c>
    </row>
    <row r="214" spans="1:4" x14ac:dyDescent="0.25">
      <c r="A214">
        <v>2006</v>
      </c>
      <c r="B214">
        <v>11</v>
      </c>
      <c r="D214">
        <v>10.82</v>
      </c>
    </row>
    <row r="215" spans="1:4" x14ac:dyDescent="0.25">
      <c r="A215">
        <v>2006</v>
      </c>
      <c r="B215">
        <v>12</v>
      </c>
      <c r="D215">
        <v>10.96</v>
      </c>
    </row>
    <row r="216" spans="1:4" x14ac:dyDescent="0.25">
      <c r="A216">
        <v>2007</v>
      </c>
      <c r="B216">
        <v>1</v>
      </c>
      <c r="D216">
        <v>11.04</v>
      </c>
    </row>
    <row r="217" spans="1:4" x14ac:dyDescent="0.25">
      <c r="A217">
        <v>2007</v>
      </c>
      <c r="B217">
        <v>2</v>
      </c>
      <c r="D217">
        <v>11.16</v>
      </c>
    </row>
    <row r="218" spans="1:4" x14ac:dyDescent="0.25">
      <c r="A218">
        <v>2007</v>
      </c>
      <c r="B218">
        <v>3</v>
      </c>
      <c r="D218">
        <v>15.16</v>
      </c>
    </row>
    <row r="219" spans="1:4" x14ac:dyDescent="0.25">
      <c r="A219">
        <v>2007</v>
      </c>
      <c r="B219">
        <v>4</v>
      </c>
      <c r="D219">
        <v>12.93</v>
      </c>
    </row>
    <row r="220" spans="1:4" x14ac:dyDescent="0.25">
      <c r="A220">
        <v>2007</v>
      </c>
      <c r="B220">
        <v>5</v>
      </c>
      <c r="D220">
        <v>13.3</v>
      </c>
    </row>
    <row r="221" spans="1:4" x14ac:dyDescent="0.25">
      <c r="A221">
        <v>2007</v>
      </c>
      <c r="B221">
        <v>6</v>
      </c>
      <c r="D221">
        <v>14.95</v>
      </c>
    </row>
    <row r="222" spans="1:4" x14ac:dyDescent="0.25">
      <c r="A222">
        <v>2007</v>
      </c>
      <c r="B222">
        <v>7</v>
      </c>
      <c r="D222">
        <v>17.27</v>
      </c>
    </row>
    <row r="223" spans="1:4" x14ac:dyDescent="0.25">
      <c r="A223">
        <v>2007</v>
      </c>
      <c r="B223">
        <v>8</v>
      </c>
      <c r="D223">
        <v>25.03</v>
      </c>
    </row>
    <row r="224" spans="1:4" x14ac:dyDescent="0.25">
      <c r="A224">
        <v>2007</v>
      </c>
      <c r="B224">
        <v>9</v>
      </c>
      <c r="D224">
        <v>22.2</v>
      </c>
    </row>
    <row r="225" spans="1:4" x14ac:dyDescent="0.25">
      <c r="A225">
        <v>2007</v>
      </c>
      <c r="B225">
        <v>10</v>
      </c>
      <c r="D225">
        <v>19.12</v>
      </c>
    </row>
    <row r="226" spans="1:4" x14ac:dyDescent="0.25">
      <c r="A226">
        <v>2007</v>
      </c>
      <c r="B226">
        <v>11</v>
      </c>
      <c r="D226">
        <v>25.58</v>
      </c>
    </row>
    <row r="227" spans="1:4" x14ac:dyDescent="0.25">
      <c r="A227">
        <v>2007</v>
      </c>
      <c r="B227">
        <v>12</v>
      </c>
      <c r="D227">
        <v>21.65</v>
      </c>
    </row>
    <row r="228" spans="1:4" x14ac:dyDescent="0.25">
      <c r="A228">
        <v>2008</v>
      </c>
      <c r="B228">
        <v>1</v>
      </c>
      <c r="D228">
        <v>25.82</v>
      </c>
    </row>
    <row r="229" spans="1:4" x14ac:dyDescent="0.25">
      <c r="A229">
        <v>2008</v>
      </c>
      <c r="B229">
        <v>2</v>
      </c>
      <c r="D229">
        <v>25.46</v>
      </c>
    </row>
    <row r="230" spans="1:4" x14ac:dyDescent="0.25">
      <c r="A230">
        <v>2008</v>
      </c>
      <c r="B230">
        <v>3</v>
      </c>
      <c r="D230">
        <v>27.1</v>
      </c>
    </row>
    <row r="231" spans="1:4" x14ac:dyDescent="0.25">
      <c r="A231">
        <v>2008</v>
      </c>
      <c r="B231">
        <v>4</v>
      </c>
      <c r="D231">
        <v>21.56</v>
      </c>
    </row>
    <row r="232" spans="1:4" x14ac:dyDescent="0.25">
      <c r="A232">
        <v>2008</v>
      </c>
      <c r="B232">
        <v>5</v>
      </c>
      <c r="D232">
        <v>18.3</v>
      </c>
    </row>
    <row r="233" spans="1:4" x14ac:dyDescent="0.25">
      <c r="A233">
        <v>2008</v>
      </c>
      <c r="B233">
        <v>6</v>
      </c>
      <c r="D233">
        <v>22.11</v>
      </c>
    </row>
    <row r="234" spans="1:4" x14ac:dyDescent="0.25">
      <c r="A234">
        <v>2008</v>
      </c>
      <c r="B234">
        <v>7</v>
      </c>
      <c r="D234">
        <v>24.32</v>
      </c>
    </row>
    <row r="235" spans="1:4" x14ac:dyDescent="0.25">
      <c r="A235">
        <v>2008</v>
      </c>
      <c r="B235">
        <v>8</v>
      </c>
      <c r="D235">
        <v>20.7</v>
      </c>
    </row>
    <row r="236" spans="1:4" x14ac:dyDescent="0.25">
      <c r="A236">
        <v>2008</v>
      </c>
      <c r="B236">
        <v>9</v>
      </c>
      <c r="D236">
        <v>30.24</v>
      </c>
    </row>
    <row r="237" spans="1:4" x14ac:dyDescent="0.25">
      <c r="A237">
        <v>2008</v>
      </c>
      <c r="B237">
        <v>10</v>
      </c>
      <c r="D237">
        <v>61.18</v>
      </c>
    </row>
    <row r="238" spans="1:4" x14ac:dyDescent="0.25">
      <c r="A238">
        <v>2008</v>
      </c>
      <c r="B238">
        <v>11</v>
      </c>
      <c r="D238">
        <v>62.64</v>
      </c>
    </row>
    <row r="239" spans="1:4" x14ac:dyDescent="0.25">
      <c r="A239">
        <v>2008</v>
      </c>
      <c r="B239">
        <v>12</v>
      </c>
      <c r="D239">
        <v>52.41</v>
      </c>
    </row>
    <row r="240" spans="1:4" x14ac:dyDescent="0.25">
      <c r="A240">
        <v>2009</v>
      </c>
      <c r="B240">
        <v>1</v>
      </c>
      <c r="D240">
        <v>44.68</v>
      </c>
    </row>
    <row r="241" spans="1:4" x14ac:dyDescent="0.25">
      <c r="A241">
        <v>2009</v>
      </c>
      <c r="B241">
        <v>2</v>
      </c>
      <c r="D241">
        <v>45.57</v>
      </c>
    </row>
    <row r="242" spans="1:4" x14ac:dyDescent="0.25">
      <c r="A242">
        <v>2009</v>
      </c>
      <c r="B242">
        <v>3</v>
      </c>
      <c r="D242">
        <v>44.8</v>
      </c>
    </row>
    <row r="243" spans="1:4" x14ac:dyDescent="0.25">
      <c r="A243">
        <v>2009</v>
      </c>
      <c r="B243">
        <v>4</v>
      </c>
      <c r="D243">
        <v>38.06</v>
      </c>
    </row>
    <row r="244" spans="1:4" x14ac:dyDescent="0.25">
      <c r="A244">
        <v>2009</v>
      </c>
      <c r="B244">
        <v>5</v>
      </c>
      <c r="D244">
        <v>31.98</v>
      </c>
    </row>
    <row r="245" spans="1:4" x14ac:dyDescent="0.25">
      <c r="A245">
        <v>2009</v>
      </c>
      <c r="B245">
        <v>6</v>
      </c>
      <c r="D245">
        <v>29.14</v>
      </c>
    </row>
    <row r="246" spans="1:4" x14ac:dyDescent="0.25">
      <c r="A246">
        <v>2009</v>
      </c>
      <c r="B246">
        <v>7</v>
      </c>
      <c r="D246">
        <v>26.16</v>
      </c>
    </row>
    <row r="247" spans="1:4" x14ac:dyDescent="0.25">
      <c r="A247">
        <v>2009</v>
      </c>
      <c r="B247">
        <v>8</v>
      </c>
      <c r="D247">
        <v>25.34</v>
      </c>
    </row>
    <row r="248" spans="1:4" x14ac:dyDescent="0.25">
      <c r="A248">
        <v>2009</v>
      </c>
      <c r="B248">
        <v>9</v>
      </c>
      <c r="D248">
        <v>24.93</v>
      </c>
    </row>
    <row r="249" spans="1:4" x14ac:dyDescent="0.25">
      <c r="A249">
        <v>2009</v>
      </c>
      <c r="B249">
        <v>10</v>
      </c>
      <c r="D249">
        <v>24.25</v>
      </c>
    </row>
    <row r="250" spans="1:4" x14ac:dyDescent="0.25">
      <c r="A250">
        <v>2009</v>
      </c>
      <c r="B250">
        <v>11</v>
      </c>
      <c r="D250">
        <v>23.78</v>
      </c>
    </row>
    <row r="251" spans="1:4" x14ac:dyDescent="0.25">
      <c r="A251">
        <v>2009</v>
      </c>
      <c r="B251">
        <v>12</v>
      </c>
      <c r="D251">
        <v>21.24</v>
      </c>
    </row>
    <row r="252" spans="1:4" x14ac:dyDescent="0.25">
      <c r="A252">
        <v>2010</v>
      </c>
      <c r="B252">
        <v>1</v>
      </c>
      <c r="D252">
        <v>20.64</v>
      </c>
    </row>
    <row r="253" spans="1:4" x14ac:dyDescent="0.25">
      <c r="A253">
        <v>2010</v>
      </c>
      <c r="B253">
        <v>2</v>
      </c>
      <c r="D253">
        <v>22.54</v>
      </c>
    </row>
    <row r="254" spans="1:4" x14ac:dyDescent="0.25">
      <c r="A254">
        <v>2010</v>
      </c>
      <c r="B254">
        <v>3</v>
      </c>
      <c r="D254">
        <v>17.77</v>
      </c>
    </row>
    <row r="255" spans="1:4" x14ac:dyDescent="0.25">
      <c r="A255">
        <v>2010</v>
      </c>
      <c r="B255">
        <v>4</v>
      </c>
      <c r="D255">
        <v>17.420000000000002</v>
      </c>
    </row>
    <row r="256" spans="1:4" x14ac:dyDescent="0.25">
      <c r="A256">
        <v>2010</v>
      </c>
      <c r="B256">
        <v>5</v>
      </c>
      <c r="D256">
        <v>31.93</v>
      </c>
    </row>
    <row r="257" spans="1:4" x14ac:dyDescent="0.25">
      <c r="A257">
        <v>2010</v>
      </c>
      <c r="B257">
        <v>6</v>
      </c>
      <c r="D257">
        <v>29.92</v>
      </c>
    </row>
    <row r="258" spans="1:4" x14ac:dyDescent="0.25">
      <c r="A258">
        <v>2010</v>
      </c>
      <c r="B258">
        <v>7</v>
      </c>
      <c r="D258">
        <v>25.57</v>
      </c>
    </row>
    <row r="259" spans="1:4" x14ac:dyDescent="0.25">
      <c r="A259">
        <v>2010</v>
      </c>
      <c r="B259">
        <v>8</v>
      </c>
      <c r="D259">
        <v>24.75</v>
      </c>
    </row>
    <row r="260" spans="1:4" x14ac:dyDescent="0.25">
      <c r="A260">
        <v>2010</v>
      </c>
      <c r="B260">
        <v>9</v>
      </c>
      <c r="D260">
        <v>22.52</v>
      </c>
    </row>
    <row r="261" spans="1:4" x14ac:dyDescent="0.25">
      <c r="A261">
        <v>2010</v>
      </c>
      <c r="B261">
        <v>10</v>
      </c>
      <c r="D261">
        <v>20.37</v>
      </c>
    </row>
    <row r="262" spans="1:4" x14ac:dyDescent="0.25">
      <c r="A262">
        <v>2010</v>
      </c>
      <c r="B262">
        <v>11</v>
      </c>
      <c r="D262">
        <v>20.100000000000001</v>
      </c>
    </row>
    <row r="263" spans="1:4" x14ac:dyDescent="0.25">
      <c r="A263">
        <v>2010</v>
      </c>
      <c r="B263">
        <v>12</v>
      </c>
      <c r="D263">
        <v>17.57</v>
      </c>
    </row>
    <row r="264" spans="1:4" x14ac:dyDescent="0.25">
      <c r="A264">
        <v>2011</v>
      </c>
      <c r="B264">
        <v>1</v>
      </c>
      <c r="D264">
        <v>17.32</v>
      </c>
    </row>
    <row r="265" spans="1:4" x14ac:dyDescent="0.25">
      <c r="A265">
        <v>2011</v>
      </c>
      <c r="B265">
        <v>2</v>
      </c>
      <c r="D265">
        <v>17.43</v>
      </c>
    </row>
    <row r="266" spans="1:4" x14ac:dyDescent="0.25">
      <c r="A266">
        <v>2011</v>
      </c>
      <c r="B266">
        <v>3</v>
      </c>
      <c r="D266">
        <v>20.72</v>
      </c>
    </row>
    <row r="267" spans="1:4" x14ac:dyDescent="0.25">
      <c r="A267">
        <v>2011</v>
      </c>
      <c r="B267">
        <v>4</v>
      </c>
      <c r="D267">
        <v>16.239999999999998</v>
      </c>
    </row>
    <row r="268" spans="1:4" x14ac:dyDescent="0.25">
      <c r="A268">
        <v>2011</v>
      </c>
      <c r="B268">
        <v>5</v>
      </c>
      <c r="D268">
        <v>16.91</v>
      </c>
    </row>
    <row r="269" spans="1:4" x14ac:dyDescent="0.25">
      <c r="A269">
        <v>2011</v>
      </c>
      <c r="B269">
        <v>6</v>
      </c>
      <c r="D269">
        <v>19.149999999999999</v>
      </c>
    </row>
    <row r="270" spans="1:4" x14ac:dyDescent="0.25">
      <c r="A270">
        <v>2011</v>
      </c>
      <c r="B270">
        <v>7</v>
      </c>
      <c r="D270">
        <v>19.23</v>
      </c>
    </row>
    <row r="271" spans="1:4" x14ac:dyDescent="0.25">
      <c r="A271">
        <v>2011</v>
      </c>
      <c r="B271">
        <v>8</v>
      </c>
      <c r="D271">
        <v>35.03</v>
      </c>
    </row>
    <row r="272" spans="1:4" x14ac:dyDescent="0.25">
      <c r="A272">
        <v>2011</v>
      </c>
      <c r="B272">
        <v>9</v>
      </c>
      <c r="D272">
        <v>36.53</v>
      </c>
    </row>
    <row r="273" spans="1:4" x14ac:dyDescent="0.25">
      <c r="A273">
        <v>2011</v>
      </c>
      <c r="B273">
        <v>10</v>
      </c>
      <c r="D273">
        <v>32.83</v>
      </c>
    </row>
    <row r="274" spans="1:4" x14ac:dyDescent="0.25">
      <c r="A274">
        <v>2011</v>
      </c>
      <c r="B274">
        <v>11</v>
      </c>
      <c r="D274">
        <v>31.94</v>
      </c>
    </row>
    <row r="275" spans="1:4" x14ac:dyDescent="0.25">
      <c r="A275">
        <v>2011</v>
      </c>
      <c r="B275">
        <v>12</v>
      </c>
      <c r="D275">
        <v>25.05</v>
      </c>
    </row>
    <row r="276" spans="1:4" x14ac:dyDescent="0.25">
      <c r="A276">
        <v>2012</v>
      </c>
      <c r="B276">
        <v>1</v>
      </c>
      <c r="D276">
        <v>20.23</v>
      </c>
    </row>
    <row r="277" spans="1:4" x14ac:dyDescent="0.25">
      <c r="A277">
        <v>2012</v>
      </c>
      <c r="B277">
        <v>2</v>
      </c>
      <c r="D277">
        <v>18.420000000000002</v>
      </c>
    </row>
    <row r="278" spans="1:4" x14ac:dyDescent="0.25">
      <c r="A278">
        <v>2012</v>
      </c>
      <c r="B278">
        <v>3</v>
      </c>
      <c r="D278">
        <v>16.170000000000002</v>
      </c>
    </row>
    <row r="279" spans="1:4" x14ac:dyDescent="0.25">
      <c r="A279">
        <v>2012</v>
      </c>
      <c r="B279">
        <v>4</v>
      </c>
      <c r="D279">
        <v>17.82</v>
      </c>
    </row>
    <row r="280" spans="1:4" x14ac:dyDescent="0.25">
      <c r="A280">
        <v>2012</v>
      </c>
      <c r="B280">
        <v>5</v>
      </c>
      <c r="D280">
        <v>21</v>
      </c>
    </row>
    <row r="281" spans="1:4" x14ac:dyDescent="0.25">
      <c r="A281">
        <v>2012</v>
      </c>
      <c r="B281">
        <v>6</v>
      </c>
      <c r="D281">
        <v>21.13</v>
      </c>
    </row>
    <row r="282" spans="1:4" x14ac:dyDescent="0.25">
      <c r="A282">
        <v>2012</v>
      </c>
      <c r="B282">
        <v>7</v>
      </c>
      <c r="D282">
        <v>17.57</v>
      </c>
    </row>
    <row r="283" spans="1:4" x14ac:dyDescent="0.25">
      <c r="A283">
        <v>2012</v>
      </c>
      <c r="B283">
        <v>8</v>
      </c>
      <c r="D283">
        <v>15.69</v>
      </c>
    </row>
    <row r="284" spans="1:4" x14ac:dyDescent="0.25">
      <c r="A284">
        <v>2012</v>
      </c>
      <c r="B284">
        <v>9</v>
      </c>
      <c r="D284">
        <v>15.28</v>
      </c>
    </row>
    <row r="285" spans="1:4" x14ac:dyDescent="0.25">
      <c r="A285">
        <v>2012</v>
      </c>
      <c r="B285">
        <v>10</v>
      </c>
      <c r="D285">
        <v>16.28</v>
      </c>
    </row>
    <row r="286" spans="1:4" x14ac:dyDescent="0.25">
      <c r="A286">
        <v>2012</v>
      </c>
      <c r="B286">
        <v>11</v>
      </c>
      <c r="D286">
        <v>16.7</v>
      </c>
    </row>
    <row r="287" spans="1:4" x14ac:dyDescent="0.25">
      <c r="A287">
        <v>2012</v>
      </c>
      <c r="B287">
        <v>12</v>
      </c>
      <c r="D287">
        <v>17.309999999999999</v>
      </c>
    </row>
    <row r="288" spans="1:4" x14ac:dyDescent="0.25">
      <c r="A288">
        <v>2013</v>
      </c>
      <c r="B288">
        <v>1</v>
      </c>
      <c r="D288">
        <v>13.51</v>
      </c>
    </row>
    <row r="289" spans="1:4" x14ac:dyDescent="0.25">
      <c r="A289">
        <v>2013</v>
      </c>
      <c r="B289">
        <v>2</v>
      </c>
      <c r="D289">
        <v>14.07</v>
      </c>
    </row>
    <row r="290" spans="1:4" x14ac:dyDescent="0.25">
      <c r="A290">
        <v>2013</v>
      </c>
      <c r="B290">
        <v>3</v>
      </c>
      <c r="D290">
        <v>13.03</v>
      </c>
    </row>
    <row r="291" spans="1:4" x14ac:dyDescent="0.25">
      <c r="A291">
        <v>2013</v>
      </c>
      <c r="B291">
        <v>4</v>
      </c>
      <c r="D291">
        <v>13.97</v>
      </c>
    </row>
    <row r="292" spans="1:4" x14ac:dyDescent="0.25">
      <c r="A292">
        <v>2013</v>
      </c>
      <c r="B292">
        <v>5</v>
      </c>
      <c r="D292">
        <v>13.49</v>
      </c>
    </row>
    <row r="293" spans="1:4" x14ac:dyDescent="0.25">
      <c r="A293">
        <v>2013</v>
      </c>
      <c r="B293">
        <v>6</v>
      </c>
      <c r="D293">
        <v>17.27</v>
      </c>
    </row>
    <row r="294" spans="1:4" x14ac:dyDescent="0.25">
      <c r="A294">
        <v>2013</v>
      </c>
      <c r="B294">
        <v>7</v>
      </c>
      <c r="D294">
        <v>13.97</v>
      </c>
    </row>
    <row r="295" spans="1:4" x14ac:dyDescent="0.25">
      <c r="A295">
        <v>2013</v>
      </c>
      <c r="B295">
        <v>8</v>
      </c>
      <c r="D295">
        <v>14.21</v>
      </c>
    </row>
    <row r="296" spans="1:4" x14ac:dyDescent="0.25">
      <c r="A296">
        <v>2013</v>
      </c>
      <c r="B296">
        <v>9</v>
      </c>
      <c r="D296">
        <v>14.69</v>
      </c>
    </row>
    <row r="297" spans="1:4" x14ac:dyDescent="0.25">
      <c r="A297">
        <v>2013</v>
      </c>
      <c r="B297">
        <v>10</v>
      </c>
      <c r="D297">
        <v>15.41</v>
      </c>
    </row>
    <row r="298" spans="1:4" x14ac:dyDescent="0.25">
      <c r="A298">
        <v>2013</v>
      </c>
      <c r="B298">
        <v>11</v>
      </c>
      <c r="D298">
        <v>12.92</v>
      </c>
    </row>
    <row r="299" spans="1:4" x14ac:dyDescent="0.25">
      <c r="A299">
        <v>2013</v>
      </c>
      <c r="B299">
        <v>12</v>
      </c>
      <c r="D299">
        <v>14.19</v>
      </c>
    </row>
    <row r="300" spans="1:4" x14ac:dyDescent="0.25">
      <c r="A300">
        <v>2014</v>
      </c>
      <c r="B300">
        <v>1</v>
      </c>
      <c r="D300">
        <v>14.24</v>
      </c>
    </row>
    <row r="301" spans="1:4" x14ac:dyDescent="0.25">
      <c r="A301">
        <v>2014</v>
      </c>
      <c r="B301">
        <v>2</v>
      </c>
      <c r="D301">
        <v>15.47</v>
      </c>
    </row>
    <row r="302" spans="1:4" x14ac:dyDescent="0.25">
      <c r="A302">
        <v>2014</v>
      </c>
      <c r="B302">
        <v>3</v>
      </c>
      <c r="D302">
        <v>14.84</v>
      </c>
    </row>
    <row r="303" spans="1:4" x14ac:dyDescent="0.25">
      <c r="A303">
        <v>2014</v>
      </c>
      <c r="B303">
        <v>4</v>
      </c>
      <c r="D303">
        <v>14.2</v>
      </c>
    </row>
    <row r="304" spans="1:4" x14ac:dyDescent="0.25">
      <c r="A304">
        <v>2014</v>
      </c>
      <c r="B304">
        <v>5</v>
      </c>
      <c r="D304">
        <v>12.48</v>
      </c>
    </row>
    <row r="305" spans="1:4" x14ac:dyDescent="0.25">
      <c r="A305">
        <v>2014</v>
      </c>
      <c r="B305">
        <v>6</v>
      </c>
      <c r="D305">
        <v>11.54</v>
      </c>
    </row>
    <row r="306" spans="1:4" x14ac:dyDescent="0.25">
      <c r="A306">
        <v>2014</v>
      </c>
      <c r="B306">
        <v>7</v>
      </c>
      <c r="D306">
        <v>12.3</v>
      </c>
    </row>
    <row r="307" spans="1:4" x14ac:dyDescent="0.25">
      <c r="A307">
        <v>2014</v>
      </c>
      <c r="B307">
        <v>8</v>
      </c>
      <c r="D307">
        <v>13.49</v>
      </c>
    </row>
    <row r="308" spans="1:4" x14ac:dyDescent="0.25">
      <c r="A308">
        <v>2014</v>
      </c>
      <c r="B308">
        <v>9</v>
      </c>
      <c r="D308">
        <v>13.47</v>
      </c>
    </row>
    <row r="309" spans="1:4" x14ac:dyDescent="0.25">
      <c r="A309">
        <v>2014</v>
      </c>
      <c r="B309">
        <v>10</v>
      </c>
      <c r="D309">
        <v>18.059999999999999</v>
      </c>
    </row>
    <row r="310" spans="1:4" x14ac:dyDescent="0.25">
      <c r="A310">
        <v>2014</v>
      </c>
      <c r="B310">
        <v>11</v>
      </c>
      <c r="D310">
        <v>13.41</v>
      </c>
    </row>
    <row r="311" spans="1:4" x14ac:dyDescent="0.25">
      <c r="A311">
        <v>2014</v>
      </c>
      <c r="B311">
        <v>12</v>
      </c>
      <c r="D311">
        <v>16.29</v>
      </c>
    </row>
    <row r="312" spans="1:4" x14ac:dyDescent="0.25">
      <c r="A312">
        <v>2015</v>
      </c>
      <c r="B312">
        <v>1</v>
      </c>
      <c r="D312">
        <v>19.12</v>
      </c>
    </row>
    <row r="313" spans="1:4" x14ac:dyDescent="0.25">
      <c r="A313">
        <v>2015</v>
      </c>
      <c r="B313">
        <v>2</v>
      </c>
      <c r="D313">
        <v>15.9</v>
      </c>
    </row>
    <row r="314" spans="1:4" x14ac:dyDescent="0.25">
      <c r="A314">
        <v>2015</v>
      </c>
      <c r="B314">
        <v>3</v>
      </c>
      <c r="D314">
        <v>14.81</v>
      </c>
    </row>
    <row r="315" spans="1:4" x14ac:dyDescent="0.25">
      <c r="A315">
        <v>2015</v>
      </c>
      <c r="B315">
        <v>4</v>
      </c>
      <c r="D315">
        <v>13.49</v>
      </c>
    </row>
    <row r="316" spans="1:4" x14ac:dyDescent="0.25">
      <c r="A316">
        <v>2015</v>
      </c>
      <c r="B316">
        <v>5</v>
      </c>
      <c r="D316">
        <v>13.34</v>
      </c>
    </row>
    <row r="317" spans="1:4" x14ac:dyDescent="0.25">
      <c r="A317">
        <v>2015</v>
      </c>
      <c r="B317">
        <v>6</v>
      </c>
      <c r="D317">
        <v>14.34</v>
      </c>
    </row>
    <row r="318" spans="1:4" x14ac:dyDescent="0.25">
      <c r="A318">
        <v>2015</v>
      </c>
      <c r="B318">
        <v>7</v>
      </c>
      <c r="D318">
        <v>14.35</v>
      </c>
    </row>
    <row r="319" spans="1:4" x14ac:dyDescent="0.25">
      <c r="A319">
        <v>2015</v>
      </c>
      <c r="B319">
        <v>8</v>
      </c>
      <c r="D319">
        <v>19.43</v>
      </c>
    </row>
    <row r="320" spans="1:4" x14ac:dyDescent="0.25">
      <c r="A320">
        <v>2015</v>
      </c>
      <c r="B320">
        <v>9</v>
      </c>
      <c r="D320">
        <v>24.38</v>
      </c>
    </row>
    <row r="321" spans="1:4" x14ac:dyDescent="0.25">
      <c r="A321">
        <v>2015</v>
      </c>
      <c r="B321">
        <v>10</v>
      </c>
      <c r="D321">
        <v>16.79</v>
      </c>
    </row>
    <row r="322" spans="1:4" x14ac:dyDescent="0.25">
      <c r="A322">
        <v>2015</v>
      </c>
      <c r="B322">
        <v>11</v>
      </c>
      <c r="D322">
        <v>16.21</v>
      </c>
    </row>
    <row r="323" spans="1:4" x14ac:dyDescent="0.25">
      <c r="A323">
        <v>2015</v>
      </c>
      <c r="B323">
        <v>12</v>
      </c>
      <c r="D323">
        <v>18.03</v>
      </c>
    </row>
    <row r="324" spans="1:4" x14ac:dyDescent="0.25">
      <c r="A324">
        <v>2016</v>
      </c>
      <c r="B324">
        <v>1</v>
      </c>
      <c r="D324">
        <v>23.72</v>
      </c>
    </row>
    <row r="325" spans="1:4" x14ac:dyDescent="0.25">
      <c r="A325">
        <v>2016</v>
      </c>
      <c r="B325">
        <v>2</v>
      </c>
      <c r="D325">
        <v>22.52</v>
      </c>
    </row>
    <row r="326" spans="1:4" x14ac:dyDescent="0.25">
      <c r="A326">
        <v>2016</v>
      </c>
      <c r="B326">
        <v>3</v>
      </c>
      <c r="D326">
        <v>15.85</v>
      </c>
    </row>
    <row r="327" spans="1:4" x14ac:dyDescent="0.25">
      <c r="A327">
        <v>2016</v>
      </c>
      <c r="B327">
        <v>4</v>
      </c>
      <c r="D327">
        <v>14.3</v>
      </c>
    </row>
    <row r="328" spans="1:4" x14ac:dyDescent="0.25">
      <c r="A328">
        <v>2016</v>
      </c>
      <c r="B328">
        <v>5</v>
      </c>
      <c r="D328">
        <v>14.85</v>
      </c>
    </row>
    <row r="329" spans="1:4" x14ac:dyDescent="0.25">
      <c r="A329">
        <v>2016</v>
      </c>
      <c r="B329">
        <v>6</v>
      </c>
      <c r="D329">
        <v>17.77</v>
      </c>
    </row>
    <row r="330" spans="1:4" x14ac:dyDescent="0.25">
      <c r="A330">
        <v>2016</v>
      </c>
      <c r="B330">
        <v>7</v>
      </c>
      <c r="D330">
        <v>13.16</v>
      </c>
    </row>
    <row r="331" spans="1:4" x14ac:dyDescent="0.25">
      <c r="A331">
        <v>2016</v>
      </c>
      <c r="B331">
        <v>8</v>
      </c>
      <c r="D331">
        <v>12.4</v>
      </c>
    </row>
    <row r="332" spans="1:4" x14ac:dyDescent="0.25">
      <c r="A332">
        <v>2016</v>
      </c>
      <c r="B332">
        <v>9</v>
      </c>
      <c r="D332">
        <v>14.22</v>
      </c>
    </row>
    <row r="333" spans="1:4" x14ac:dyDescent="0.25">
      <c r="A333">
        <v>2016</v>
      </c>
      <c r="B333">
        <v>10</v>
      </c>
      <c r="D333">
        <v>14.59</v>
      </c>
    </row>
    <row r="334" spans="1:4" x14ac:dyDescent="0.25">
      <c r="A334">
        <v>2016</v>
      </c>
      <c r="B334">
        <v>11</v>
      </c>
      <c r="D334">
        <v>15.24</v>
      </c>
    </row>
    <row r="335" spans="1:4" x14ac:dyDescent="0.25">
      <c r="A335">
        <v>2016</v>
      </c>
      <c r="B335">
        <v>12</v>
      </c>
      <c r="D335">
        <v>12.47</v>
      </c>
    </row>
    <row r="336" spans="1:4" x14ac:dyDescent="0.25">
      <c r="A336">
        <v>2017</v>
      </c>
      <c r="B336">
        <v>1</v>
      </c>
      <c r="D336">
        <v>11.61</v>
      </c>
    </row>
    <row r="337" spans="1:4" x14ac:dyDescent="0.25">
      <c r="A337">
        <v>2017</v>
      </c>
      <c r="B337">
        <v>2</v>
      </c>
      <c r="D337">
        <v>11.53</v>
      </c>
    </row>
    <row r="338" spans="1:4" x14ac:dyDescent="0.25">
      <c r="A338">
        <v>2017</v>
      </c>
      <c r="B338">
        <v>3</v>
      </c>
      <c r="D338">
        <v>11.9</v>
      </c>
    </row>
    <row r="339" spans="1:4" x14ac:dyDescent="0.25">
      <c r="A339">
        <v>2017</v>
      </c>
      <c r="B339">
        <v>4</v>
      </c>
      <c r="D339">
        <v>13.14</v>
      </c>
    </row>
    <row r="340" spans="1:4" x14ac:dyDescent="0.25">
      <c r="A340">
        <v>2017</v>
      </c>
      <c r="B340">
        <v>5</v>
      </c>
      <c r="D340">
        <v>10.86</v>
      </c>
    </row>
    <row r="341" spans="1:4" x14ac:dyDescent="0.25">
      <c r="A341">
        <v>2017</v>
      </c>
      <c r="B341">
        <v>6</v>
      </c>
      <c r="D341">
        <v>10.51</v>
      </c>
    </row>
    <row r="342" spans="1:4" x14ac:dyDescent="0.25">
      <c r="A342">
        <v>2017</v>
      </c>
      <c r="B342">
        <v>7</v>
      </c>
      <c r="D342">
        <v>10.26</v>
      </c>
    </row>
    <row r="343" spans="1:4" x14ac:dyDescent="0.25">
      <c r="A343">
        <v>2017</v>
      </c>
      <c r="B343">
        <v>8</v>
      </c>
      <c r="D343">
        <v>11.98</v>
      </c>
    </row>
    <row r="344" spans="1:4" x14ac:dyDescent="0.25">
      <c r="A344">
        <v>2017</v>
      </c>
      <c r="B344">
        <v>9</v>
      </c>
      <c r="D344">
        <v>10.44</v>
      </c>
    </row>
    <row r="345" spans="1:4" x14ac:dyDescent="0.25">
      <c r="A345">
        <v>2017</v>
      </c>
      <c r="B345">
        <v>10</v>
      </c>
      <c r="D345">
        <v>10.130000000000001</v>
      </c>
    </row>
    <row r="346" spans="1:4" x14ac:dyDescent="0.25">
      <c r="A346">
        <v>2017</v>
      </c>
      <c r="B346">
        <v>11</v>
      </c>
      <c r="D346">
        <v>10.54</v>
      </c>
    </row>
    <row r="347" spans="1:4" x14ac:dyDescent="0.25">
      <c r="A347">
        <v>2017</v>
      </c>
      <c r="B347">
        <v>12</v>
      </c>
      <c r="D347">
        <v>10.26</v>
      </c>
    </row>
    <row r="348" spans="1:4" x14ac:dyDescent="0.25">
      <c r="A348">
        <v>2018</v>
      </c>
      <c r="B348">
        <v>1</v>
      </c>
      <c r="D348">
        <v>11.06</v>
      </c>
    </row>
    <row r="349" spans="1:4" x14ac:dyDescent="0.25">
      <c r="A349">
        <v>2018</v>
      </c>
      <c r="B349">
        <v>2</v>
      </c>
      <c r="D349">
        <v>22.46</v>
      </c>
    </row>
    <row r="350" spans="1:4" x14ac:dyDescent="0.25">
      <c r="A350">
        <v>2018</v>
      </c>
      <c r="B350">
        <v>3</v>
      </c>
      <c r="D350">
        <v>19.02</v>
      </c>
    </row>
    <row r="351" spans="1:4" x14ac:dyDescent="0.25">
      <c r="A351">
        <v>2018</v>
      </c>
      <c r="B351">
        <v>4</v>
      </c>
      <c r="D351">
        <v>18.27</v>
      </c>
    </row>
    <row r="352" spans="1:4" x14ac:dyDescent="0.25">
      <c r="A352">
        <v>2018</v>
      </c>
      <c r="B352">
        <v>5</v>
      </c>
      <c r="D352">
        <v>14.12</v>
      </c>
    </row>
    <row r="353" spans="1:4" x14ac:dyDescent="0.25">
      <c r="A353">
        <v>2018</v>
      </c>
      <c r="B353">
        <v>6</v>
      </c>
      <c r="D353">
        <v>13.68</v>
      </c>
    </row>
    <row r="354" spans="1:4" x14ac:dyDescent="0.25">
      <c r="A354">
        <v>2018</v>
      </c>
      <c r="B354">
        <v>7</v>
      </c>
      <c r="D354">
        <v>13.15</v>
      </c>
    </row>
    <row r="355" spans="1:4" x14ac:dyDescent="0.25">
      <c r="A355">
        <v>2018</v>
      </c>
      <c r="B355">
        <v>8</v>
      </c>
      <c r="D355">
        <v>12.55</v>
      </c>
    </row>
    <row r="356" spans="1:4" x14ac:dyDescent="0.25">
      <c r="A356">
        <v>2018</v>
      </c>
      <c r="B356">
        <v>9</v>
      </c>
      <c r="D356">
        <v>12.91</v>
      </c>
    </row>
    <row r="357" spans="1:4" x14ac:dyDescent="0.25">
      <c r="A357">
        <v>2018</v>
      </c>
      <c r="B357">
        <v>10</v>
      </c>
      <c r="D357">
        <v>19.350000000000001</v>
      </c>
    </row>
    <row r="358" spans="1:4" x14ac:dyDescent="0.25">
      <c r="A358">
        <v>2018</v>
      </c>
      <c r="B358">
        <v>11</v>
      </c>
      <c r="D358">
        <v>19.39</v>
      </c>
    </row>
    <row r="359" spans="1:4" x14ac:dyDescent="0.25">
      <c r="A359">
        <v>2018</v>
      </c>
      <c r="B359">
        <v>12</v>
      </c>
      <c r="D359">
        <v>24.95</v>
      </c>
    </row>
    <row r="360" spans="1:4" x14ac:dyDescent="0.25">
      <c r="A360">
        <v>2019</v>
      </c>
      <c r="B360">
        <v>1</v>
      </c>
      <c r="D360">
        <v>19.57</v>
      </c>
    </row>
    <row r="361" spans="1:4" x14ac:dyDescent="0.25">
      <c r="A361">
        <v>2019</v>
      </c>
      <c r="B361">
        <v>2</v>
      </c>
      <c r="D361">
        <v>15.23</v>
      </c>
    </row>
    <row r="362" spans="1:4" x14ac:dyDescent="0.25">
      <c r="A362">
        <v>2019</v>
      </c>
      <c r="B362">
        <v>3</v>
      </c>
      <c r="D362">
        <v>14.49</v>
      </c>
    </row>
    <row r="363" spans="1:4" x14ac:dyDescent="0.25">
      <c r="A363">
        <v>2019</v>
      </c>
      <c r="B363">
        <v>4</v>
      </c>
      <c r="D363">
        <v>12.95</v>
      </c>
    </row>
    <row r="364" spans="1:4" x14ac:dyDescent="0.25">
      <c r="A364">
        <v>2019</v>
      </c>
      <c r="B364">
        <v>5</v>
      </c>
      <c r="D364">
        <v>16.72</v>
      </c>
    </row>
    <row r="365" spans="1:4" x14ac:dyDescent="0.25">
      <c r="A365">
        <v>2019</v>
      </c>
      <c r="B365">
        <v>6</v>
      </c>
      <c r="D365">
        <v>15.84</v>
      </c>
    </row>
    <row r="366" spans="1:4" x14ac:dyDescent="0.25">
      <c r="A366">
        <v>2019</v>
      </c>
      <c r="B366">
        <v>7</v>
      </c>
      <c r="D366">
        <v>13.31</v>
      </c>
    </row>
    <row r="367" spans="1:4" x14ac:dyDescent="0.25">
      <c r="A367">
        <v>2019</v>
      </c>
      <c r="B367">
        <v>8</v>
      </c>
      <c r="D367">
        <v>18.98</v>
      </c>
    </row>
    <row r="368" spans="1:4" x14ac:dyDescent="0.25">
      <c r="A368">
        <v>2019</v>
      </c>
      <c r="B368">
        <v>9</v>
      </c>
      <c r="D368">
        <v>15.56</v>
      </c>
    </row>
    <row r="369" spans="1:4" x14ac:dyDescent="0.25">
      <c r="A369">
        <v>2019</v>
      </c>
      <c r="B369">
        <v>10</v>
      </c>
      <c r="D369">
        <v>15.47</v>
      </c>
    </row>
    <row r="370" spans="1:4" x14ac:dyDescent="0.25">
      <c r="A370">
        <v>2019</v>
      </c>
      <c r="B370">
        <v>11</v>
      </c>
      <c r="D370">
        <v>12.52</v>
      </c>
    </row>
    <row r="371" spans="1:4" x14ac:dyDescent="0.25">
      <c r="A371">
        <v>2019</v>
      </c>
      <c r="B371">
        <v>12</v>
      </c>
      <c r="D371">
        <v>13.76</v>
      </c>
    </row>
    <row r="372" spans="1:4" x14ac:dyDescent="0.25">
      <c r="A372">
        <v>2020</v>
      </c>
      <c r="B372">
        <v>1</v>
      </c>
      <c r="D372">
        <v>13.94</v>
      </c>
    </row>
    <row r="373" spans="1:4" x14ac:dyDescent="0.25">
      <c r="A373">
        <v>2020</v>
      </c>
      <c r="B373">
        <v>2</v>
      </c>
      <c r="D373">
        <v>19.63</v>
      </c>
    </row>
    <row r="374" spans="1:4" x14ac:dyDescent="0.25">
      <c r="A374">
        <v>2020</v>
      </c>
      <c r="B374">
        <v>3</v>
      </c>
      <c r="D374">
        <v>57.74</v>
      </c>
    </row>
    <row r="375" spans="1:4" x14ac:dyDescent="0.25">
      <c r="A375">
        <v>2020</v>
      </c>
      <c r="B375">
        <v>4</v>
      </c>
      <c r="D375">
        <v>41.45</v>
      </c>
    </row>
    <row r="376" spans="1:4" x14ac:dyDescent="0.25">
      <c r="A376">
        <v>2020</v>
      </c>
      <c r="B376">
        <v>5</v>
      </c>
      <c r="D376">
        <v>30.9</v>
      </c>
    </row>
    <row r="377" spans="1:4" x14ac:dyDescent="0.25">
      <c r="A377">
        <v>2020</v>
      </c>
      <c r="B377">
        <v>6</v>
      </c>
      <c r="D377">
        <v>31.15</v>
      </c>
    </row>
  </sheetData>
  <pageMargins left="0.7" right="0.7" top="0.78740157499999996" bottom="0.78740157499999996" header="0.3" footer="0.3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63"/>
  <sheetViews>
    <sheetView topLeftCell="A2" workbookViewId="0"/>
  </sheetViews>
  <sheetFormatPr defaultColWidth="8.85546875" defaultRowHeight="15" x14ac:dyDescent="0.25"/>
  <cols>
    <col min="2" max="2" width="18" customWidth="1"/>
    <col min="3" max="3" width="18.140625" customWidth="1"/>
  </cols>
  <sheetData>
    <row r="1" spans="1:3" x14ac:dyDescent="0.25">
      <c r="A1" s="13" t="s">
        <v>20</v>
      </c>
    </row>
    <row r="2" spans="1:3" x14ac:dyDescent="0.25">
      <c r="A2" s="7"/>
    </row>
    <row r="3" spans="1:3" ht="28.7" customHeight="1" x14ac:dyDescent="0.25">
      <c r="A3" s="7" t="s">
        <v>7</v>
      </c>
      <c r="B3" s="16" t="s">
        <v>1627</v>
      </c>
      <c r="C3" s="7" t="s">
        <v>1628</v>
      </c>
    </row>
    <row r="4" spans="1:3" x14ac:dyDescent="0.25">
      <c r="A4" s="6" t="s">
        <v>6</v>
      </c>
      <c r="B4" s="16" t="s">
        <v>4</v>
      </c>
      <c r="C4" t="s">
        <v>4</v>
      </c>
    </row>
    <row r="5" spans="1:3" ht="30" x14ac:dyDescent="0.25">
      <c r="A5" s="6" t="s">
        <v>8</v>
      </c>
      <c r="B5" s="16" t="s">
        <v>1634</v>
      </c>
      <c r="C5" t="s">
        <v>1632</v>
      </c>
    </row>
    <row r="6" spans="1:3" x14ac:dyDescent="0.25">
      <c r="A6" s="6" t="s">
        <v>11</v>
      </c>
      <c r="B6" s="16" t="s">
        <v>10</v>
      </c>
      <c r="C6" t="s">
        <v>9</v>
      </c>
    </row>
    <row r="7" spans="1:3" x14ac:dyDescent="0.25">
      <c r="A7" s="6"/>
    </row>
    <row r="8" spans="1:3" ht="28.7" customHeight="1" x14ac:dyDescent="0.25">
      <c r="A8" s="6" t="s">
        <v>5</v>
      </c>
      <c r="B8" s="7" t="s">
        <v>3</v>
      </c>
      <c r="C8" s="7" t="s">
        <v>1629</v>
      </c>
    </row>
    <row r="9" spans="1:3" ht="72" customHeight="1" x14ac:dyDescent="0.25">
      <c r="C9" s="7" t="s">
        <v>1651</v>
      </c>
    </row>
    <row r="11" spans="1:3" x14ac:dyDescent="0.25">
      <c r="A11" t="s">
        <v>17</v>
      </c>
      <c r="B11" s="16" t="s">
        <v>1626</v>
      </c>
      <c r="C11" t="s">
        <v>16</v>
      </c>
    </row>
    <row r="12" spans="1:3" x14ac:dyDescent="0.25">
      <c r="A12" s="8" t="s">
        <v>18</v>
      </c>
      <c r="B12" s="16" t="s">
        <v>1671</v>
      </c>
      <c r="C12" s="16">
        <v>3.9969836372792145</v>
      </c>
    </row>
    <row r="13" spans="1:3" x14ac:dyDescent="0.25">
      <c r="A13" s="8" t="s">
        <v>19</v>
      </c>
      <c r="B13" s="16" t="s">
        <v>1671</v>
      </c>
      <c r="C13" s="16">
        <v>3.9384947426513088</v>
      </c>
    </row>
    <row r="14" spans="1:3" x14ac:dyDescent="0.25">
      <c r="A14" s="8" t="s">
        <v>21</v>
      </c>
      <c r="B14" s="16" t="s">
        <v>1671</v>
      </c>
      <c r="C14" s="16">
        <v>4.2736470042117816</v>
      </c>
    </row>
    <row r="15" spans="1:3" x14ac:dyDescent="0.25">
      <c r="A15" s="8" t="s">
        <v>22</v>
      </c>
      <c r="B15" s="16" t="s">
        <v>1671</v>
      </c>
      <c r="C15" s="16">
        <v>4.2852455973743986</v>
      </c>
    </row>
    <row r="16" spans="1:3" x14ac:dyDescent="0.25">
      <c r="A16" s="8" t="s">
        <v>23</v>
      </c>
      <c r="B16" s="16" t="s">
        <v>1671</v>
      </c>
      <c r="C16" s="16">
        <v>3.3772521451339692</v>
      </c>
    </row>
    <row r="17" spans="1:3" x14ac:dyDescent="0.25">
      <c r="A17" s="8" t="s">
        <v>24</v>
      </c>
      <c r="B17" s="16" t="s">
        <v>1671</v>
      </c>
      <c r="C17" s="16">
        <v>5.2224016505424018</v>
      </c>
    </row>
    <row r="18" spans="1:3" x14ac:dyDescent="0.25">
      <c r="A18" s="8" t="s">
        <v>25</v>
      </c>
      <c r="B18" s="16" t="s">
        <v>1671</v>
      </c>
      <c r="C18" s="16">
        <v>5.0326988834686572</v>
      </c>
    </row>
    <row r="19" spans="1:3" x14ac:dyDescent="0.25">
      <c r="A19" s="8" t="s">
        <v>26</v>
      </c>
      <c r="B19" s="16" t="s">
        <v>1671</v>
      </c>
      <c r="C19" s="16">
        <v>4.2441626489322948</v>
      </c>
    </row>
    <row r="20" spans="1:3" x14ac:dyDescent="0.25">
      <c r="A20" s="8" t="s">
        <v>27</v>
      </c>
      <c r="B20" s="16" t="s">
        <v>1671</v>
      </c>
      <c r="C20" s="16">
        <v>5.0800941391678656</v>
      </c>
    </row>
    <row r="21" spans="1:3" x14ac:dyDescent="0.25">
      <c r="A21" s="8" t="s">
        <v>28</v>
      </c>
      <c r="B21" s="16" t="s">
        <v>1671</v>
      </c>
      <c r="C21" s="16">
        <v>5.3923490462135328</v>
      </c>
    </row>
    <row r="22" spans="1:3" x14ac:dyDescent="0.25">
      <c r="A22" s="8" t="s">
        <v>29</v>
      </c>
      <c r="B22" s="16" t="s">
        <v>1671</v>
      </c>
      <c r="C22" s="16">
        <v>5.6102366448958287</v>
      </c>
    </row>
    <row r="23" spans="1:3" x14ac:dyDescent="0.25">
      <c r="A23" s="8" t="s">
        <v>30</v>
      </c>
      <c r="B23" s="16" t="s">
        <v>1671</v>
      </c>
      <c r="C23" s="16">
        <v>4.1549232726890803</v>
      </c>
    </row>
    <row r="24" spans="1:3" x14ac:dyDescent="0.25">
      <c r="A24" s="8" t="s">
        <v>31</v>
      </c>
      <c r="B24" s="16" t="s">
        <v>1671</v>
      </c>
      <c r="C24" s="16">
        <v>4.0119593013933175</v>
      </c>
    </row>
    <row r="25" spans="1:3" x14ac:dyDescent="0.25">
      <c r="A25" s="8" t="s">
        <v>32</v>
      </c>
      <c r="B25" s="16" t="s">
        <v>1671</v>
      </c>
      <c r="C25" s="16">
        <v>4.3305651789238429</v>
      </c>
    </row>
    <row r="26" spans="1:3" x14ac:dyDescent="0.25">
      <c r="A26" s="8" t="s">
        <v>33</v>
      </c>
      <c r="B26" s="16" t="s">
        <v>1671</v>
      </c>
      <c r="C26" s="16">
        <v>3.5158370126152039</v>
      </c>
    </row>
    <row r="27" spans="1:3" x14ac:dyDescent="0.25">
      <c r="A27" s="8" t="s">
        <v>34</v>
      </c>
      <c r="B27" s="16" t="s">
        <v>1671</v>
      </c>
      <c r="C27" s="16">
        <v>4.362829989284478</v>
      </c>
    </row>
    <row r="28" spans="1:3" x14ac:dyDescent="0.25">
      <c r="A28" s="8" t="s">
        <v>35</v>
      </c>
      <c r="B28" s="16" t="s">
        <v>1671</v>
      </c>
      <c r="C28" s="16">
        <v>3.637344189643867</v>
      </c>
    </row>
    <row r="29" spans="1:3" x14ac:dyDescent="0.25">
      <c r="A29" s="8" t="s">
        <v>36</v>
      </c>
      <c r="B29" s="16" t="s">
        <v>1671</v>
      </c>
      <c r="C29" s="16">
        <v>3.2318733909291684</v>
      </c>
    </row>
    <row r="30" spans="1:3" x14ac:dyDescent="0.25">
      <c r="A30" s="8" t="s">
        <v>37</v>
      </c>
      <c r="B30" s="16" t="s">
        <v>1671</v>
      </c>
      <c r="C30" s="16">
        <v>3.1202400380355351</v>
      </c>
    </row>
    <row r="31" spans="1:3" x14ac:dyDescent="0.25">
      <c r="A31" s="8" t="s">
        <v>38</v>
      </c>
      <c r="B31" s="16" t="s">
        <v>1671</v>
      </c>
      <c r="C31" s="16">
        <v>2.719110805112583</v>
      </c>
    </row>
    <row r="32" spans="1:3" x14ac:dyDescent="0.25">
      <c r="A32" s="8" t="s">
        <v>39</v>
      </c>
      <c r="B32" s="16" t="s">
        <v>1671</v>
      </c>
      <c r="C32" s="16">
        <v>3.0069550608095219</v>
      </c>
    </row>
    <row r="33" spans="1:3" x14ac:dyDescent="0.25">
      <c r="A33" s="8" t="s">
        <v>40</v>
      </c>
      <c r="B33" s="16" t="s">
        <v>1671</v>
      </c>
      <c r="C33" s="16">
        <v>2.0197721903644394</v>
      </c>
    </row>
    <row r="34" spans="1:3" x14ac:dyDescent="0.25">
      <c r="A34" s="8" t="s">
        <v>41</v>
      </c>
      <c r="B34" s="16" t="s">
        <v>1671</v>
      </c>
      <c r="C34" s="16">
        <v>5.3879096152329797</v>
      </c>
    </row>
    <row r="35" spans="1:3" x14ac:dyDescent="0.25">
      <c r="A35" s="8" t="s">
        <v>42</v>
      </c>
      <c r="B35" s="16" t="s">
        <v>1671</v>
      </c>
      <c r="C35" s="16">
        <v>4.2903518378420902</v>
      </c>
    </row>
    <row r="36" spans="1:3" x14ac:dyDescent="0.25">
      <c r="A36" s="8" t="s">
        <v>43</v>
      </c>
      <c r="B36" s="16" t="s">
        <v>1671</v>
      </c>
      <c r="C36" s="16">
        <v>4.5851762593750269</v>
      </c>
    </row>
    <row r="37" spans="1:3" x14ac:dyDescent="0.25">
      <c r="A37" s="8" t="s">
        <v>44</v>
      </c>
      <c r="B37" s="16" t="s">
        <v>1671</v>
      </c>
      <c r="C37" s="16">
        <v>2.5063517798708026</v>
      </c>
    </row>
    <row r="38" spans="1:3" x14ac:dyDescent="0.25">
      <c r="A38" s="8" t="s">
        <v>45</v>
      </c>
      <c r="B38" s="16" t="s">
        <v>1671</v>
      </c>
      <c r="C38" s="16">
        <v>1.9114835540926496</v>
      </c>
    </row>
    <row r="39" spans="1:3" x14ac:dyDescent="0.25">
      <c r="A39" s="8" t="s">
        <v>46</v>
      </c>
      <c r="B39" s="16" t="s">
        <v>1671</v>
      </c>
      <c r="C39" s="16">
        <v>1.9929568314065409</v>
      </c>
    </row>
    <row r="40" spans="1:3" x14ac:dyDescent="0.25">
      <c r="A40" s="8" t="s">
        <v>47</v>
      </c>
      <c r="B40" s="16" t="s">
        <v>1671</v>
      </c>
      <c r="C40" s="16">
        <v>3.795815232447965</v>
      </c>
    </row>
    <row r="41" spans="1:3" x14ac:dyDescent="0.25">
      <c r="A41" s="8" t="s">
        <v>48</v>
      </c>
      <c r="B41" s="16" t="s">
        <v>1671</v>
      </c>
      <c r="C41" s="16">
        <v>3.9670802168668731</v>
      </c>
    </row>
    <row r="42" spans="1:3" x14ac:dyDescent="0.25">
      <c r="A42" s="8" t="s">
        <v>49</v>
      </c>
      <c r="B42" s="16" t="s">
        <v>1671</v>
      </c>
      <c r="C42" s="16">
        <v>4.9229609670447481</v>
      </c>
    </row>
    <row r="43" spans="1:3" x14ac:dyDescent="0.25">
      <c r="A43" s="8" t="s">
        <v>50</v>
      </c>
      <c r="B43" s="16" t="s">
        <v>1671</v>
      </c>
      <c r="C43" s="16">
        <v>4.5578884439480305</v>
      </c>
    </row>
    <row r="44" spans="1:3" x14ac:dyDescent="0.25">
      <c r="A44" s="8" t="s">
        <v>51</v>
      </c>
      <c r="B44" s="16" t="s">
        <v>1671</v>
      </c>
      <c r="C44" s="16">
        <v>5.4381966927767511</v>
      </c>
    </row>
    <row r="45" spans="1:3" x14ac:dyDescent="0.25">
      <c r="A45" s="8" t="s">
        <v>52</v>
      </c>
      <c r="B45" s="16" t="s">
        <v>1671</v>
      </c>
      <c r="C45" s="16">
        <v>3.9780174793367475</v>
      </c>
    </row>
    <row r="46" spans="1:3" x14ac:dyDescent="0.25">
      <c r="A46" s="8" t="s">
        <v>53</v>
      </c>
      <c r="B46" s="16" t="s">
        <v>1671</v>
      </c>
      <c r="C46" s="16">
        <v>3.2509001200817944</v>
      </c>
    </row>
    <row r="47" spans="1:3" x14ac:dyDescent="0.25">
      <c r="A47" s="8" t="s">
        <v>54</v>
      </c>
      <c r="B47" s="16" t="s">
        <v>1671</v>
      </c>
      <c r="C47" s="16">
        <v>2.461649622521112</v>
      </c>
    </row>
    <row r="48" spans="1:3" x14ac:dyDescent="0.25">
      <c r="A48" s="8" t="s">
        <v>55</v>
      </c>
      <c r="B48" s="16" t="s">
        <v>1671</v>
      </c>
      <c r="C48" s="16">
        <v>2.1100905791891038</v>
      </c>
    </row>
    <row r="49" spans="1:3" x14ac:dyDescent="0.25">
      <c r="A49" s="8" t="s">
        <v>56</v>
      </c>
      <c r="B49" s="16" t="s">
        <v>1671</v>
      </c>
      <c r="C49" s="16">
        <v>3.4712644165935695</v>
      </c>
    </row>
    <row r="50" spans="1:3" x14ac:dyDescent="0.25">
      <c r="A50" s="8" t="s">
        <v>57</v>
      </c>
      <c r="B50" s="16" t="s">
        <v>1671</v>
      </c>
      <c r="C50" s="16">
        <v>3.4166409595024754</v>
      </c>
    </row>
    <row r="51" spans="1:3" x14ac:dyDescent="0.25">
      <c r="A51" s="8" t="s">
        <v>58</v>
      </c>
      <c r="B51" s="16" t="s">
        <v>1671</v>
      </c>
      <c r="C51" s="16">
        <v>3.1651300242542959</v>
      </c>
    </row>
    <row r="52" spans="1:3" x14ac:dyDescent="0.25">
      <c r="A52" s="8" t="s">
        <v>59</v>
      </c>
      <c r="B52" s="16" t="s">
        <v>1671</v>
      </c>
      <c r="C52" s="16">
        <v>2.829408973917344</v>
      </c>
    </row>
    <row r="53" spans="1:3" x14ac:dyDescent="0.25">
      <c r="A53" s="8" t="s">
        <v>60</v>
      </c>
      <c r="B53" s="16" t="s">
        <v>1671</v>
      </c>
      <c r="C53" s="16">
        <v>4.2235327476681181</v>
      </c>
    </row>
    <row r="54" spans="1:3" x14ac:dyDescent="0.25">
      <c r="A54" s="8" t="s">
        <v>61</v>
      </c>
      <c r="B54" s="16" t="s">
        <v>1671</v>
      </c>
      <c r="C54" s="16">
        <v>3.0244428118415465</v>
      </c>
    </row>
    <row r="55" spans="1:3" x14ac:dyDescent="0.25">
      <c r="A55" s="8" t="s">
        <v>62</v>
      </c>
      <c r="B55" s="16" t="s">
        <v>1671</v>
      </c>
      <c r="C55" s="16">
        <v>3.6115231814517865</v>
      </c>
    </row>
    <row r="56" spans="1:3" x14ac:dyDescent="0.25">
      <c r="A56" s="8" t="s">
        <v>63</v>
      </c>
      <c r="B56" s="16" t="s">
        <v>1671</v>
      </c>
      <c r="C56" s="16">
        <v>2.6761088479558701</v>
      </c>
    </row>
    <row r="57" spans="1:3" x14ac:dyDescent="0.25">
      <c r="A57" s="8" t="s">
        <v>64</v>
      </c>
      <c r="B57" s="16" t="s">
        <v>1671</v>
      </c>
      <c r="C57" s="16">
        <v>3.1096817471918534</v>
      </c>
    </row>
    <row r="58" spans="1:3" x14ac:dyDescent="0.25">
      <c r="A58" s="8" t="s">
        <v>65</v>
      </c>
      <c r="B58" s="16" t="s">
        <v>1671</v>
      </c>
      <c r="C58" s="16">
        <v>3.8565664500865711</v>
      </c>
    </row>
    <row r="59" spans="1:3" x14ac:dyDescent="0.25">
      <c r="A59" s="8" t="s">
        <v>66</v>
      </c>
      <c r="B59" s="16" t="s">
        <v>1671</v>
      </c>
      <c r="C59" s="16">
        <v>2.2037347407462633</v>
      </c>
    </row>
    <row r="60" spans="1:3" x14ac:dyDescent="0.25">
      <c r="A60" s="8" t="s">
        <v>67</v>
      </c>
      <c r="B60" s="16" t="s">
        <v>1671</v>
      </c>
      <c r="C60" s="16">
        <v>2.038530429179537</v>
      </c>
    </row>
    <row r="61" spans="1:3" x14ac:dyDescent="0.25">
      <c r="A61" s="8" t="s">
        <v>68</v>
      </c>
      <c r="B61" s="16" t="s">
        <v>1671</v>
      </c>
      <c r="C61" s="16">
        <v>2.8794087537666475</v>
      </c>
    </row>
    <row r="62" spans="1:3" x14ac:dyDescent="0.25">
      <c r="A62" s="8" t="s">
        <v>69</v>
      </c>
      <c r="B62" s="16" t="s">
        <v>1671</v>
      </c>
      <c r="C62" s="16">
        <v>1.9981964435028081</v>
      </c>
    </row>
    <row r="63" spans="1:3" x14ac:dyDescent="0.25">
      <c r="A63" s="8" t="s">
        <v>70</v>
      </c>
      <c r="B63" s="16" t="s">
        <v>1671</v>
      </c>
      <c r="C63" s="16">
        <v>1.7449023621012916</v>
      </c>
    </row>
    <row r="64" spans="1:3" x14ac:dyDescent="0.25">
      <c r="A64" s="8" t="s">
        <v>71</v>
      </c>
      <c r="B64" s="16" t="s">
        <v>1671</v>
      </c>
      <c r="C64" s="16">
        <v>1.5896262680527564</v>
      </c>
    </row>
    <row r="65" spans="1:3" x14ac:dyDescent="0.25">
      <c r="A65" s="8" t="s">
        <v>72</v>
      </c>
      <c r="B65" s="16" t="s">
        <v>1671</v>
      </c>
      <c r="C65" s="16">
        <v>2.8550183962006268</v>
      </c>
    </row>
    <row r="66" spans="1:3" x14ac:dyDescent="0.25">
      <c r="A66" s="8" t="s">
        <v>73</v>
      </c>
      <c r="B66" s="16" t="s">
        <v>1671</v>
      </c>
      <c r="C66" s="16">
        <v>2.2040888571732729</v>
      </c>
    </row>
    <row r="67" spans="1:3" x14ac:dyDescent="0.25">
      <c r="A67" s="8" t="s">
        <v>74</v>
      </c>
      <c r="B67" s="16" t="s">
        <v>1671</v>
      </c>
      <c r="C67" s="16">
        <v>2.1020315077934777</v>
      </c>
    </row>
    <row r="68" spans="1:3" x14ac:dyDescent="0.25">
      <c r="A68" s="8" t="s">
        <v>75</v>
      </c>
      <c r="B68" s="16" t="s">
        <v>1671</v>
      </c>
      <c r="C68" s="16">
        <v>2.8999372640243304</v>
      </c>
    </row>
    <row r="69" spans="1:3" x14ac:dyDescent="0.25">
      <c r="A69" s="8" t="s">
        <v>76</v>
      </c>
      <c r="B69" s="16" t="s">
        <v>1671</v>
      </c>
      <c r="C69" s="16">
        <v>2.9268538917945728</v>
      </c>
    </row>
    <row r="70" spans="1:3" x14ac:dyDescent="0.25">
      <c r="A70" s="8" t="s">
        <v>77</v>
      </c>
      <c r="B70" s="16" t="s">
        <v>1671</v>
      </c>
      <c r="C70" s="16">
        <v>2.7281597009354734</v>
      </c>
    </row>
    <row r="71" spans="1:3" x14ac:dyDescent="0.25">
      <c r="A71" s="8" t="s">
        <v>78</v>
      </c>
      <c r="B71" s="16" t="s">
        <v>1671</v>
      </c>
      <c r="C71" s="16">
        <v>1.7856176090887992</v>
      </c>
    </row>
    <row r="72" spans="1:3" x14ac:dyDescent="0.25">
      <c r="A72" s="8" t="s">
        <v>79</v>
      </c>
      <c r="B72" s="16" t="s">
        <v>1671</v>
      </c>
      <c r="C72" s="16">
        <v>1.4211965255151602</v>
      </c>
    </row>
    <row r="73" spans="1:3" x14ac:dyDescent="0.25">
      <c r="A73" s="8" t="s">
        <v>80</v>
      </c>
      <c r="B73" s="16" t="s">
        <v>1671</v>
      </c>
      <c r="C73" s="16">
        <v>1.6790453653430568</v>
      </c>
    </row>
    <row r="74" spans="1:3" x14ac:dyDescent="0.25">
      <c r="A74" s="8" t="s">
        <v>81</v>
      </c>
      <c r="B74" s="16" t="s">
        <v>1671</v>
      </c>
      <c r="C74" s="16">
        <v>1.7566579077849314</v>
      </c>
    </row>
    <row r="75" spans="1:3" x14ac:dyDescent="0.25">
      <c r="A75" s="8" t="s">
        <v>82</v>
      </c>
      <c r="B75" s="16" t="s">
        <v>1671</v>
      </c>
      <c r="C75" s="16">
        <v>2.7304736524529947</v>
      </c>
    </row>
    <row r="76" spans="1:3" x14ac:dyDescent="0.25">
      <c r="A76" s="8" t="s">
        <v>83</v>
      </c>
      <c r="B76" s="16" t="s">
        <v>1671</v>
      </c>
      <c r="C76" s="16">
        <v>2.9901662412369872</v>
      </c>
    </row>
    <row r="77" spans="1:3" x14ac:dyDescent="0.25">
      <c r="A77" s="8" t="s">
        <v>84</v>
      </c>
      <c r="B77" s="16" t="s">
        <v>1671</v>
      </c>
      <c r="C77" s="16">
        <v>2.1121353462747914</v>
      </c>
    </row>
    <row r="78" spans="1:3" x14ac:dyDescent="0.25">
      <c r="A78" s="8" t="s">
        <v>85</v>
      </c>
      <c r="B78" s="16" t="s">
        <v>1671</v>
      </c>
      <c r="C78" s="16">
        <v>4.5108466243316228</v>
      </c>
    </row>
    <row r="79" spans="1:3" x14ac:dyDescent="0.25">
      <c r="A79" s="8" t="s">
        <v>86</v>
      </c>
      <c r="B79" s="16" t="s">
        <v>1671</v>
      </c>
      <c r="C79" s="16">
        <v>3.155509547274681</v>
      </c>
    </row>
    <row r="80" spans="1:3" x14ac:dyDescent="0.25">
      <c r="A80" s="8" t="s">
        <v>87</v>
      </c>
      <c r="B80" s="16" t="s">
        <v>1671</v>
      </c>
      <c r="C80" s="16">
        <v>4.3313312116777496</v>
      </c>
    </row>
    <row r="81" spans="1:3" x14ac:dyDescent="0.25">
      <c r="A81" s="8" t="s">
        <v>88</v>
      </c>
      <c r="B81" s="16" t="s">
        <v>1671</v>
      </c>
      <c r="C81" s="16">
        <v>9.3410605919583016</v>
      </c>
    </row>
    <row r="82" spans="1:3" x14ac:dyDescent="0.25">
      <c r="A82" s="8" t="s">
        <v>89</v>
      </c>
      <c r="B82" s="16" t="s">
        <v>1671</v>
      </c>
      <c r="C82" s="16">
        <v>7.8548448295894415</v>
      </c>
    </row>
    <row r="83" spans="1:3" x14ac:dyDescent="0.25">
      <c r="A83" s="8" t="s">
        <v>90</v>
      </c>
      <c r="B83" s="16" t="s">
        <v>1671</v>
      </c>
      <c r="C83" s="16">
        <v>4.1362477942154285</v>
      </c>
    </row>
    <row r="84" spans="1:3" x14ac:dyDescent="0.25">
      <c r="A84" s="8" t="s">
        <v>91</v>
      </c>
      <c r="B84" s="16" t="s">
        <v>1671</v>
      </c>
      <c r="C84" s="16">
        <v>2.8747220861170373</v>
      </c>
    </row>
    <row r="85" spans="1:3" x14ac:dyDescent="0.25">
      <c r="A85" s="8" t="s">
        <v>92</v>
      </c>
      <c r="B85" s="16" t="s">
        <v>1671</v>
      </c>
      <c r="C85" s="16">
        <v>3.2376107932457954</v>
      </c>
    </row>
    <row r="86" spans="1:3" x14ac:dyDescent="0.25">
      <c r="A86" s="8" t="s">
        <v>93</v>
      </c>
      <c r="B86" s="16" t="s">
        <v>1671</v>
      </c>
      <c r="C86" s="16">
        <v>3.5679300236260238</v>
      </c>
    </row>
    <row r="87" spans="1:3" x14ac:dyDescent="0.25">
      <c r="A87" s="8" t="s">
        <v>94</v>
      </c>
      <c r="B87" s="16" t="s">
        <v>1671</v>
      </c>
      <c r="C87" s="16">
        <v>4.4357575486634762</v>
      </c>
    </row>
    <row r="88" spans="1:3" x14ac:dyDescent="0.25">
      <c r="A88" s="8" t="s">
        <v>95</v>
      </c>
      <c r="B88" s="16" t="s">
        <v>1671</v>
      </c>
      <c r="C88" s="16">
        <v>3.1390614730164166</v>
      </c>
    </row>
    <row r="89" spans="1:3" x14ac:dyDescent="0.25">
      <c r="A89" s="8" t="s">
        <v>96</v>
      </c>
      <c r="B89" s="16" t="s">
        <v>1671</v>
      </c>
      <c r="C89" s="16">
        <v>2.8016554454964657</v>
      </c>
    </row>
    <row r="90" spans="1:3" x14ac:dyDescent="0.25">
      <c r="A90" s="8" t="s">
        <v>97</v>
      </c>
      <c r="B90" s="16" t="s">
        <v>1671</v>
      </c>
      <c r="C90" s="16">
        <v>3.5158369417593867</v>
      </c>
    </row>
    <row r="91" spans="1:3" x14ac:dyDescent="0.25">
      <c r="A91" s="8" t="s">
        <v>98</v>
      </c>
      <c r="B91" s="16" t="s">
        <v>1671</v>
      </c>
      <c r="C91" s="16">
        <v>4.6820475863931588</v>
      </c>
    </row>
    <row r="92" spans="1:3" x14ac:dyDescent="0.25">
      <c r="A92" s="8" t="s">
        <v>99</v>
      </c>
      <c r="B92" s="16" t="s">
        <v>1671</v>
      </c>
      <c r="C92" s="16">
        <v>4.1537060614940371</v>
      </c>
    </row>
    <row r="93" spans="1:3" x14ac:dyDescent="0.25">
      <c r="A93" s="8" t="s">
        <v>100</v>
      </c>
      <c r="B93" s="16" t="s">
        <v>1671</v>
      </c>
      <c r="C93" s="16">
        <v>3.8380769624549309</v>
      </c>
    </row>
    <row r="94" spans="1:3" x14ac:dyDescent="0.25">
      <c r="A94" s="8" t="s">
        <v>101</v>
      </c>
      <c r="B94" s="16" t="s">
        <v>1671</v>
      </c>
      <c r="C94" s="16">
        <v>2.3048718232221361</v>
      </c>
    </row>
    <row r="95" spans="1:3" x14ac:dyDescent="0.25">
      <c r="A95" s="8" t="s">
        <v>102</v>
      </c>
      <c r="B95" s="16" t="s">
        <v>1671</v>
      </c>
      <c r="C95" s="16">
        <v>3.9663320676854581</v>
      </c>
    </row>
    <row r="96" spans="1:3" x14ac:dyDescent="0.25">
      <c r="A96" s="8" t="s">
        <v>103</v>
      </c>
      <c r="B96" s="16" t="s">
        <v>1671</v>
      </c>
      <c r="C96" s="16">
        <v>3.6882395558332486</v>
      </c>
    </row>
    <row r="97" spans="1:3" x14ac:dyDescent="0.25">
      <c r="A97" s="8" t="s">
        <v>104</v>
      </c>
      <c r="B97" s="16" t="s">
        <v>1671</v>
      </c>
      <c r="C97" s="16">
        <v>3.2205149953002623</v>
      </c>
    </row>
    <row r="98" spans="1:3" x14ac:dyDescent="0.25">
      <c r="A98" s="8" t="s">
        <v>105</v>
      </c>
      <c r="B98" s="16" t="s">
        <v>1671</v>
      </c>
      <c r="C98" s="16">
        <v>2.7065253560715687</v>
      </c>
    </row>
    <row r="99" spans="1:3" x14ac:dyDescent="0.25">
      <c r="A99" s="8" t="s">
        <v>106</v>
      </c>
      <c r="B99" s="16" t="s">
        <v>1671</v>
      </c>
      <c r="C99" s="16">
        <v>2.687495690732979</v>
      </c>
    </row>
    <row r="100" spans="1:3" x14ac:dyDescent="0.25">
      <c r="A100" s="8" t="s">
        <v>107</v>
      </c>
      <c r="B100" s="16" t="s">
        <v>1671</v>
      </c>
      <c r="C100" s="16">
        <v>2.7002722266764145</v>
      </c>
    </row>
    <row r="101" spans="1:3" x14ac:dyDescent="0.25">
      <c r="A101" s="8" t="s">
        <v>108</v>
      </c>
      <c r="B101" s="16" t="s">
        <v>1671</v>
      </c>
      <c r="C101" s="16">
        <v>2.9227416693227695</v>
      </c>
    </row>
    <row r="102" spans="1:3" x14ac:dyDescent="0.25">
      <c r="A102" s="8" t="s">
        <v>109</v>
      </c>
      <c r="B102" s="16" t="s">
        <v>1671</v>
      </c>
      <c r="C102" s="16">
        <v>3.0622381686251341</v>
      </c>
    </row>
    <row r="103" spans="1:3" x14ac:dyDescent="0.25">
      <c r="A103" s="8" t="s">
        <v>110</v>
      </c>
      <c r="B103" s="16" t="s">
        <v>1671</v>
      </c>
      <c r="C103" s="16">
        <v>3.2466899244243108</v>
      </c>
    </row>
    <row r="104" spans="1:3" x14ac:dyDescent="0.25">
      <c r="A104" s="8" t="s">
        <v>111</v>
      </c>
      <c r="B104" s="16" t="s">
        <v>1671</v>
      </c>
      <c r="C104" s="16">
        <v>1.8673760412334541</v>
      </c>
    </row>
    <row r="105" spans="1:3" x14ac:dyDescent="0.25">
      <c r="A105" s="8" t="s">
        <v>112</v>
      </c>
      <c r="B105" s="16" t="s">
        <v>1671</v>
      </c>
      <c r="C105" s="16">
        <v>2.6304240389518285</v>
      </c>
    </row>
    <row r="106" spans="1:3" x14ac:dyDescent="0.25">
      <c r="A106" s="8" t="s">
        <v>113</v>
      </c>
      <c r="B106" s="16" t="s">
        <v>1671</v>
      </c>
      <c r="C106" s="16">
        <v>3.149672136804083</v>
      </c>
    </row>
    <row r="107" spans="1:3" x14ac:dyDescent="0.25">
      <c r="A107" s="8" t="s">
        <v>114</v>
      </c>
      <c r="B107" s="16" t="s">
        <v>1671</v>
      </c>
      <c r="C107" s="16">
        <v>3.0301667949869797</v>
      </c>
    </row>
    <row r="108" spans="1:3" x14ac:dyDescent="0.25">
      <c r="A108" s="8" t="s">
        <v>115</v>
      </c>
      <c r="B108" s="16" t="s">
        <v>1671</v>
      </c>
      <c r="C108" s="16">
        <v>3.9986071166197128</v>
      </c>
    </row>
    <row r="109" spans="1:3" x14ac:dyDescent="0.25">
      <c r="A109" s="8" t="s">
        <v>116</v>
      </c>
      <c r="B109" s="16" t="s">
        <v>1671</v>
      </c>
      <c r="C109" s="16">
        <v>3.5915878451988337</v>
      </c>
    </row>
    <row r="110" spans="1:3" x14ac:dyDescent="0.25">
      <c r="A110" s="8" t="s">
        <v>117</v>
      </c>
      <c r="B110" s="16" t="s">
        <v>1671</v>
      </c>
      <c r="C110" s="16">
        <v>4.0696201122036166</v>
      </c>
    </row>
    <row r="111" spans="1:3" x14ac:dyDescent="0.25">
      <c r="A111" s="8" t="s">
        <v>118</v>
      </c>
      <c r="B111" s="16" t="s">
        <v>1671</v>
      </c>
      <c r="C111" s="16">
        <v>7.7336249470457261</v>
      </c>
    </row>
    <row r="112" spans="1:3" x14ac:dyDescent="0.25">
      <c r="A112" s="8" t="s">
        <v>119</v>
      </c>
      <c r="B112" s="16" t="s">
        <v>1671</v>
      </c>
      <c r="C112" s="16">
        <v>5.5157754855570396</v>
      </c>
    </row>
    <row r="113" spans="1:3" x14ac:dyDescent="0.25">
      <c r="A113" s="8" t="s">
        <v>120</v>
      </c>
      <c r="B113" s="16" t="s">
        <v>1671</v>
      </c>
      <c r="C113" s="16">
        <v>12.878927630484224</v>
      </c>
    </row>
    <row r="114" spans="1:3" x14ac:dyDescent="0.25">
      <c r="A114" s="8" t="s">
        <v>121</v>
      </c>
      <c r="B114" s="16" t="s">
        <v>1671</v>
      </c>
      <c r="C114" s="16">
        <v>9.8152841837212073</v>
      </c>
    </row>
    <row r="115" spans="1:3" x14ac:dyDescent="0.25">
      <c r="A115" s="8" t="s">
        <v>122</v>
      </c>
      <c r="B115" s="16" t="s">
        <v>1671</v>
      </c>
      <c r="C115" s="16">
        <v>6.7378355399119085</v>
      </c>
    </row>
    <row r="116" spans="1:3" x14ac:dyDescent="0.25">
      <c r="A116" s="8" t="s">
        <v>123</v>
      </c>
      <c r="B116" s="16" t="s">
        <v>1671</v>
      </c>
      <c r="C116" s="16">
        <v>6.7780383240784348</v>
      </c>
    </row>
    <row r="117" spans="1:3" x14ac:dyDescent="0.25">
      <c r="A117" s="8" t="s">
        <v>124</v>
      </c>
      <c r="B117" s="16" t="s">
        <v>1671</v>
      </c>
      <c r="C117" s="16">
        <v>4.8027320357801235</v>
      </c>
    </row>
    <row r="118" spans="1:3" x14ac:dyDescent="0.25">
      <c r="A118" s="8" t="s">
        <v>125</v>
      </c>
      <c r="B118" s="16" t="s">
        <v>1671</v>
      </c>
      <c r="C118" s="16">
        <v>3.6170371504773531</v>
      </c>
    </row>
    <row r="119" spans="1:3" x14ac:dyDescent="0.25">
      <c r="A119" s="8" t="s">
        <v>126</v>
      </c>
      <c r="B119" s="16" t="s">
        <v>1671</v>
      </c>
      <c r="C119" s="16">
        <v>5.523466997598157</v>
      </c>
    </row>
    <row r="120" spans="1:3" x14ac:dyDescent="0.25">
      <c r="A120" s="8" t="s">
        <v>127</v>
      </c>
      <c r="B120" s="16" t="s">
        <v>1671</v>
      </c>
      <c r="C120" s="16">
        <v>2.2137190228518979</v>
      </c>
    </row>
    <row r="121" spans="1:3" x14ac:dyDescent="0.25">
      <c r="A121" s="8" t="s">
        <v>128</v>
      </c>
      <c r="B121" s="16" t="s">
        <v>1671</v>
      </c>
      <c r="C121" s="16">
        <v>3.3849996488939258</v>
      </c>
    </row>
    <row r="122" spans="1:3" x14ac:dyDescent="0.25">
      <c r="A122" s="8" t="s">
        <v>129</v>
      </c>
      <c r="B122" s="16" t="s">
        <v>1671</v>
      </c>
      <c r="C122" s="16">
        <v>2.6852070672451562</v>
      </c>
    </row>
    <row r="123" spans="1:3" x14ac:dyDescent="0.25">
      <c r="A123" s="8" t="s">
        <v>130</v>
      </c>
      <c r="B123" s="16" t="s">
        <v>1671</v>
      </c>
      <c r="C123" s="16">
        <v>3.9999556870365454</v>
      </c>
    </row>
    <row r="124" spans="1:3" x14ac:dyDescent="0.25">
      <c r="A124" s="8" t="s">
        <v>131</v>
      </c>
      <c r="B124" s="16" t="s">
        <v>1671</v>
      </c>
      <c r="C124" s="16">
        <v>3.3144454044319396</v>
      </c>
    </row>
    <row r="125" spans="1:3" x14ac:dyDescent="0.25">
      <c r="A125" s="8" t="s">
        <v>132</v>
      </c>
      <c r="B125" s="16" t="s">
        <v>1671</v>
      </c>
      <c r="C125" s="16">
        <v>2.4941849580992055</v>
      </c>
    </row>
    <row r="126" spans="1:3" x14ac:dyDescent="0.25">
      <c r="A126" s="8" t="s">
        <v>133</v>
      </c>
      <c r="B126" s="16" t="s">
        <v>1671</v>
      </c>
      <c r="C126" s="16">
        <v>4.7627326645513728</v>
      </c>
    </row>
    <row r="127" spans="1:3" x14ac:dyDescent="0.25">
      <c r="A127" s="8" t="s">
        <v>134</v>
      </c>
      <c r="B127" s="16" t="s">
        <v>1671</v>
      </c>
      <c r="C127" s="16">
        <v>3.2615604637144493</v>
      </c>
    </row>
    <row r="128" spans="1:3" x14ac:dyDescent="0.25">
      <c r="A128" s="8" t="s">
        <v>135</v>
      </c>
      <c r="B128" s="16" t="s">
        <v>1671</v>
      </c>
      <c r="C128" s="16">
        <v>3.4232638446450259</v>
      </c>
    </row>
    <row r="129" spans="1:3" x14ac:dyDescent="0.25">
      <c r="A129" s="8" t="s">
        <v>136</v>
      </c>
      <c r="B129" s="16" t="s">
        <v>1671</v>
      </c>
      <c r="C129" s="16">
        <v>4.4559367468497664</v>
      </c>
    </row>
    <row r="130" spans="1:3" x14ac:dyDescent="0.25">
      <c r="A130" s="8" t="s">
        <v>137</v>
      </c>
      <c r="B130" s="16" t="s">
        <v>1671</v>
      </c>
      <c r="C130" s="16">
        <v>3.7641392203264741</v>
      </c>
    </row>
    <row r="131" spans="1:3" x14ac:dyDescent="0.25">
      <c r="A131" s="8" t="s">
        <v>138</v>
      </c>
      <c r="B131" s="16" t="s">
        <v>1671</v>
      </c>
      <c r="C131" s="16">
        <v>3.0922512066130721</v>
      </c>
    </row>
    <row r="132" spans="1:3" x14ac:dyDescent="0.25">
      <c r="A132" s="8" t="s">
        <v>139</v>
      </c>
      <c r="B132" s="16" t="s">
        <v>1671</v>
      </c>
      <c r="C132" s="16">
        <v>2.9915611371854292</v>
      </c>
    </row>
    <row r="133" spans="1:3" x14ac:dyDescent="0.25">
      <c r="A133" s="8" t="s">
        <v>140</v>
      </c>
      <c r="B133" s="16" t="s">
        <v>1671</v>
      </c>
      <c r="C133" s="16">
        <v>3.8992808852612812</v>
      </c>
    </row>
    <row r="134" spans="1:3" x14ac:dyDescent="0.25">
      <c r="A134" s="8" t="s">
        <v>141</v>
      </c>
      <c r="B134" s="16" t="s">
        <v>1671</v>
      </c>
      <c r="C134" s="16">
        <v>2.9287705297516338</v>
      </c>
    </row>
    <row r="135" spans="1:3" x14ac:dyDescent="0.25">
      <c r="A135" s="8" t="s">
        <v>142</v>
      </c>
      <c r="B135" s="16" t="s">
        <v>1671</v>
      </c>
      <c r="C135" s="16">
        <v>5.4719281608489698</v>
      </c>
    </row>
    <row r="136" spans="1:3" x14ac:dyDescent="0.25">
      <c r="A136" s="8" t="s">
        <v>143</v>
      </c>
      <c r="B136" s="16" t="s">
        <v>1671</v>
      </c>
      <c r="C136" s="16">
        <v>3.085104993664451</v>
      </c>
    </row>
    <row r="137" spans="1:3" x14ac:dyDescent="0.25">
      <c r="A137" s="8" t="s">
        <v>144</v>
      </c>
      <c r="B137" s="16" t="s">
        <v>1671</v>
      </c>
      <c r="C137" s="16">
        <v>2.7439947216720371</v>
      </c>
    </row>
    <row r="138" spans="1:3" x14ac:dyDescent="0.25">
      <c r="A138" s="8" t="s">
        <v>145</v>
      </c>
      <c r="B138" s="16" t="s">
        <v>1671</v>
      </c>
      <c r="C138" s="16">
        <v>2.3888562662818047</v>
      </c>
    </row>
    <row r="139" spans="1:3" x14ac:dyDescent="0.25">
      <c r="A139" s="8" t="s">
        <v>146</v>
      </c>
      <c r="B139" s="16" t="s">
        <v>1671</v>
      </c>
      <c r="C139" s="16">
        <v>4.5739091860188728</v>
      </c>
    </row>
    <row r="140" spans="1:3" x14ac:dyDescent="0.25">
      <c r="A140" s="8" t="s">
        <v>147</v>
      </c>
      <c r="B140" s="16" t="s">
        <v>1671</v>
      </c>
      <c r="C140" s="16">
        <v>2.9128021071509611</v>
      </c>
    </row>
    <row r="141" spans="1:3" x14ac:dyDescent="0.25">
      <c r="A141" s="8" t="s">
        <v>148</v>
      </c>
      <c r="B141" s="16" t="s">
        <v>1671</v>
      </c>
      <c r="C141" s="16">
        <v>3.9846605609861254</v>
      </c>
    </row>
    <row r="142" spans="1:3" x14ac:dyDescent="0.25">
      <c r="A142" s="8" t="s">
        <v>149</v>
      </c>
      <c r="B142" s="16" t="s">
        <v>1671</v>
      </c>
      <c r="C142" s="16">
        <v>12.16413063826662</v>
      </c>
    </row>
    <row r="143" spans="1:3" x14ac:dyDescent="0.25">
      <c r="A143" s="8" t="s">
        <v>150</v>
      </c>
      <c r="B143" s="16" t="s">
        <v>1671</v>
      </c>
      <c r="C143" s="16">
        <v>5.9745968925041293</v>
      </c>
    </row>
    <row r="144" spans="1:3" x14ac:dyDescent="0.25">
      <c r="A144" s="8" t="s">
        <v>151</v>
      </c>
      <c r="B144" s="16" t="s">
        <v>1671</v>
      </c>
      <c r="C144" s="16">
        <v>4.3138988950326169</v>
      </c>
    </row>
    <row r="145" spans="1:3" x14ac:dyDescent="0.25">
      <c r="A145" s="8" t="s">
        <v>152</v>
      </c>
      <c r="B145" s="16" t="s">
        <v>1671</v>
      </c>
      <c r="C145" s="16">
        <v>3.8814462011394673</v>
      </c>
    </row>
    <row r="146" spans="1:3" x14ac:dyDescent="0.25">
      <c r="A146" s="8" t="s">
        <v>153</v>
      </c>
      <c r="B146" s="16" t="s">
        <v>1671</v>
      </c>
      <c r="C146" s="16">
        <v>2.5518494900643467</v>
      </c>
    </row>
    <row r="147" spans="1:3" x14ac:dyDescent="0.25">
      <c r="A147" s="8" t="s">
        <v>154</v>
      </c>
      <c r="B147" s="16" t="s">
        <v>1671</v>
      </c>
      <c r="C147" s="16">
        <v>3.2444309735106094</v>
      </c>
    </row>
    <row r="148" spans="1:3" x14ac:dyDescent="0.25">
      <c r="A148" s="8" t="s">
        <v>155</v>
      </c>
      <c r="B148" s="16" t="s">
        <v>1671</v>
      </c>
      <c r="C148" s="16">
        <v>6.6055471484021666</v>
      </c>
    </row>
    <row r="149" spans="1:3" x14ac:dyDescent="0.25">
      <c r="A149" s="8" t="s">
        <v>156</v>
      </c>
      <c r="B149" s="16" t="s">
        <v>1671</v>
      </c>
      <c r="C149" s="16">
        <v>8.7124505301688799</v>
      </c>
    </row>
    <row r="150" spans="1:3" x14ac:dyDescent="0.25">
      <c r="A150" s="8" t="s">
        <v>157</v>
      </c>
      <c r="B150" s="16" t="s">
        <v>1671</v>
      </c>
      <c r="C150" s="16">
        <v>9.1004764721115556</v>
      </c>
    </row>
    <row r="151" spans="1:3" x14ac:dyDescent="0.25">
      <c r="A151" s="8" t="s">
        <v>158</v>
      </c>
      <c r="B151" s="16" t="s">
        <v>1671</v>
      </c>
      <c r="C151" s="16">
        <v>6.3915241150226967</v>
      </c>
    </row>
    <row r="152" spans="1:3" x14ac:dyDescent="0.25">
      <c r="A152" s="8" t="s">
        <v>159</v>
      </c>
      <c r="B152" s="16" t="s">
        <v>1671</v>
      </c>
      <c r="C152" s="16">
        <v>6.7632490718230525</v>
      </c>
    </row>
    <row r="153" spans="1:3" x14ac:dyDescent="0.25">
      <c r="A153" s="8" t="s">
        <v>160</v>
      </c>
      <c r="B153" s="16" t="s">
        <v>1671</v>
      </c>
      <c r="C153" s="16">
        <v>6.6177319609309713</v>
      </c>
    </row>
    <row r="154" spans="1:3" x14ac:dyDescent="0.25">
      <c r="A154" s="8" t="s">
        <v>161</v>
      </c>
      <c r="B154" s="16" t="s">
        <v>1671</v>
      </c>
      <c r="C154" s="16">
        <v>7.1770809456892017</v>
      </c>
    </row>
    <row r="155" spans="1:3" x14ac:dyDescent="0.25">
      <c r="A155" s="8" t="s">
        <v>162</v>
      </c>
      <c r="B155" s="16" t="s">
        <v>1671</v>
      </c>
      <c r="C155" s="16">
        <v>3.7277071382441873</v>
      </c>
    </row>
    <row r="156" spans="1:3" x14ac:dyDescent="0.25">
      <c r="A156" s="8" t="s">
        <v>163</v>
      </c>
      <c r="B156" s="16" t="s">
        <v>1671</v>
      </c>
      <c r="C156" s="16">
        <v>3.28381875350432</v>
      </c>
    </row>
    <row r="157" spans="1:3" x14ac:dyDescent="0.25">
      <c r="A157" s="8" t="s">
        <v>164</v>
      </c>
      <c r="B157" s="16" t="s">
        <v>1671</v>
      </c>
      <c r="C157" s="16">
        <v>4.2965884810903709</v>
      </c>
    </row>
    <row r="158" spans="1:3" x14ac:dyDescent="0.25">
      <c r="A158" s="8" t="s">
        <v>165</v>
      </c>
      <c r="B158" s="16" t="s">
        <v>1671</v>
      </c>
      <c r="C158" s="16">
        <v>4.6668674397324352</v>
      </c>
    </row>
    <row r="159" spans="1:3" x14ac:dyDescent="0.25">
      <c r="A159" s="8" t="s">
        <v>166</v>
      </c>
      <c r="B159" s="16" t="s">
        <v>1671</v>
      </c>
      <c r="C159" s="16">
        <v>3.3082054591260901</v>
      </c>
    </row>
    <row r="160" spans="1:3" x14ac:dyDescent="0.25">
      <c r="A160" s="8" t="s">
        <v>167</v>
      </c>
      <c r="B160" s="16" t="s">
        <v>1671</v>
      </c>
      <c r="C160" s="16">
        <v>3.0706734566058955</v>
      </c>
    </row>
    <row r="161" spans="1:3" x14ac:dyDescent="0.25">
      <c r="A161" s="8" t="s">
        <v>168</v>
      </c>
      <c r="B161" s="16" t="s">
        <v>1671</v>
      </c>
      <c r="C161" s="16">
        <v>2.915634707866539</v>
      </c>
    </row>
    <row r="162" spans="1:3" x14ac:dyDescent="0.25">
      <c r="A162" s="8" t="s">
        <v>169</v>
      </c>
      <c r="B162" s="16" t="s">
        <v>1671</v>
      </c>
      <c r="C162" s="16">
        <v>4.0338011865757579</v>
      </c>
    </row>
    <row r="163" spans="1:3" x14ac:dyDescent="0.25">
      <c r="A163" s="8" t="s">
        <v>170</v>
      </c>
      <c r="B163" s="16" t="s">
        <v>1671</v>
      </c>
      <c r="C163" s="16">
        <v>5.6961923400073431</v>
      </c>
    </row>
    <row r="164" spans="1:3" x14ac:dyDescent="0.25">
      <c r="A164" s="8" t="s">
        <v>171</v>
      </c>
      <c r="B164" s="16" t="s">
        <v>1671</v>
      </c>
      <c r="C164" s="16">
        <v>5.9719957250423406</v>
      </c>
    </row>
    <row r="165" spans="1:3" x14ac:dyDescent="0.25">
      <c r="A165" s="8" t="s">
        <v>172</v>
      </c>
      <c r="B165" s="16" t="s">
        <v>1671</v>
      </c>
      <c r="C165" s="16">
        <v>5.7564691251491702</v>
      </c>
    </row>
    <row r="166" spans="1:3" x14ac:dyDescent="0.25">
      <c r="A166" s="8" t="s">
        <v>173</v>
      </c>
      <c r="B166" s="16" t="s">
        <v>1671</v>
      </c>
      <c r="C166" s="16">
        <v>3.4521171660417322</v>
      </c>
    </row>
    <row r="167" spans="1:3" x14ac:dyDescent="0.25">
      <c r="A167" s="8" t="s">
        <v>174</v>
      </c>
      <c r="B167" s="16" t="s">
        <v>1671</v>
      </c>
      <c r="C167" s="16">
        <v>4.4739401270021482</v>
      </c>
    </row>
    <row r="168" spans="1:3" x14ac:dyDescent="0.25">
      <c r="A168" s="8" t="s">
        <v>175</v>
      </c>
      <c r="B168" s="16" t="s">
        <v>1671</v>
      </c>
      <c r="C168" s="16">
        <v>5.2651445837896542</v>
      </c>
    </row>
    <row r="169" spans="1:3" x14ac:dyDescent="0.25">
      <c r="A169" s="8" t="s">
        <v>176</v>
      </c>
      <c r="B169" s="16" t="s">
        <v>1671</v>
      </c>
      <c r="C169" s="16">
        <v>10.665134800909781</v>
      </c>
    </row>
    <row r="170" spans="1:3" x14ac:dyDescent="0.25">
      <c r="A170" s="8" t="s">
        <v>177</v>
      </c>
      <c r="B170" s="16" t="s">
        <v>1671</v>
      </c>
      <c r="C170" s="16">
        <v>6.7238146183454521</v>
      </c>
    </row>
    <row r="171" spans="1:3" x14ac:dyDescent="0.25">
      <c r="A171" s="8" t="s">
        <v>178</v>
      </c>
      <c r="B171" s="16" t="s">
        <v>1671</v>
      </c>
      <c r="C171" s="16">
        <v>6.4482741329494679</v>
      </c>
    </row>
    <row r="172" spans="1:3" x14ac:dyDescent="0.25">
      <c r="A172" s="8" t="s">
        <v>179</v>
      </c>
      <c r="B172" s="16" t="s">
        <v>1671</v>
      </c>
      <c r="C172" s="16">
        <v>3.5591167940313504</v>
      </c>
    </row>
    <row r="173" spans="1:3" x14ac:dyDescent="0.25">
      <c r="A173" s="8" t="s">
        <v>180</v>
      </c>
      <c r="B173" s="16" t="s">
        <v>1671</v>
      </c>
      <c r="C173" s="16">
        <v>2.9563420039658883</v>
      </c>
    </row>
    <row r="174" spans="1:3" x14ac:dyDescent="0.25">
      <c r="A174" s="8" t="s">
        <v>181</v>
      </c>
      <c r="B174" s="16" t="s">
        <v>1671</v>
      </c>
      <c r="C174" s="16">
        <v>3.4581619929349752</v>
      </c>
    </row>
    <row r="175" spans="1:3" x14ac:dyDescent="0.25">
      <c r="A175" s="8" t="s">
        <v>182</v>
      </c>
      <c r="B175" s="16" t="s">
        <v>1671</v>
      </c>
      <c r="C175" s="16">
        <v>3.7183719480415891</v>
      </c>
    </row>
    <row r="176" spans="1:3" x14ac:dyDescent="0.25">
      <c r="A176" s="8" t="s">
        <v>183</v>
      </c>
      <c r="B176" s="16" t="s">
        <v>1671</v>
      </c>
      <c r="C176" s="16">
        <v>3.3412732270941263</v>
      </c>
    </row>
    <row r="177" spans="1:3" x14ac:dyDescent="0.25">
      <c r="A177" s="8" t="s">
        <v>184</v>
      </c>
      <c r="B177" s="16" t="s">
        <v>1671</v>
      </c>
      <c r="C177" s="16">
        <v>2.5518611458612952</v>
      </c>
    </row>
    <row r="178" spans="1:3" x14ac:dyDescent="0.25">
      <c r="A178" s="8" t="s">
        <v>185</v>
      </c>
      <c r="B178" s="16" t="s">
        <v>1671</v>
      </c>
      <c r="C178" s="16">
        <v>2.722459694524979</v>
      </c>
    </row>
    <row r="179" spans="1:3" x14ac:dyDescent="0.25">
      <c r="A179" s="8" t="s">
        <v>186</v>
      </c>
      <c r="B179" s="16" t="s">
        <v>1671</v>
      </c>
      <c r="C179" s="16">
        <v>3.9092395492687149</v>
      </c>
    </row>
    <row r="180" spans="1:3" x14ac:dyDescent="0.25">
      <c r="A180" s="8" t="s">
        <v>187</v>
      </c>
      <c r="B180" s="16" t="s">
        <v>1671</v>
      </c>
      <c r="C180" s="16">
        <v>3.0214658287692084</v>
      </c>
    </row>
    <row r="181" spans="1:3" x14ac:dyDescent="0.25">
      <c r="A181" s="8" t="s">
        <v>188</v>
      </c>
      <c r="B181" s="16" t="s">
        <v>1671</v>
      </c>
      <c r="C181" s="16">
        <v>3.4425922951432981</v>
      </c>
    </row>
    <row r="182" spans="1:3" x14ac:dyDescent="0.25">
      <c r="A182" s="8" t="s">
        <v>189</v>
      </c>
      <c r="B182" s="16" t="s">
        <v>1671</v>
      </c>
      <c r="C182" s="16">
        <v>3.6165686741060243</v>
      </c>
    </row>
    <row r="183" spans="1:3" x14ac:dyDescent="0.25">
      <c r="A183" s="8" t="s">
        <v>190</v>
      </c>
      <c r="B183" s="16" t="s">
        <v>1671</v>
      </c>
      <c r="C183" s="16">
        <v>6.9305654984201439</v>
      </c>
    </row>
    <row r="184" spans="1:3" x14ac:dyDescent="0.25">
      <c r="A184" s="8" t="s">
        <v>191</v>
      </c>
      <c r="B184" s="16" t="s">
        <v>1671</v>
      </c>
      <c r="C184" s="16">
        <v>3.8133231904804501</v>
      </c>
    </row>
    <row r="185" spans="1:3" x14ac:dyDescent="0.25">
      <c r="A185" s="8" t="s">
        <v>192</v>
      </c>
      <c r="B185" s="16" t="s">
        <v>1671</v>
      </c>
      <c r="C185" s="16">
        <v>2.9488852900147227</v>
      </c>
    </row>
    <row r="186" spans="1:3" x14ac:dyDescent="0.25">
      <c r="A186" s="8" t="s">
        <v>193</v>
      </c>
      <c r="B186" s="16" t="s">
        <v>1671</v>
      </c>
      <c r="C186" s="16">
        <v>2.2854469607951291</v>
      </c>
    </row>
    <row r="187" spans="1:3" x14ac:dyDescent="0.25">
      <c r="A187" s="8" t="s">
        <v>194</v>
      </c>
      <c r="B187" s="16" t="s">
        <v>1671</v>
      </c>
      <c r="C187" s="16">
        <v>4.359428791386863</v>
      </c>
    </row>
    <row r="188" spans="1:3" x14ac:dyDescent="0.25">
      <c r="A188" s="8" t="s">
        <v>195</v>
      </c>
      <c r="B188" s="16" t="s">
        <v>1671</v>
      </c>
      <c r="C188" s="16">
        <v>3.6089538267126655</v>
      </c>
    </row>
    <row r="189" spans="1:3" x14ac:dyDescent="0.25">
      <c r="A189" s="8" t="s">
        <v>196</v>
      </c>
      <c r="B189" s="16" t="s">
        <v>1671</v>
      </c>
      <c r="C189" s="16">
        <v>3.0988860810004257</v>
      </c>
    </row>
    <row r="190" spans="1:3" x14ac:dyDescent="0.25">
      <c r="A190" s="8" t="s">
        <v>197</v>
      </c>
      <c r="B190" s="16" t="s">
        <v>1671</v>
      </c>
      <c r="C190" s="16">
        <v>9.9907168500133992</v>
      </c>
    </row>
    <row r="191" spans="1:3" x14ac:dyDescent="0.25">
      <c r="A191" s="8" t="s">
        <v>198</v>
      </c>
      <c r="B191" s="16" t="s">
        <v>1671</v>
      </c>
      <c r="C191" s="16">
        <v>5.0288744650977319</v>
      </c>
    </row>
    <row r="192" spans="1:3" x14ac:dyDescent="0.25">
      <c r="A192" s="8" t="s">
        <v>199</v>
      </c>
      <c r="B192" s="16" t="s">
        <v>1671</v>
      </c>
      <c r="C192" s="16">
        <v>2.9611980156429292</v>
      </c>
    </row>
    <row r="193" spans="1:3" x14ac:dyDescent="0.25">
      <c r="A193" s="8" t="s">
        <v>200</v>
      </c>
      <c r="B193" s="16" t="s">
        <v>1671</v>
      </c>
      <c r="C193" s="16">
        <v>3.4686036873768984</v>
      </c>
    </row>
    <row r="194" spans="1:3" x14ac:dyDescent="0.25">
      <c r="A194" s="8" t="s">
        <v>201</v>
      </c>
      <c r="B194" s="16" t="s">
        <v>1671</v>
      </c>
      <c r="C194" s="16">
        <v>3.7267641144356656</v>
      </c>
    </row>
    <row r="195" spans="1:3" x14ac:dyDescent="0.25">
      <c r="A195" s="8" t="s">
        <v>202</v>
      </c>
      <c r="B195" s="16" t="s">
        <v>1671</v>
      </c>
      <c r="C195" s="16">
        <v>4.1848309507826</v>
      </c>
    </row>
    <row r="196" spans="1:3" x14ac:dyDescent="0.25">
      <c r="A196" s="8" t="s">
        <v>203</v>
      </c>
      <c r="B196" s="16" t="s">
        <v>1671</v>
      </c>
      <c r="C196" s="16">
        <v>3.8370719952755636</v>
      </c>
    </row>
    <row r="197" spans="1:3" x14ac:dyDescent="0.25">
      <c r="A197" s="8" t="s">
        <v>204</v>
      </c>
      <c r="B197" s="16" t="s">
        <v>1671</v>
      </c>
      <c r="C197" s="16">
        <v>3.6278357240486141</v>
      </c>
    </row>
    <row r="198" spans="1:3" x14ac:dyDescent="0.25">
      <c r="A198" s="8" t="s">
        <v>205</v>
      </c>
      <c r="B198" s="16" t="s">
        <v>1671</v>
      </c>
      <c r="C198" s="16">
        <v>1.7501918720858538</v>
      </c>
    </row>
    <row r="199" spans="1:3" x14ac:dyDescent="0.25">
      <c r="A199" s="8" t="s">
        <v>206</v>
      </c>
      <c r="B199" s="16" t="s">
        <v>1671</v>
      </c>
      <c r="C199" s="16">
        <v>3.8163989523919244</v>
      </c>
    </row>
    <row r="200" spans="1:3" x14ac:dyDescent="0.25">
      <c r="A200" s="8" t="s">
        <v>207</v>
      </c>
      <c r="B200" s="16" t="s">
        <v>1671</v>
      </c>
      <c r="C200" s="16">
        <v>3.3854733578970557</v>
      </c>
    </row>
    <row r="201" spans="1:3" x14ac:dyDescent="0.25">
      <c r="A201" s="8" t="s">
        <v>208</v>
      </c>
      <c r="B201" s="16" t="s">
        <v>1671</v>
      </c>
      <c r="C201" s="16">
        <v>4.4609779157562759</v>
      </c>
    </row>
    <row r="202" spans="1:3" x14ac:dyDescent="0.25">
      <c r="A202" s="8" t="s">
        <v>209</v>
      </c>
      <c r="B202" s="16" t="s">
        <v>1671</v>
      </c>
      <c r="C202" s="16">
        <v>3.3132953936152703</v>
      </c>
    </row>
    <row r="203" spans="1:3" x14ac:dyDescent="0.25">
      <c r="A203" s="8" t="s">
        <v>210</v>
      </c>
      <c r="B203" s="16" t="s">
        <v>1671</v>
      </c>
      <c r="C203" s="16">
        <v>5.1287633418487921</v>
      </c>
    </row>
    <row r="204" spans="1:3" x14ac:dyDescent="0.25">
      <c r="A204" s="8" t="s">
        <v>211</v>
      </c>
      <c r="B204" s="16" t="s">
        <v>1671</v>
      </c>
      <c r="C204" s="16">
        <v>3.1509857971743918</v>
      </c>
    </row>
    <row r="205" spans="1:3" x14ac:dyDescent="0.25">
      <c r="A205" s="8" t="s">
        <v>212</v>
      </c>
      <c r="B205" s="16" t="s">
        <v>1671</v>
      </c>
      <c r="C205" s="16">
        <v>1.6972307430552862</v>
      </c>
    </row>
    <row r="206" spans="1:3" x14ac:dyDescent="0.25">
      <c r="A206" s="8" t="s">
        <v>213</v>
      </c>
      <c r="B206" s="16" t="s">
        <v>1671</v>
      </c>
      <c r="C206" s="16">
        <v>3.8173846109131264</v>
      </c>
    </row>
    <row r="207" spans="1:3" x14ac:dyDescent="0.25">
      <c r="A207" s="8" t="s">
        <v>214</v>
      </c>
      <c r="B207" s="16" t="s">
        <v>1671</v>
      </c>
      <c r="C207" s="16">
        <v>12.547968442187829</v>
      </c>
    </row>
    <row r="208" spans="1:3" x14ac:dyDescent="0.25">
      <c r="A208" s="8" t="s">
        <v>215</v>
      </c>
      <c r="B208" s="16" t="s">
        <v>1671</v>
      </c>
      <c r="C208" s="16">
        <v>3.3110092416147578</v>
      </c>
    </row>
    <row r="209" spans="1:3" x14ac:dyDescent="0.25">
      <c r="A209" s="8" t="s">
        <v>216</v>
      </c>
      <c r="B209" s="16" t="s">
        <v>1671</v>
      </c>
      <c r="C209" s="16">
        <v>6.9990161860820921</v>
      </c>
    </row>
    <row r="210" spans="1:3" x14ac:dyDescent="0.25">
      <c r="A210" s="8" t="s">
        <v>217</v>
      </c>
      <c r="B210" s="16" t="s">
        <v>1671</v>
      </c>
      <c r="C210" s="16">
        <v>3.706937494672927</v>
      </c>
    </row>
    <row r="211" spans="1:3" x14ac:dyDescent="0.25">
      <c r="A211" s="8" t="s">
        <v>218</v>
      </c>
      <c r="B211" s="16" t="s">
        <v>1671</v>
      </c>
      <c r="C211" s="16">
        <v>7.8068501180510887</v>
      </c>
    </row>
    <row r="212" spans="1:3" x14ac:dyDescent="0.25">
      <c r="A212" s="8" t="s">
        <v>219</v>
      </c>
      <c r="B212" s="16" t="s">
        <v>1671</v>
      </c>
      <c r="C212" s="16">
        <v>3.2175397125252272</v>
      </c>
    </row>
    <row r="213" spans="1:3" x14ac:dyDescent="0.25">
      <c r="A213" s="8" t="s">
        <v>220</v>
      </c>
      <c r="B213" s="16" t="s">
        <v>1671</v>
      </c>
      <c r="C213" s="16">
        <v>2.881187766519822</v>
      </c>
    </row>
    <row r="214" spans="1:3" x14ac:dyDescent="0.25">
      <c r="A214" s="8" t="s">
        <v>221</v>
      </c>
      <c r="B214" s="16" t="s">
        <v>1671</v>
      </c>
      <c r="C214" s="16">
        <v>3.5793619194511006</v>
      </c>
    </row>
    <row r="215" spans="1:3" x14ac:dyDescent="0.25">
      <c r="A215" s="8" t="s">
        <v>222</v>
      </c>
      <c r="B215" s="16" t="s">
        <v>1671</v>
      </c>
      <c r="C215" s="16">
        <v>2.9585220164866115</v>
      </c>
    </row>
    <row r="216" spans="1:3" x14ac:dyDescent="0.25">
      <c r="A216" s="8" t="s">
        <v>223</v>
      </c>
      <c r="B216" s="16" t="s">
        <v>1671</v>
      </c>
      <c r="C216" s="16">
        <v>2.3029194537751838</v>
      </c>
    </row>
    <row r="217" spans="1:3" x14ac:dyDescent="0.25">
      <c r="A217" s="8" t="s">
        <v>224</v>
      </c>
      <c r="B217" s="16" t="s">
        <v>1671</v>
      </c>
      <c r="C217" s="16">
        <v>1.8482783261033706</v>
      </c>
    </row>
    <row r="218" spans="1:3" x14ac:dyDescent="0.25">
      <c r="A218" s="8" t="s">
        <v>225</v>
      </c>
      <c r="B218" s="16" t="s">
        <v>1671</v>
      </c>
      <c r="C218" s="16">
        <v>2.4584110613386039</v>
      </c>
    </row>
    <row r="219" spans="1:3" x14ac:dyDescent="0.25">
      <c r="A219" s="8" t="s">
        <v>226</v>
      </c>
      <c r="B219" s="16" t="s">
        <v>1671</v>
      </c>
      <c r="C219" s="16">
        <v>3.5786711067412993</v>
      </c>
    </row>
    <row r="220" spans="1:3" x14ac:dyDescent="0.25">
      <c r="A220" s="8" t="s">
        <v>227</v>
      </c>
      <c r="B220" s="16" t="s">
        <v>1671</v>
      </c>
      <c r="C220" s="16">
        <v>1.6486138171127278</v>
      </c>
    </row>
    <row r="221" spans="1:3" x14ac:dyDescent="0.25">
      <c r="A221" s="8" t="s">
        <v>228</v>
      </c>
      <c r="B221" s="16" t="s">
        <v>1671</v>
      </c>
      <c r="C221" s="16">
        <v>1.787465562896714</v>
      </c>
    </row>
    <row r="222" spans="1:3" x14ac:dyDescent="0.25">
      <c r="A222" s="8" t="s">
        <v>229</v>
      </c>
      <c r="B222" s="16" t="s">
        <v>1671</v>
      </c>
      <c r="C222" s="16">
        <v>1.8616524215447623</v>
      </c>
    </row>
    <row r="223" spans="1:3" x14ac:dyDescent="0.25">
      <c r="A223" s="8" t="s">
        <v>230</v>
      </c>
      <c r="B223" s="16" t="s">
        <v>1671</v>
      </c>
      <c r="C223" s="16">
        <v>5.9262156414492999</v>
      </c>
    </row>
    <row r="224" spans="1:3" x14ac:dyDescent="0.25">
      <c r="A224" s="8" t="s">
        <v>231</v>
      </c>
      <c r="B224" s="16" t="s">
        <v>1671</v>
      </c>
      <c r="C224" s="16">
        <v>4.1612330691764541</v>
      </c>
    </row>
    <row r="225" spans="1:3" x14ac:dyDescent="0.25">
      <c r="A225" s="8" t="s">
        <v>232</v>
      </c>
      <c r="B225" s="16" t="s">
        <v>1671</v>
      </c>
      <c r="C225" s="16">
        <v>4.6268143913545359</v>
      </c>
    </row>
    <row r="226" spans="1:3" x14ac:dyDescent="0.25">
      <c r="A226" s="8" t="s">
        <v>233</v>
      </c>
      <c r="B226" s="16" t="s">
        <v>1671</v>
      </c>
      <c r="C226" s="16">
        <v>4.1710828546750296</v>
      </c>
    </row>
    <row r="227" spans="1:3" x14ac:dyDescent="0.25">
      <c r="A227" s="8" t="s">
        <v>234</v>
      </c>
      <c r="B227" s="16" t="s">
        <v>1671</v>
      </c>
      <c r="C227" s="16">
        <v>2.6501563045345073</v>
      </c>
    </row>
    <row r="228" spans="1:3" x14ac:dyDescent="0.25">
      <c r="A228" s="8" t="s">
        <v>235</v>
      </c>
      <c r="B228" s="16" t="s">
        <v>1671</v>
      </c>
      <c r="C228" s="16">
        <v>2.1790393441193299</v>
      </c>
    </row>
    <row r="229" spans="1:3" x14ac:dyDescent="0.25">
      <c r="A229" s="8" t="s">
        <v>236</v>
      </c>
      <c r="B229" s="16" t="s">
        <v>1671</v>
      </c>
      <c r="C229" s="16">
        <v>4.1225352305400618</v>
      </c>
    </row>
    <row r="230" spans="1:3" x14ac:dyDescent="0.25">
      <c r="A230" s="8" t="s">
        <v>237</v>
      </c>
      <c r="B230" s="16" t="s">
        <v>1671</v>
      </c>
      <c r="C230" s="16">
        <v>4.1116529904838206</v>
      </c>
    </row>
    <row r="231" spans="1:3" x14ac:dyDescent="0.25">
      <c r="A231" s="8" t="s">
        <v>238</v>
      </c>
      <c r="B231" s="16" t="s">
        <v>1671</v>
      </c>
      <c r="C231" s="16">
        <v>3.6761799426544668</v>
      </c>
    </row>
    <row r="232" spans="1:3" x14ac:dyDescent="0.25">
      <c r="A232" s="8" t="s">
        <v>239</v>
      </c>
      <c r="B232" s="16" t="s">
        <v>1671</v>
      </c>
      <c r="C232" s="16">
        <v>5.1595709107777559</v>
      </c>
    </row>
    <row r="233" spans="1:3" x14ac:dyDescent="0.25">
      <c r="A233" s="8" t="s">
        <v>240</v>
      </c>
      <c r="B233" s="16" t="s">
        <v>1671</v>
      </c>
      <c r="C233" s="16">
        <v>4.8736810332400697</v>
      </c>
    </row>
    <row r="234" spans="1:3" x14ac:dyDescent="0.25">
      <c r="A234" s="8" t="s">
        <v>241</v>
      </c>
      <c r="B234" s="16" t="s">
        <v>1671</v>
      </c>
      <c r="C234" s="16">
        <v>6.9063797074739508</v>
      </c>
    </row>
    <row r="235" spans="1:3" x14ac:dyDescent="0.25">
      <c r="A235" s="8" t="s">
        <v>242</v>
      </c>
      <c r="B235" s="16" t="s">
        <v>1671</v>
      </c>
      <c r="C235" s="16">
        <v>5.1203731061540898</v>
      </c>
    </row>
    <row r="236" spans="1:3" x14ac:dyDescent="0.25">
      <c r="A236" s="8" t="s">
        <v>243</v>
      </c>
      <c r="B236" s="16" t="s">
        <v>1671</v>
      </c>
      <c r="C236" s="16">
        <v>6.1296469777680951</v>
      </c>
    </row>
    <row r="237" spans="1:3" x14ac:dyDescent="0.25">
      <c r="A237" s="8" t="s">
        <v>244</v>
      </c>
      <c r="B237" s="16" t="s">
        <v>1671</v>
      </c>
      <c r="C237" s="16">
        <v>3.6539396844551715</v>
      </c>
    </row>
    <row r="238" spans="1:3" x14ac:dyDescent="0.25">
      <c r="A238" s="8" t="s">
        <v>245</v>
      </c>
      <c r="B238" s="16" t="s">
        <v>1671</v>
      </c>
      <c r="C238" s="16">
        <v>3.3840044877826818</v>
      </c>
    </row>
    <row r="239" spans="1:3" x14ac:dyDescent="0.25">
      <c r="A239" s="8" t="s">
        <v>246</v>
      </c>
      <c r="B239" s="16" t="s">
        <v>1671</v>
      </c>
      <c r="C239" s="16">
        <v>4.3032212921620321</v>
      </c>
    </row>
    <row r="240" spans="1:3" x14ac:dyDescent="0.25">
      <c r="A240" s="8" t="s">
        <v>247</v>
      </c>
      <c r="B240" s="16" t="s">
        <v>1671</v>
      </c>
      <c r="C240" s="16">
        <v>2.4942334152199943</v>
      </c>
    </row>
    <row r="241" spans="1:3" x14ac:dyDescent="0.25">
      <c r="A241" s="8" t="s">
        <v>248</v>
      </c>
      <c r="B241" s="16" t="s">
        <v>1671</v>
      </c>
      <c r="C241" s="16">
        <v>3.8066221876184705</v>
      </c>
    </row>
    <row r="242" spans="1:3" x14ac:dyDescent="0.25">
      <c r="A242" s="8" t="s">
        <v>249</v>
      </c>
      <c r="B242" s="16" t="s">
        <v>1671</v>
      </c>
      <c r="C242" s="16">
        <v>2.130941842478344</v>
      </c>
    </row>
    <row r="243" spans="1:3" x14ac:dyDescent="0.25">
      <c r="A243" s="8" t="s">
        <v>250</v>
      </c>
      <c r="B243" s="16" t="s">
        <v>1671</v>
      </c>
      <c r="C243" s="16">
        <v>1.8610495215708607</v>
      </c>
    </row>
    <row r="244" spans="1:3" x14ac:dyDescent="0.25">
      <c r="A244" s="8" t="s">
        <v>251</v>
      </c>
      <c r="B244" s="16" t="s">
        <v>1671</v>
      </c>
      <c r="C244" s="16">
        <v>1.463876201339444</v>
      </c>
    </row>
    <row r="245" spans="1:3" x14ac:dyDescent="0.25">
      <c r="A245" s="8" t="s">
        <v>252</v>
      </c>
      <c r="B245" s="16" t="s">
        <v>1671</v>
      </c>
      <c r="C245" s="16">
        <v>2.9669497766993831</v>
      </c>
    </row>
    <row r="246" spans="1:3" x14ac:dyDescent="0.25">
      <c r="A246" s="8" t="s">
        <v>253</v>
      </c>
      <c r="B246" s="16" t="s">
        <v>1671</v>
      </c>
      <c r="C246" s="16">
        <v>2.0627155455668325</v>
      </c>
    </row>
    <row r="247" spans="1:3" x14ac:dyDescent="0.25">
      <c r="A247" s="8" t="s">
        <v>254</v>
      </c>
      <c r="B247" s="16" t="s">
        <v>1671</v>
      </c>
      <c r="C247" s="16">
        <v>2.9239239870145615</v>
      </c>
    </row>
    <row r="248" spans="1:3" x14ac:dyDescent="0.25">
      <c r="A248" s="8" t="s">
        <v>255</v>
      </c>
      <c r="B248" s="16" t="s">
        <v>1671</v>
      </c>
      <c r="C248" s="16">
        <v>3.511207627249064</v>
      </c>
    </row>
    <row r="249" spans="1:3" x14ac:dyDescent="0.25">
      <c r="A249" s="8" t="s">
        <v>256</v>
      </c>
      <c r="B249" s="16" t="s">
        <v>1671</v>
      </c>
      <c r="C249" s="16">
        <v>2.4417730620747524</v>
      </c>
    </row>
    <row r="250" spans="1:3" x14ac:dyDescent="0.25">
      <c r="A250" s="8" t="s">
        <v>257</v>
      </c>
      <c r="B250" s="16" t="s">
        <v>1671</v>
      </c>
      <c r="C250" s="16">
        <v>5.8960654685045402</v>
      </c>
    </row>
    <row r="251" spans="1:3" x14ac:dyDescent="0.25">
      <c r="A251" s="8" t="s">
        <v>258</v>
      </c>
      <c r="B251" s="16" t="s">
        <v>1671</v>
      </c>
      <c r="C251" s="16">
        <v>2.8551531604320286</v>
      </c>
    </row>
    <row r="252" spans="1:3" x14ac:dyDescent="0.25">
      <c r="A252" s="8" t="s">
        <v>259</v>
      </c>
      <c r="B252" s="16" t="s">
        <v>1671</v>
      </c>
      <c r="C252" s="16">
        <v>2.3034843667428202</v>
      </c>
    </row>
    <row r="253" spans="1:3" x14ac:dyDescent="0.25">
      <c r="A253" s="8" t="s">
        <v>260</v>
      </c>
      <c r="B253" s="16" t="s">
        <v>1671</v>
      </c>
      <c r="C253" s="16">
        <v>3.3001399435408558</v>
      </c>
    </row>
    <row r="254" spans="1:3" x14ac:dyDescent="0.25">
      <c r="A254" s="8" t="s">
        <v>261</v>
      </c>
      <c r="B254" s="16" t="s">
        <v>1671</v>
      </c>
      <c r="C254" s="16">
        <v>4.877904586776058</v>
      </c>
    </row>
    <row r="255" spans="1:3" x14ac:dyDescent="0.25">
      <c r="A255" s="8" t="s">
        <v>262</v>
      </c>
      <c r="B255" s="16" t="s">
        <v>1671</v>
      </c>
      <c r="C255" s="16">
        <v>5.7913578541868747</v>
      </c>
    </row>
    <row r="256" spans="1:3" x14ac:dyDescent="0.25">
      <c r="A256" s="8" t="s">
        <v>263</v>
      </c>
      <c r="B256" s="16" t="s">
        <v>1671</v>
      </c>
      <c r="C256" s="16">
        <v>3.7628696580099614</v>
      </c>
    </row>
    <row r="257" spans="1:3" x14ac:dyDescent="0.25">
      <c r="A257" s="8" t="s">
        <v>264</v>
      </c>
      <c r="B257" s="16" t="s">
        <v>1671</v>
      </c>
      <c r="C257" s="16">
        <v>3.2882609400879872</v>
      </c>
    </row>
    <row r="258" spans="1:3" x14ac:dyDescent="0.25">
      <c r="A258" s="8" t="s">
        <v>265</v>
      </c>
      <c r="B258" s="16" t="s">
        <v>1671</v>
      </c>
      <c r="C258" s="16">
        <v>3.0001807424835643</v>
      </c>
    </row>
    <row r="259" spans="1:3" x14ac:dyDescent="0.25">
      <c r="A259" s="8" t="s">
        <v>266</v>
      </c>
      <c r="B259" s="16" t="s">
        <v>1671</v>
      </c>
      <c r="C259" s="16">
        <v>3.7941240046759588</v>
      </c>
    </row>
    <row r="260" spans="1:3" x14ac:dyDescent="0.25">
      <c r="A260" s="8" t="s">
        <v>267</v>
      </c>
      <c r="B260" s="16" t="s">
        <v>1671</v>
      </c>
      <c r="C260" s="16">
        <v>2.6781644804253526</v>
      </c>
    </row>
    <row r="261" spans="1:3" x14ac:dyDescent="0.25">
      <c r="A261" s="8" t="s">
        <v>268</v>
      </c>
      <c r="B261" s="16" t="s">
        <v>1671</v>
      </c>
      <c r="C261" s="16">
        <v>3.5274890197684456</v>
      </c>
    </row>
    <row r="262" spans="1:3" x14ac:dyDescent="0.25">
      <c r="A262" s="8" t="s">
        <v>269</v>
      </c>
      <c r="B262" s="16" t="s">
        <v>1671</v>
      </c>
      <c r="C262" s="16">
        <v>3.0137504136360835</v>
      </c>
    </row>
    <row r="263" spans="1:3" x14ac:dyDescent="0.25">
      <c r="A263" s="8" t="s">
        <v>270</v>
      </c>
      <c r="B263" s="16" t="s">
        <v>1671</v>
      </c>
      <c r="C263" s="16">
        <v>3.7746905924697987</v>
      </c>
    </row>
    <row r="264" spans="1:3" x14ac:dyDescent="0.25">
      <c r="A264" s="8" t="s">
        <v>271</v>
      </c>
      <c r="B264" s="16" t="s">
        <v>1671</v>
      </c>
      <c r="C264" s="16">
        <v>3.5377242187598514</v>
      </c>
    </row>
    <row r="265" spans="1:3" x14ac:dyDescent="0.25">
      <c r="A265" s="8" t="s">
        <v>272</v>
      </c>
      <c r="B265" s="16" t="s">
        <v>1671</v>
      </c>
      <c r="C265" s="16">
        <v>3.3772473256052327</v>
      </c>
    </row>
    <row r="266" spans="1:3" x14ac:dyDescent="0.25">
      <c r="A266" s="8" t="s">
        <v>273</v>
      </c>
      <c r="B266" s="16" t="s">
        <v>1671</v>
      </c>
      <c r="C266" s="16">
        <v>4.8136919544435948</v>
      </c>
    </row>
    <row r="267" spans="1:3" x14ac:dyDescent="0.25">
      <c r="A267" s="8" t="s">
        <v>274</v>
      </c>
      <c r="B267" s="16" t="s">
        <v>1671</v>
      </c>
      <c r="C267" s="16">
        <v>4.6349252059587753</v>
      </c>
    </row>
    <row r="268" spans="1:3" x14ac:dyDescent="0.25">
      <c r="A268" s="8" t="s">
        <v>275</v>
      </c>
      <c r="B268" s="16" t="s">
        <v>1671</v>
      </c>
      <c r="C268" s="16">
        <v>4.0099761646852716</v>
      </c>
    </row>
    <row r="269" spans="1:3" x14ac:dyDescent="0.25">
      <c r="A269" s="8" t="s">
        <v>276</v>
      </c>
      <c r="B269" s="16" t="s">
        <v>1671</v>
      </c>
      <c r="C269" s="16">
        <v>3.4994321281495093</v>
      </c>
    </row>
    <row r="270" spans="1:3" x14ac:dyDescent="0.25">
      <c r="A270" s="8" t="s">
        <v>277</v>
      </c>
      <c r="B270" s="16" t="s">
        <v>1671</v>
      </c>
      <c r="C270" s="16">
        <v>3.8581683149819646</v>
      </c>
    </row>
    <row r="271" spans="1:3" x14ac:dyDescent="0.25">
      <c r="A271" s="8" t="s">
        <v>278</v>
      </c>
      <c r="B271" s="16" t="s">
        <v>1671</v>
      </c>
      <c r="C271" s="16">
        <v>2.942033873168282</v>
      </c>
    </row>
    <row r="272" spans="1:3" x14ac:dyDescent="0.25">
      <c r="A272" s="8" t="s">
        <v>279</v>
      </c>
      <c r="B272" s="16" t="s">
        <v>1671</v>
      </c>
      <c r="C272" s="16">
        <v>3.5374283271749838</v>
      </c>
    </row>
    <row r="273" spans="1:3" x14ac:dyDescent="0.25">
      <c r="A273" s="8" t="s">
        <v>280</v>
      </c>
      <c r="B273" s="16" t="s">
        <v>1671</v>
      </c>
      <c r="C273" s="16">
        <v>2.5956972166553194</v>
      </c>
    </row>
    <row r="274" spans="1:3" x14ac:dyDescent="0.25">
      <c r="A274" s="8" t="s">
        <v>281</v>
      </c>
      <c r="B274" s="16" t="s">
        <v>1671</v>
      </c>
      <c r="C274" s="16">
        <v>3.9838385092144484</v>
      </c>
    </row>
    <row r="275" spans="1:3" x14ac:dyDescent="0.25">
      <c r="A275" s="8" t="s">
        <v>282</v>
      </c>
      <c r="B275" s="16" t="s">
        <v>1671</v>
      </c>
      <c r="C275" s="16">
        <v>3.5471836722425296</v>
      </c>
    </row>
    <row r="276" spans="1:3" x14ac:dyDescent="0.25">
      <c r="A276" s="8" t="s">
        <v>283</v>
      </c>
      <c r="B276" s="16" t="s">
        <v>1671</v>
      </c>
      <c r="C276" s="16">
        <v>3.8600299204073534</v>
      </c>
    </row>
    <row r="277" spans="1:3" x14ac:dyDescent="0.25">
      <c r="A277" s="8" t="s">
        <v>284</v>
      </c>
      <c r="B277" s="16" t="s">
        <v>1671</v>
      </c>
      <c r="C277" s="16">
        <v>13.689442076643104</v>
      </c>
    </row>
    <row r="278" spans="1:3" x14ac:dyDescent="0.25">
      <c r="A278" s="8" t="s">
        <v>285</v>
      </c>
      <c r="B278" s="16" t="s">
        <v>1671</v>
      </c>
      <c r="C278" s="16">
        <v>4.7850243928506773</v>
      </c>
    </row>
    <row r="279" spans="1:3" x14ac:dyDescent="0.25">
      <c r="A279" s="8" t="s">
        <v>286</v>
      </c>
      <c r="B279" s="16" t="s">
        <v>1671</v>
      </c>
      <c r="C279" s="16">
        <v>4.2512885699806358</v>
      </c>
    </row>
    <row r="280" spans="1:3" x14ac:dyDescent="0.25">
      <c r="A280" s="8" t="s">
        <v>287</v>
      </c>
      <c r="B280" s="16" t="s">
        <v>1671</v>
      </c>
      <c r="C280" s="16">
        <v>3.7443167911427224</v>
      </c>
    </row>
    <row r="281" spans="1:3" x14ac:dyDescent="0.25">
      <c r="A281" s="8" t="s">
        <v>288</v>
      </c>
      <c r="B281" s="16" t="s">
        <v>1671</v>
      </c>
      <c r="C281" s="16">
        <v>3.7116694240818373</v>
      </c>
    </row>
    <row r="282" spans="1:3" x14ac:dyDescent="0.25">
      <c r="A282" s="8" t="s">
        <v>289</v>
      </c>
      <c r="B282" s="16" t="s">
        <v>1671</v>
      </c>
      <c r="C282" s="16">
        <v>6.4343537580947467</v>
      </c>
    </row>
    <row r="283" spans="1:3" x14ac:dyDescent="0.25">
      <c r="A283" s="8" t="s">
        <v>290</v>
      </c>
      <c r="B283" s="16" t="s">
        <v>1671</v>
      </c>
      <c r="C283" s="16">
        <v>4.4211230187245016</v>
      </c>
    </row>
    <row r="284" spans="1:3" x14ac:dyDescent="0.25">
      <c r="A284" s="8" t="s">
        <v>291</v>
      </c>
      <c r="B284" s="16" t="s">
        <v>1671</v>
      </c>
      <c r="C284" s="16">
        <v>6.9553184907688275</v>
      </c>
    </row>
    <row r="285" spans="1:3" x14ac:dyDescent="0.25">
      <c r="A285" s="8" t="s">
        <v>292</v>
      </c>
      <c r="B285" s="16" t="s">
        <v>1671</v>
      </c>
      <c r="C285" s="16">
        <v>7.2867254140755691</v>
      </c>
    </row>
    <row r="286" spans="1:3" x14ac:dyDescent="0.25">
      <c r="A286" s="8" t="s">
        <v>293</v>
      </c>
      <c r="B286" s="16" t="s">
        <v>1671</v>
      </c>
      <c r="C286" s="16">
        <v>5.5939666687519987</v>
      </c>
    </row>
    <row r="287" spans="1:3" x14ac:dyDescent="0.25">
      <c r="A287" s="8" t="s">
        <v>294</v>
      </c>
      <c r="B287" s="16" t="s">
        <v>1671</v>
      </c>
      <c r="C287" s="16">
        <v>4.8242328066477054</v>
      </c>
    </row>
    <row r="288" spans="1:3" x14ac:dyDescent="0.25">
      <c r="A288" s="8" t="s">
        <v>295</v>
      </c>
      <c r="B288" s="16" t="s">
        <v>1671</v>
      </c>
      <c r="C288" s="16">
        <v>4.2713154170391547</v>
      </c>
    </row>
    <row r="289" spans="1:3" x14ac:dyDescent="0.25">
      <c r="A289" s="8" t="s">
        <v>296</v>
      </c>
      <c r="B289" s="16" t="s">
        <v>1671</v>
      </c>
      <c r="C289" s="16">
        <v>4.6531591821849378</v>
      </c>
    </row>
    <row r="290" spans="1:3" x14ac:dyDescent="0.25">
      <c r="A290" s="8" t="s">
        <v>297</v>
      </c>
      <c r="B290" s="16" t="s">
        <v>1671</v>
      </c>
      <c r="C290" s="16">
        <v>3.0698112440648453</v>
      </c>
    </row>
    <row r="291" spans="1:3" x14ac:dyDescent="0.25">
      <c r="A291" s="8" t="s">
        <v>298</v>
      </c>
      <c r="B291" s="16" t="s">
        <v>1671</v>
      </c>
      <c r="C291" s="16">
        <v>4.506732269664278</v>
      </c>
    </row>
    <row r="292" spans="1:3" x14ac:dyDescent="0.25">
      <c r="A292" s="8" t="s">
        <v>299</v>
      </c>
      <c r="B292" s="16" t="s">
        <v>1671</v>
      </c>
      <c r="C292" s="16">
        <v>4.459477845037914</v>
      </c>
    </row>
    <row r="293" spans="1:3" x14ac:dyDescent="0.25">
      <c r="A293" s="8" t="s">
        <v>300</v>
      </c>
      <c r="B293" s="16" t="s">
        <v>1671</v>
      </c>
      <c r="C293" s="16">
        <v>3.8106232142892318</v>
      </c>
    </row>
    <row r="294" spans="1:3" x14ac:dyDescent="0.25">
      <c r="A294" s="8" t="s">
        <v>301</v>
      </c>
      <c r="B294" s="16" t="s">
        <v>1671</v>
      </c>
      <c r="C294" s="16">
        <v>3.5830561885697523</v>
      </c>
    </row>
    <row r="295" spans="1:3" x14ac:dyDescent="0.25">
      <c r="A295" s="8" t="s">
        <v>302</v>
      </c>
      <c r="B295" s="16" t="s">
        <v>1671</v>
      </c>
      <c r="C295" s="16">
        <v>4.6720122598930853</v>
      </c>
    </row>
    <row r="296" spans="1:3" x14ac:dyDescent="0.25">
      <c r="A296" s="8" t="s">
        <v>303</v>
      </c>
      <c r="B296" s="16" t="s">
        <v>1671</v>
      </c>
      <c r="C296" s="16">
        <v>3.0803103589498648</v>
      </c>
    </row>
    <row r="297" spans="1:3" x14ac:dyDescent="0.25">
      <c r="A297" s="8" t="s">
        <v>304</v>
      </c>
      <c r="B297" s="16" t="s">
        <v>1671</v>
      </c>
      <c r="C297" s="16">
        <v>3.6516724191899699</v>
      </c>
    </row>
    <row r="298" spans="1:3" x14ac:dyDescent="0.25">
      <c r="A298" s="8" t="s">
        <v>305</v>
      </c>
      <c r="B298" s="16" t="s">
        <v>1671</v>
      </c>
      <c r="C298" s="16">
        <v>3.5153312162286596</v>
      </c>
    </row>
    <row r="299" spans="1:3" x14ac:dyDescent="0.25">
      <c r="A299" s="8" t="s">
        <v>306</v>
      </c>
      <c r="B299" s="16" t="s">
        <v>1671</v>
      </c>
      <c r="C299" s="16">
        <v>2.9822408401555474</v>
      </c>
    </row>
    <row r="300" spans="1:3" x14ac:dyDescent="0.25">
      <c r="A300" s="8" t="s">
        <v>307</v>
      </c>
      <c r="B300" s="16" t="s">
        <v>1671</v>
      </c>
      <c r="C300" s="16">
        <v>4.3353973531153978</v>
      </c>
    </row>
    <row r="301" spans="1:3" x14ac:dyDescent="0.25">
      <c r="A301" s="8" t="s">
        <v>308</v>
      </c>
      <c r="B301" s="16" t="s">
        <v>1671</v>
      </c>
      <c r="C301" s="16">
        <v>2.591448611189977</v>
      </c>
    </row>
    <row r="302" spans="1:3" x14ac:dyDescent="0.25">
      <c r="A302" s="8" t="s">
        <v>309</v>
      </c>
      <c r="B302" s="16" t="s">
        <v>1671</v>
      </c>
      <c r="C302" s="16">
        <v>2.5894081013201848</v>
      </c>
    </row>
    <row r="303" spans="1:3" x14ac:dyDescent="0.25">
      <c r="A303" s="8" t="s">
        <v>310</v>
      </c>
      <c r="B303" s="16" t="s">
        <v>1671</v>
      </c>
      <c r="C303" s="16">
        <v>1.7568708856162674</v>
      </c>
    </row>
    <row r="304" spans="1:3" x14ac:dyDescent="0.25">
      <c r="A304" s="8" t="s">
        <v>311</v>
      </c>
      <c r="B304" s="16" t="s">
        <v>1671</v>
      </c>
      <c r="C304" s="16">
        <v>3.001518414704798</v>
      </c>
    </row>
    <row r="305" spans="1:3" x14ac:dyDescent="0.25">
      <c r="A305" s="8" t="s">
        <v>312</v>
      </c>
      <c r="B305" s="16" t="s">
        <v>1671</v>
      </c>
      <c r="C305" s="16">
        <v>1.5308769254689725</v>
      </c>
    </row>
    <row r="306" spans="1:3" x14ac:dyDescent="0.25">
      <c r="A306" s="8" t="s">
        <v>313</v>
      </c>
      <c r="B306" s="16" t="s">
        <v>1671</v>
      </c>
      <c r="C306" s="16">
        <v>3.8141221463650057</v>
      </c>
    </row>
    <row r="307" spans="1:3" x14ac:dyDescent="0.25">
      <c r="A307" s="8" t="s">
        <v>314</v>
      </c>
      <c r="B307" s="16" t="s">
        <v>1671</v>
      </c>
      <c r="C307" s="16">
        <v>3.601930333841211</v>
      </c>
    </row>
    <row r="308" spans="1:3" x14ac:dyDescent="0.25">
      <c r="A308" s="8" t="s">
        <v>315</v>
      </c>
      <c r="B308" s="16" t="s">
        <v>1671</v>
      </c>
      <c r="C308" s="16">
        <v>3.1390907660605594</v>
      </c>
    </row>
    <row r="309" spans="1:3" x14ac:dyDescent="0.25">
      <c r="A309" s="8" t="s">
        <v>316</v>
      </c>
      <c r="B309" s="16" t="s">
        <v>1671</v>
      </c>
      <c r="C309" s="16">
        <v>2.2642909015752637</v>
      </c>
    </row>
    <row r="310" spans="1:3" x14ac:dyDescent="0.25">
      <c r="A310" s="8" t="s">
        <v>317</v>
      </c>
      <c r="B310" s="16" t="s">
        <v>1671</v>
      </c>
      <c r="C310" s="16">
        <v>1.8647162322283783</v>
      </c>
    </row>
    <row r="311" spans="1:3" x14ac:dyDescent="0.25">
      <c r="A311" s="8" t="s">
        <v>318</v>
      </c>
      <c r="B311" s="16" t="s">
        <v>1671</v>
      </c>
      <c r="C311" s="16">
        <v>4.6691738199180737</v>
      </c>
    </row>
    <row r="312" spans="1:3" x14ac:dyDescent="0.25">
      <c r="A312" s="8" t="s">
        <v>319</v>
      </c>
      <c r="B312" s="16" t="s">
        <v>1671</v>
      </c>
      <c r="C312" s="16">
        <v>4.3646086022874853</v>
      </c>
    </row>
    <row r="313" spans="1:3" x14ac:dyDescent="0.25">
      <c r="A313" s="8" t="s">
        <v>320</v>
      </c>
      <c r="B313" s="16" t="s">
        <v>1671</v>
      </c>
      <c r="C313" s="16">
        <v>2.9304965556881313</v>
      </c>
    </row>
    <row r="314" spans="1:3" x14ac:dyDescent="0.25">
      <c r="A314" s="8" t="s">
        <v>321</v>
      </c>
      <c r="B314" s="16" t="s">
        <v>1671</v>
      </c>
      <c r="C314" s="16">
        <v>4.1485780653447986</v>
      </c>
    </row>
    <row r="315" spans="1:3" x14ac:dyDescent="0.25">
      <c r="A315" s="8" t="s">
        <v>322</v>
      </c>
      <c r="B315" s="16" t="s">
        <v>1671</v>
      </c>
      <c r="C315" s="16">
        <v>3.7691741904900766</v>
      </c>
    </row>
    <row r="316" spans="1:3" x14ac:dyDescent="0.25">
      <c r="A316" s="8" t="s">
        <v>323</v>
      </c>
      <c r="B316" s="16" t="s">
        <v>1671</v>
      </c>
      <c r="C316" s="16">
        <v>5.2304197188084256</v>
      </c>
    </row>
    <row r="317" spans="1:3" x14ac:dyDescent="0.25">
      <c r="A317" s="8" t="s">
        <v>324</v>
      </c>
      <c r="B317" s="16" t="s">
        <v>1671</v>
      </c>
      <c r="C317" s="16">
        <v>5.8187645074758665</v>
      </c>
    </row>
    <row r="318" spans="1:3" x14ac:dyDescent="0.25">
      <c r="A318" s="8" t="s">
        <v>325</v>
      </c>
      <c r="B318" s="16" t="s">
        <v>1671</v>
      </c>
      <c r="C318" s="16">
        <v>4.0120673498085742</v>
      </c>
    </row>
    <row r="319" spans="1:3" x14ac:dyDescent="0.25">
      <c r="A319" s="8" t="s">
        <v>326</v>
      </c>
      <c r="B319" s="16" t="s">
        <v>1671</v>
      </c>
      <c r="C319" s="16">
        <v>2.6587749548470136</v>
      </c>
    </row>
    <row r="320" spans="1:3" x14ac:dyDescent="0.25">
      <c r="A320" s="8" t="s">
        <v>327</v>
      </c>
      <c r="B320" s="16" t="s">
        <v>1671</v>
      </c>
      <c r="C320" s="16">
        <v>2.6973774875253058</v>
      </c>
    </row>
    <row r="321" spans="1:3" x14ac:dyDescent="0.25">
      <c r="A321" s="8" t="s">
        <v>328</v>
      </c>
      <c r="B321" s="16" t="s">
        <v>1671</v>
      </c>
      <c r="C321" s="16">
        <v>3.426620970653413</v>
      </c>
    </row>
    <row r="322" spans="1:3" x14ac:dyDescent="0.25">
      <c r="A322" s="8" t="s">
        <v>329</v>
      </c>
      <c r="B322" s="16" t="s">
        <v>1671</v>
      </c>
      <c r="C322" s="16">
        <v>2.667288356997608</v>
      </c>
    </row>
    <row r="323" spans="1:3" x14ac:dyDescent="0.25">
      <c r="A323" s="8" t="s">
        <v>330</v>
      </c>
      <c r="B323" s="16" t="s">
        <v>1671</v>
      </c>
      <c r="C323" s="16">
        <v>2.2750893507581922</v>
      </c>
    </row>
    <row r="324" spans="1:3" x14ac:dyDescent="0.25">
      <c r="A324" s="8" t="s">
        <v>331</v>
      </c>
      <c r="B324" s="16" t="s">
        <v>1671</v>
      </c>
      <c r="C324" s="16">
        <v>2.547650436696526</v>
      </c>
    </row>
    <row r="325" spans="1:3" x14ac:dyDescent="0.25">
      <c r="A325" s="8" t="s">
        <v>332</v>
      </c>
      <c r="B325" s="16" t="s">
        <v>1671</v>
      </c>
      <c r="C325" s="16">
        <v>2.5749129198912879</v>
      </c>
    </row>
    <row r="326" spans="1:3" x14ac:dyDescent="0.25">
      <c r="A326" s="8" t="s">
        <v>333</v>
      </c>
      <c r="B326" s="16" t="s">
        <v>1671</v>
      </c>
      <c r="C326" s="16">
        <v>1.7135851597879384</v>
      </c>
    </row>
    <row r="327" spans="1:3" x14ac:dyDescent="0.25">
      <c r="A327" s="8" t="s">
        <v>334</v>
      </c>
      <c r="B327" s="16" t="s">
        <v>1671</v>
      </c>
      <c r="C327" s="16">
        <v>2.5310706251015596</v>
      </c>
    </row>
    <row r="328" spans="1:3" x14ac:dyDescent="0.25">
      <c r="A328" s="8" t="s">
        <v>335</v>
      </c>
      <c r="B328" s="16" t="s">
        <v>1671</v>
      </c>
      <c r="C328" s="16">
        <v>1.7198573770228736</v>
      </c>
    </row>
    <row r="329" spans="1:3" x14ac:dyDescent="0.25">
      <c r="A329" s="8" t="s">
        <v>336</v>
      </c>
      <c r="B329" s="16" t="s">
        <v>1671</v>
      </c>
      <c r="C329" s="16">
        <v>1.8239930724740518</v>
      </c>
    </row>
    <row r="330" spans="1:3" x14ac:dyDescent="0.25">
      <c r="A330" s="8" t="s">
        <v>337</v>
      </c>
      <c r="B330" s="16" t="s">
        <v>1671</v>
      </c>
      <c r="C330" s="16">
        <v>3.4073655534185172</v>
      </c>
    </row>
    <row r="331" spans="1:3" x14ac:dyDescent="0.25">
      <c r="A331" s="8" t="s">
        <v>338</v>
      </c>
      <c r="B331" s="16" t="s">
        <v>1671</v>
      </c>
      <c r="C331" s="16">
        <v>3.2764474610474594</v>
      </c>
    </row>
    <row r="332" spans="1:3" x14ac:dyDescent="0.25">
      <c r="A332" s="8" t="s">
        <v>339</v>
      </c>
      <c r="B332" s="16" t="s">
        <v>1671</v>
      </c>
      <c r="C332" s="16">
        <v>2.3111595625951491</v>
      </c>
    </row>
    <row r="333" spans="1:3" x14ac:dyDescent="0.25">
      <c r="A333" s="8" t="s">
        <v>340</v>
      </c>
      <c r="B333" s="16" t="s">
        <v>1671</v>
      </c>
      <c r="C333" s="16">
        <v>3.2332128158999982</v>
      </c>
    </row>
    <row r="334" spans="1:3" x14ac:dyDescent="0.25">
      <c r="A334" s="8" t="s">
        <v>341</v>
      </c>
      <c r="B334" s="16" t="s">
        <v>1671</v>
      </c>
      <c r="C334" s="16">
        <v>2.0934671973962029</v>
      </c>
    </row>
    <row r="335" spans="1:3" x14ac:dyDescent="0.25">
      <c r="A335" s="8" t="s">
        <v>342</v>
      </c>
      <c r="B335" s="16" t="s">
        <v>1671</v>
      </c>
      <c r="C335" s="16">
        <v>2.2169690430251836</v>
      </c>
    </row>
    <row r="336" spans="1:3" x14ac:dyDescent="0.25">
      <c r="A336" s="8" t="s">
        <v>343</v>
      </c>
      <c r="B336" s="16" t="s">
        <v>1671</v>
      </c>
      <c r="C336" s="16">
        <v>1.2847056423094816</v>
      </c>
    </row>
    <row r="337" spans="1:3" x14ac:dyDescent="0.25">
      <c r="A337" s="8" t="s">
        <v>344</v>
      </c>
      <c r="B337" s="16" t="s">
        <v>1671</v>
      </c>
      <c r="C337" s="16">
        <v>1.8626929483862873</v>
      </c>
    </row>
    <row r="338" spans="1:3" x14ac:dyDescent="0.25">
      <c r="A338" s="8" t="s">
        <v>345</v>
      </c>
      <c r="B338" s="16" t="s">
        <v>1671</v>
      </c>
      <c r="C338" s="16">
        <v>2.3042541707531599</v>
      </c>
    </row>
    <row r="339" spans="1:3" x14ac:dyDescent="0.25">
      <c r="A339" s="8" t="s">
        <v>346</v>
      </c>
      <c r="B339" s="16" t="s">
        <v>1671</v>
      </c>
      <c r="C339" s="16">
        <v>2.7514398709126828</v>
      </c>
    </row>
    <row r="340" spans="1:3" x14ac:dyDescent="0.25">
      <c r="A340" s="8" t="s">
        <v>347</v>
      </c>
      <c r="B340" s="16" t="s">
        <v>1671</v>
      </c>
      <c r="C340" s="16">
        <v>2.1114830107908364</v>
      </c>
    </row>
    <row r="341" spans="1:3" x14ac:dyDescent="0.25">
      <c r="A341" s="8" t="s">
        <v>348</v>
      </c>
      <c r="B341" s="16" t="s">
        <v>1671</v>
      </c>
      <c r="C341" s="16">
        <v>2.3916237760785037</v>
      </c>
    </row>
    <row r="342" spans="1:3" x14ac:dyDescent="0.25">
      <c r="A342" s="8" t="s">
        <v>349</v>
      </c>
      <c r="B342" s="16" t="s">
        <v>1671</v>
      </c>
      <c r="C342" s="16">
        <v>1.832995947962788</v>
      </c>
    </row>
    <row r="343" spans="1:3" x14ac:dyDescent="0.25">
      <c r="A343" s="8" t="s">
        <v>350</v>
      </c>
      <c r="B343" s="16" t="s">
        <v>1671</v>
      </c>
      <c r="C343" s="16">
        <v>2.0824068827315725</v>
      </c>
    </row>
    <row r="344" spans="1:3" x14ac:dyDescent="0.25">
      <c r="A344" s="8" t="s">
        <v>351</v>
      </c>
      <c r="B344" s="16" t="s">
        <v>1671</v>
      </c>
      <c r="C344" s="16">
        <v>2.6526274106161232</v>
      </c>
    </row>
    <row r="345" spans="1:3" x14ac:dyDescent="0.25">
      <c r="A345" s="8" t="s">
        <v>352</v>
      </c>
      <c r="B345" s="16" t="s">
        <v>1671</v>
      </c>
      <c r="C345" s="16">
        <v>2.7904556919956476</v>
      </c>
    </row>
    <row r="346" spans="1:3" x14ac:dyDescent="0.25">
      <c r="A346" s="8" t="s">
        <v>353</v>
      </c>
      <c r="B346" s="16" t="s">
        <v>1671</v>
      </c>
      <c r="C346" s="16">
        <v>2.9842033522128371</v>
      </c>
    </row>
    <row r="347" spans="1:3" x14ac:dyDescent="0.25">
      <c r="A347" s="8" t="s">
        <v>354</v>
      </c>
      <c r="B347" s="16" t="s">
        <v>1671</v>
      </c>
      <c r="C347" s="16">
        <v>3.5055481098213446</v>
      </c>
    </row>
    <row r="348" spans="1:3" x14ac:dyDescent="0.25">
      <c r="A348" s="8" t="s">
        <v>355</v>
      </c>
      <c r="B348" s="16" t="s">
        <v>1671</v>
      </c>
      <c r="C348" s="16">
        <v>2.6687834952143596</v>
      </c>
    </row>
    <row r="349" spans="1:3" x14ac:dyDescent="0.25">
      <c r="A349" s="8" t="s">
        <v>356</v>
      </c>
      <c r="B349" s="16" t="s">
        <v>1671</v>
      </c>
      <c r="C349" s="16">
        <v>2.8056247647832766</v>
      </c>
    </row>
    <row r="350" spans="1:3" x14ac:dyDescent="0.25">
      <c r="A350" s="8" t="s">
        <v>357</v>
      </c>
      <c r="B350" s="16" t="s">
        <v>1671</v>
      </c>
      <c r="C350" s="16">
        <v>2.6600381855935828</v>
      </c>
    </row>
    <row r="351" spans="1:3" x14ac:dyDescent="0.25">
      <c r="A351" s="8" t="s">
        <v>358</v>
      </c>
      <c r="B351" s="16" t="s">
        <v>1671</v>
      </c>
      <c r="C351" s="16">
        <v>2.4614644008902506</v>
      </c>
    </row>
    <row r="352" spans="1:3" x14ac:dyDescent="0.25">
      <c r="A352" s="8" t="s">
        <v>359</v>
      </c>
      <c r="B352" s="16" t="s">
        <v>1671</v>
      </c>
      <c r="C352" s="16">
        <v>5.1679360296148857</v>
      </c>
    </row>
    <row r="353" spans="1:3" x14ac:dyDescent="0.25">
      <c r="A353" s="8" t="s">
        <v>360</v>
      </c>
      <c r="B353" s="16" t="s">
        <v>1671</v>
      </c>
      <c r="C353" s="16">
        <v>2.3328672896102201</v>
      </c>
    </row>
    <row r="354" spans="1:3" x14ac:dyDescent="0.25">
      <c r="A354" s="8" t="s">
        <v>361</v>
      </c>
      <c r="B354" s="16" t="s">
        <v>1671</v>
      </c>
      <c r="C354" s="16">
        <v>2.3637177838241743</v>
      </c>
    </row>
    <row r="355" spans="1:3" x14ac:dyDescent="0.25">
      <c r="A355" s="8" t="s">
        <v>362</v>
      </c>
      <c r="B355" s="16" t="s">
        <v>1671</v>
      </c>
      <c r="C355" s="16">
        <v>2.6521779090101907</v>
      </c>
    </row>
    <row r="356" spans="1:3" x14ac:dyDescent="0.25">
      <c r="A356" s="8" t="s">
        <v>363</v>
      </c>
      <c r="B356" s="16" t="s">
        <v>1671</v>
      </c>
      <c r="C356" s="16">
        <v>3.318332162242954</v>
      </c>
    </row>
    <row r="357" spans="1:3" x14ac:dyDescent="0.25">
      <c r="A357" s="8" t="s">
        <v>364</v>
      </c>
      <c r="B357" s="16" t="s">
        <v>1671</v>
      </c>
      <c r="C357" s="16">
        <v>2.1434531417190943</v>
      </c>
    </row>
    <row r="358" spans="1:3" x14ac:dyDescent="0.25">
      <c r="A358" s="8" t="s">
        <v>365</v>
      </c>
      <c r="B358" s="16" t="s">
        <v>1671</v>
      </c>
      <c r="C358" s="16">
        <v>2.7024243368767973</v>
      </c>
    </row>
    <row r="359" spans="1:3" x14ac:dyDescent="0.25">
      <c r="A359" s="8" t="s">
        <v>366</v>
      </c>
      <c r="B359" s="16" t="s">
        <v>1671</v>
      </c>
      <c r="C359" s="16">
        <v>2.5449869467547375</v>
      </c>
    </row>
    <row r="360" spans="1:3" x14ac:dyDescent="0.25">
      <c r="A360" s="8" t="s">
        <v>367</v>
      </c>
      <c r="B360" s="16" t="s">
        <v>1671</v>
      </c>
      <c r="C360" s="16">
        <v>1.9713755459347475</v>
      </c>
    </row>
    <row r="361" spans="1:3" x14ac:dyDescent="0.25">
      <c r="A361" s="8" t="s">
        <v>368</v>
      </c>
      <c r="B361" s="16" t="s">
        <v>1671</v>
      </c>
      <c r="C361" s="16">
        <v>2.637177990564914</v>
      </c>
    </row>
    <row r="362" spans="1:3" x14ac:dyDescent="0.25">
      <c r="A362" s="8" t="s">
        <v>369</v>
      </c>
      <c r="B362" s="16" t="s">
        <v>1671</v>
      </c>
      <c r="C362" s="16">
        <v>2.8816121387630691</v>
      </c>
    </row>
    <row r="363" spans="1:3" x14ac:dyDescent="0.25">
      <c r="A363" s="8" t="s">
        <v>370</v>
      </c>
      <c r="B363" s="16" t="s">
        <v>1671</v>
      </c>
      <c r="C363" s="16">
        <v>2.3323565754457447</v>
      </c>
    </row>
    <row r="364" spans="1:3" x14ac:dyDescent="0.25">
      <c r="A364" s="8" t="s">
        <v>371</v>
      </c>
      <c r="B364" s="16" t="s">
        <v>1671</v>
      </c>
      <c r="C364" s="16">
        <v>2.5790440741546083</v>
      </c>
    </row>
    <row r="365" spans="1:3" x14ac:dyDescent="0.25">
      <c r="A365" s="8" t="s">
        <v>372</v>
      </c>
      <c r="B365" s="16" t="s">
        <v>1671</v>
      </c>
      <c r="C365" s="16">
        <v>6.8588399754179763</v>
      </c>
    </row>
    <row r="366" spans="1:3" x14ac:dyDescent="0.25">
      <c r="A366" s="8" t="s">
        <v>373</v>
      </c>
      <c r="B366" s="16" t="s">
        <v>1671</v>
      </c>
      <c r="C366" s="16" t="s">
        <v>1671</v>
      </c>
    </row>
    <row r="367" spans="1:3" x14ac:dyDescent="0.25">
      <c r="A367" s="8" t="s">
        <v>374</v>
      </c>
      <c r="B367" s="16" t="s">
        <v>1671</v>
      </c>
      <c r="C367" s="16" t="s">
        <v>1671</v>
      </c>
    </row>
    <row r="368" spans="1:3" x14ac:dyDescent="0.25">
      <c r="A368" s="8" t="s">
        <v>375</v>
      </c>
      <c r="B368" s="16" t="s">
        <v>1671</v>
      </c>
      <c r="C368" s="16" t="s">
        <v>1671</v>
      </c>
    </row>
    <row r="369" spans="1:3" x14ac:dyDescent="0.25">
      <c r="A369" s="8" t="s">
        <v>376</v>
      </c>
      <c r="B369" s="16" t="s">
        <v>1671</v>
      </c>
      <c r="C369" s="16" t="s">
        <v>1671</v>
      </c>
    </row>
    <row r="370" spans="1:3" x14ac:dyDescent="0.25">
      <c r="A370" s="8" t="s">
        <v>377</v>
      </c>
      <c r="B370" s="16" t="s">
        <v>1671</v>
      </c>
      <c r="C370" s="16">
        <v>5.2441201901602783</v>
      </c>
    </row>
    <row r="371" spans="1:3" x14ac:dyDescent="0.25">
      <c r="A371" s="8" t="s">
        <v>378</v>
      </c>
      <c r="B371" s="16" t="s">
        <v>1671</v>
      </c>
      <c r="C371" s="16">
        <v>3.793225157679148</v>
      </c>
    </row>
    <row r="372" spans="1:3" x14ac:dyDescent="0.25">
      <c r="A372" s="8" t="s">
        <v>379</v>
      </c>
      <c r="B372" s="16" t="s">
        <v>1671</v>
      </c>
      <c r="C372" s="16">
        <v>2.7826176567295149</v>
      </c>
    </row>
    <row r="373" spans="1:3" x14ac:dyDescent="0.25">
      <c r="A373" s="8" t="s">
        <v>380</v>
      </c>
      <c r="B373" s="16" t="s">
        <v>1671</v>
      </c>
      <c r="C373" s="16">
        <v>2.5823748050955557</v>
      </c>
    </row>
    <row r="374" spans="1:3" x14ac:dyDescent="0.25">
      <c r="A374" s="8" t="s">
        <v>381</v>
      </c>
      <c r="B374" s="16" t="s">
        <v>1671</v>
      </c>
      <c r="C374" s="16">
        <v>3.7081761970868743</v>
      </c>
    </row>
    <row r="375" spans="1:3" x14ac:dyDescent="0.25">
      <c r="A375" s="8" t="s">
        <v>382</v>
      </c>
      <c r="B375" s="16" t="s">
        <v>1671</v>
      </c>
      <c r="C375" s="16">
        <v>7.0055935796856881</v>
      </c>
    </row>
    <row r="376" spans="1:3" x14ac:dyDescent="0.25">
      <c r="A376" s="8" t="s">
        <v>383</v>
      </c>
      <c r="B376" s="16" t="s">
        <v>1671</v>
      </c>
      <c r="C376" s="16">
        <v>4.1021907884348821</v>
      </c>
    </row>
    <row r="377" spans="1:3" x14ac:dyDescent="0.25">
      <c r="A377" s="8" t="s">
        <v>384</v>
      </c>
      <c r="B377" s="16" t="s">
        <v>1671</v>
      </c>
      <c r="C377" s="16">
        <v>3.5705252717442009</v>
      </c>
    </row>
    <row r="378" spans="1:3" x14ac:dyDescent="0.25">
      <c r="A378" s="8" t="s">
        <v>385</v>
      </c>
      <c r="B378" s="16" t="s">
        <v>1671</v>
      </c>
      <c r="C378" s="16">
        <v>4.2368430389052651</v>
      </c>
    </row>
    <row r="379" spans="1:3" x14ac:dyDescent="0.25">
      <c r="A379" s="8" t="s">
        <v>386</v>
      </c>
      <c r="B379" s="16" t="s">
        <v>1671</v>
      </c>
      <c r="C379" s="16">
        <v>2.7443056174893012</v>
      </c>
    </row>
    <row r="380" spans="1:3" x14ac:dyDescent="0.25">
      <c r="A380" s="8" t="s">
        <v>387</v>
      </c>
      <c r="B380" s="16" t="s">
        <v>1671</v>
      </c>
      <c r="C380" s="16">
        <v>3.7176595796818193</v>
      </c>
    </row>
    <row r="381" spans="1:3" x14ac:dyDescent="0.25">
      <c r="A381" s="8" t="s">
        <v>388</v>
      </c>
      <c r="B381" s="16" t="s">
        <v>1671</v>
      </c>
      <c r="C381" s="16">
        <v>3.2160427755260099</v>
      </c>
    </row>
    <row r="382" spans="1:3" x14ac:dyDescent="0.25">
      <c r="A382" s="8" t="s">
        <v>389</v>
      </c>
      <c r="B382" s="16" t="s">
        <v>1671</v>
      </c>
      <c r="C382" s="16">
        <v>3.5153902631583209</v>
      </c>
    </row>
    <row r="383" spans="1:3" x14ac:dyDescent="0.25">
      <c r="A383" s="8" t="s">
        <v>390</v>
      </c>
      <c r="B383" s="16" t="s">
        <v>1671</v>
      </c>
      <c r="C383" s="16">
        <v>3.4436099464055636</v>
      </c>
    </row>
    <row r="384" spans="1:3" x14ac:dyDescent="0.25">
      <c r="A384" s="8" t="s">
        <v>391</v>
      </c>
      <c r="B384" s="16" t="s">
        <v>1671</v>
      </c>
      <c r="C384" s="16">
        <v>3.4266192267478717</v>
      </c>
    </row>
    <row r="385" spans="1:3" x14ac:dyDescent="0.25">
      <c r="A385" s="8" t="s">
        <v>392</v>
      </c>
      <c r="B385" s="16" t="s">
        <v>1671</v>
      </c>
      <c r="C385" s="16">
        <v>2.8579411646363675</v>
      </c>
    </row>
    <row r="386" spans="1:3" x14ac:dyDescent="0.25">
      <c r="A386" s="8" t="s">
        <v>393</v>
      </c>
      <c r="B386" s="16" t="s">
        <v>1671</v>
      </c>
      <c r="C386" s="16">
        <v>4.4014984661352887</v>
      </c>
    </row>
    <row r="387" spans="1:3" x14ac:dyDescent="0.25">
      <c r="A387" s="8" t="s">
        <v>394</v>
      </c>
      <c r="B387" s="16" t="s">
        <v>1671</v>
      </c>
      <c r="C387" s="16">
        <v>3.1748959601523947</v>
      </c>
    </row>
    <row r="388" spans="1:3" x14ac:dyDescent="0.25">
      <c r="A388" s="8" t="s">
        <v>395</v>
      </c>
      <c r="B388" s="16" t="s">
        <v>1671</v>
      </c>
      <c r="C388" s="16">
        <v>3.3864679901962744</v>
      </c>
    </row>
    <row r="389" spans="1:3" x14ac:dyDescent="0.25">
      <c r="A389" s="8" t="s">
        <v>396</v>
      </c>
      <c r="B389" s="16" t="s">
        <v>1671</v>
      </c>
      <c r="C389" s="16">
        <v>2.3398312995331514</v>
      </c>
    </row>
    <row r="390" spans="1:3" x14ac:dyDescent="0.25">
      <c r="A390" s="8" t="s">
        <v>397</v>
      </c>
      <c r="B390" s="16" t="s">
        <v>1671</v>
      </c>
      <c r="C390" s="16">
        <v>3.2011127937087989</v>
      </c>
    </row>
    <row r="391" spans="1:3" x14ac:dyDescent="0.25">
      <c r="A391" s="8" t="s">
        <v>398</v>
      </c>
      <c r="B391" s="16" t="s">
        <v>1671</v>
      </c>
      <c r="C391" s="16">
        <v>2.345001257414375</v>
      </c>
    </row>
    <row r="392" spans="1:3" x14ac:dyDescent="0.25">
      <c r="A392" s="8" t="s">
        <v>399</v>
      </c>
      <c r="B392" s="16" t="s">
        <v>1671</v>
      </c>
      <c r="C392" s="16">
        <v>4.1182168851366976</v>
      </c>
    </row>
    <row r="393" spans="1:3" x14ac:dyDescent="0.25">
      <c r="A393" s="8" t="s">
        <v>400</v>
      </c>
      <c r="B393" s="16" t="s">
        <v>1671</v>
      </c>
      <c r="C393" s="16">
        <v>2.9123348096635904</v>
      </c>
    </row>
    <row r="394" spans="1:3" x14ac:dyDescent="0.25">
      <c r="A394" s="8" t="s">
        <v>401</v>
      </c>
      <c r="B394" s="16" t="s">
        <v>1671</v>
      </c>
      <c r="C394" s="16">
        <v>7.6551753750893186</v>
      </c>
    </row>
    <row r="395" spans="1:3" x14ac:dyDescent="0.25">
      <c r="A395" s="8" t="s">
        <v>402</v>
      </c>
      <c r="B395" s="16" t="s">
        <v>1671</v>
      </c>
      <c r="C395" s="16">
        <v>3.9468852227471722</v>
      </c>
    </row>
    <row r="396" spans="1:3" x14ac:dyDescent="0.25">
      <c r="A396" s="8" t="s">
        <v>403</v>
      </c>
      <c r="B396" s="16" t="s">
        <v>1671</v>
      </c>
      <c r="C396" s="16">
        <v>6.8068162914163093</v>
      </c>
    </row>
    <row r="397" spans="1:3" x14ac:dyDescent="0.25">
      <c r="A397" s="8" t="s">
        <v>404</v>
      </c>
      <c r="B397" s="16" t="s">
        <v>1671</v>
      </c>
      <c r="C397" s="16">
        <v>3.8279595529763739</v>
      </c>
    </row>
    <row r="398" spans="1:3" x14ac:dyDescent="0.25">
      <c r="A398" s="8" t="s">
        <v>405</v>
      </c>
      <c r="B398" s="16" t="s">
        <v>1671</v>
      </c>
      <c r="C398" s="16">
        <v>3.9377056725033692</v>
      </c>
    </row>
    <row r="399" spans="1:3" x14ac:dyDescent="0.25">
      <c r="A399" s="8" t="s">
        <v>406</v>
      </c>
      <c r="B399" s="16" t="s">
        <v>1671</v>
      </c>
      <c r="C399" s="16">
        <v>4.4626850754714926</v>
      </c>
    </row>
    <row r="400" spans="1:3" x14ac:dyDescent="0.25">
      <c r="A400" s="8" t="s">
        <v>407</v>
      </c>
      <c r="B400" s="16" t="s">
        <v>1671</v>
      </c>
      <c r="C400" s="16">
        <v>2.9515145875648892</v>
      </c>
    </row>
    <row r="401" spans="1:3" x14ac:dyDescent="0.25">
      <c r="A401" s="8" t="s">
        <v>408</v>
      </c>
      <c r="B401" s="16" t="s">
        <v>1671</v>
      </c>
      <c r="C401" s="16">
        <v>3.0951969689854417</v>
      </c>
    </row>
    <row r="402" spans="1:3" x14ac:dyDescent="0.25">
      <c r="A402" s="8" t="s">
        <v>409</v>
      </c>
      <c r="B402" s="16" t="s">
        <v>1671</v>
      </c>
      <c r="C402" s="16">
        <v>3.5069959544436315</v>
      </c>
    </row>
    <row r="403" spans="1:3" x14ac:dyDescent="0.25">
      <c r="A403" s="8" t="s">
        <v>410</v>
      </c>
      <c r="B403" s="16" t="s">
        <v>1671</v>
      </c>
      <c r="C403" s="16">
        <v>5.5317943448412992</v>
      </c>
    </row>
    <row r="404" spans="1:3" x14ac:dyDescent="0.25">
      <c r="A404" s="8" t="s">
        <v>411</v>
      </c>
      <c r="B404" s="16" t="s">
        <v>1671</v>
      </c>
      <c r="C404" s="16">
        <v>6.2463041475706529</v>
      </c>
    </row>
    <row r="405" spans="1:3" x14ac:dyDescent="0.25">
      <c r="A405" s="8" t="s">
        <v>412</v>
      </c>
      <c r="B405" s="16" t="s">
        <v>1671</v>
      </c>
      <c r="C405" s="16">
        <v>7.572799816144907</v>
      </c>
    </row>
    <row r="406" spans="1:3" x14ac:dyDescent="0.25">
      <c r="A406" s="8" t="s">
        <v>413</v>
      </c>
      <c r="B406" s="16" t="s">
        <v>1671</v>
      </c>
      <c r="C406" s="16">
        <v>9.5785323061747469</v>
      </c>
    </row>
    <row r="407" spans="1:3" x14ac:dyDescent="0.25">
      <c r="A407" s="8" t="s">
        <v>414</v>
      </c>
      <c r="B407" s="16" t="s">
        <v>1671</v>
      </c>
      <c r="C407" s="16">
        <v>4.7965401565720613</v>
      </c>
    </row>
    <row r="408" spans="1:3" x14ac:dyDescent="0.25">
      <c r="A408" s="8" t="s">
        <v>415</v>
      </c>
      <c r="B408" s="16" t="s">
        <v>1671</v>
      </c>
      <c r="C408" s="16">
        <v>3.3337452607974525</v>
      </c>
    </row>
    <row r="409" spans="1:3" x14ac:dyDescent="0.25">
      <c r="A409" s="8" t="s">
        <v>416</v>
      </c>
      <c r="B409" s="16" t="s">
        <v>1671</v>
      </c>
      <c r="C409" s="16">
        <v>3.7064994663372519</v>
      </c>
    </row>
    <row r="410" spans="1:3" x14ac:dyDescent="0.25">
      <c r="A410" s="8" t="s">
        <v>417</v>
      </c>
      <c r="B410" s="16" t="s">
        <v>1671</v>
      </c>
      <c r="C410" s="16">
        <v>3.4290662691764937</v>
      </c>
    </row>
    <row r="411" spans="1:3" x14ac:dyDescent="0.25">
      <c r="A411" s="8" t="s">
        <v>418</v>
      </c>
      <c r="B411" s="16" t="s">
        <v>1671</v>
      </c>
      <c r="C411" s="16">
        <v>3.8530960083340768</v>
      </c>
    </row>
    <row r="412" spans="1:3" x14ac:dyDescent="0.25">
      <c r="A412" s="8" t="s">
        <v>419</v>
      </c>
      <c r="B412" s="16" t="s">
        <v>1671</v>
      </c>
      <c r="C412" s="16">
        <v>2.3203620131978688</v>
      </c>
    </row>
    <row r="413" spans="1:3" x14ac:dyDescent="0.25">
      <c r="A413" s="8" t="s">
        <v>420</v>
      </c>
      <c r="B413" s="16" t="s">
        <v>1671</v>
      </c>
      <c r="C413" s="16">
        <v>2.76723577278482</v>
      </c>
    </row>
    <row r="414" spans="1:3" x14ac:dyDescent="0.25">
      <c r="A414" s="8" t="s">
        <v>421</v>
      </c>
      <c r="B414" s="16" t="s">
        <v>1671</v>
      </c>
      <c r="C414" s="16">
        <v>1.9724224351601451</v>
      </c>
    </row>
    <row r="415" spans="1:3" x14ac:dyDescent="0.25">
      <c r="A415" s="8" t="s">
        <v>422</v>
      </c>
      <c r="B415" s="16" t="s">
        <v>1671</v>
      </c>
      <c r="C415" s="16">
        <v>3.068616288724817</v>
      </c>
    </row>
    <row r="416" spans="1:3" x14ac:dyDescent="0.25">
      <c r="A416" s="8" t="s">
        <v>423</v>
      </c>
      <c r="B416" s="16" t="s">
        <v>1671</v>
      </c>
      <c r="C416" s="16">
        <v>4.5307442975758399</v>
      </c>
    </row>
    <row r="417" spans="1:3" x14ac:dyDescent="0.25">
      <c r="A417" s="8" t="s">
        <v>424</v>
      </c>
      <c r="B417" s="16" t="s">
        <v>1671</v>
      </c>
      <c r="C417" s="16">
        <v>4.9509246126235666</v>
      </c>
    </row>
    <row r="418" spans="1:3" x14ac:dyDescent="0.25">
      <c r="A418" s="8" t="s">
        <v>425</v>
      </c>
      <c r="B418" s="16" t="s">
        <v>1671</v>
      </c>
      <c r="C418" s="16">
        <v>3.3628632339458879</v>
      </c>
    </row>
    <row r="419" spans="1:3" x14ac:dyDescent="0.25">
      <c r="A419" s="8" t="s">
        <v>426</v>
      </c>
      <c r="B419" s="16" t="s">
        <v>1671</v>
      </c>
      <c r="C419" s="16">
        <v>2.7825250719359205</v>
      </c>
    </row>
    <row r="420" spans="1:3" x14ac:dyDescent="0.25">
      <c r="A420" s="8" t="s">
        <v>427</v>
      </c>
      <c r="B420" s="16" t="s">
        <v>1671</v>
      </c>
      <c r="C420" s="16">
        <v>2.4572175040693414</v>
      </c>
    </row>
    <row r="421" spans="1:3" x14ac:dyDescent="0.25">
      <c r="A421" s="8" t="s">
        <v>428</v>
      </c>
      <c r="B421" s="16" t="s">
        <v>1671</v>
      </c>
      <c r="C421" s="16">
        <v>3.4491836057766379</v>
      </c>
    </row>
    <row r="422" spans="1:3" x14ac:dyDescent="0.25">
      <c r="A422" s="8" t="s">
        <v>429</v>
      </c>
      <c r="B422" s="16" t="s">
        <v>1671</v>
      </c>
      <c r="C422" s="16">
        <v>2.2742112022413394</v>
      </c>
    </row>
    <row r="423" spans="1:3" x14ac:dyDescent="0.25">
      <c r="A423" s="8" t="s">
        <v>430</v>
      </c>
      <c r="B423" s="16" t="s">
        <v>1671</v>
      </c>
      <c r="C423" s="16">
        <v>2.8337660533543478</v>
      </c>
    </row>
    <row r="424" spans="1:3" x14ac:dyDescent="0.25">
      <c r="A424" s="8" t="s">
        <v>431</v>
      </c>
      <c r="B424" s="16" t="s">
        <v>1671</v>
      </c>
      <c r="C424" s="16">
        <v>5.6176012860940023</v>
      </c>
    </row>
    <row r="425" spans="1:3" x14ac:dyDescent="0.25">
      <c r="A425" s="8" t="s">
        <v>432</v>
      </c>
      <c r="B425" s="16" t="s">
        <v>1671</v>
      </c>
      <c r="C425" s="16">
        <v>3.885677795995353</v>
      </c>
    </row>
    <row r="426" spans="1:3" x14ac:dyDescent="0.25">
      <c r="A426" s="8" t="s">
        <v>433</v>
      </c>
      <c r="B426" s="16" t="s">
        <v>1671</v>
      </c>
      <c r="C426" s="16">
        <v>7.9386481426345208</v>
      </c>
    </row>
    <row r="427" spans="1:3" x14ac:dyDescent="0.25">
      <c r="A427" s="8" t="s">
        <v>434</v>
      </c>
      <c r="B427" s="16" t="s">
        <v>1671</v>
      </c>
      <c r="C427" s="16">
        <v>3.5220520078468827</v>
      </c>
    </row>
    <row r="428" spans="1:3" x14ac:dyDescent="0.25">
      <c r="A428" s="8" t="s">
        <v>435</v>
      </c>
      <c r="B428" s="16" t="s">
        <v>1671</v>
      </c>
      <c r="C428" s="16">
        <v>4.5176736624736407</v>
      </c>
    </row>
    <row r="429" spans="1:3" x14ac:dyDescent="0.25">
      <c r="A429" s="8" t="s">
        <v>436</v>
      </c>
      <c r="B429" s="16" t="s">
        <v>1671</v>
      </c>
      <c r="C429" s="16">
        <v>6.0181140205330408</v>
      </c>
    </row>
    <row r="430" spans="1:3" x14ac:dyDescent="0.25">
      <c r="A430" s="8" t="s">
        <v>437</v>
      </c>
      <c r="B430" s="16" t="s">
        <v>1671</v>
      </c>
      <c r="C430" s="16">
        <v>5.0858639243853148</v>
      </c>
    </row>
    <row r="431" spans="1:3" x14ac:dyDescent="0.25">
      <c r="A431" s="8" t="s">
        <v>438</v>
      </c>
      <c r="B431" s="16" t="s">
        <v>1671</v>
      </c>
      <c r="C431" s="16">
        <v>3.7298748564465267</v>
      </c>
    </row>
    <row r="432" spans="1:3" x14ac:dyDescent="0.25">
      <c r="A432" s="8" t="s">
        <v>439</v>
      </c>
      <c r="B432" s="16" t="s">
        <v>1671</v>
      </c>
      <c r="C432" s="16">
        <v>7.8622768467958384</v>
      </c>
    </row>
    <row r="433" spans="1:3" x14ac:dyDescent="0.25">
      <c r="A433" s="8" t="s">
        <v>440</v>
      </c>
      <c r="B433" s="16" t="s">
        <v>1671</v>
      </c>
      <c r="C433" s="16">
        <v>5.5559208238675089</v>
      </c>
    </row>
    <row r="434" spans="1:3" x14ac:dyDescent="0.25">
      <c r="A434" s="8" t="s">
        <v>441</v>
      </c>
      <c r="B434" s="16" t="s">
        <v>1671</v>
      </c>
      <c r="C434" s="16">
        <v>5.9630520190732792</v>
      </c>
    </row>
    <row r="435" spans="1:3" x14ac:dyDescent="0.25">
      <c r="A435" s="8" t="s">
        <v>442</v>
      </c>
      <c r="B435" s="16" t="s">
        <v>1671</v>
      </c>
      <c r="C435" s="16">
        <v>5.4540789581886795</v>
      </c>
    </row>
    <row r="436" spans="1:3" x14ac:dyDescent="0.25">
      <c r="A436" s="8" t="s">
        <v>443</v>
      </c>
      <c r="B436" s="16" t="s">
        <v>1671</v>
      </c>
      <c r="C436" s="16">
        <v>3.0646655951029955</v>
      </c>
    </row>
    <row r="437" spans="1:3" x14ac:dyDescent="0.25">
      <c r="A437" s="8" t="s">
        <v>444</v>
      </c>
      <c r="B437" s="16" t="s">
        <v>1671</v>
      </c>
      <c r="C437" s="16">
        <v>3.8390372098678593</v>
      </c>
    </row>
    <row r="438" spans="1:3" x14ac:dyDescent="0.25">
      <c r="A438" s="8" t="s">
        <v>445</v>
      </c>
      <c r="B438" s="16" t="s">
        <v>1671</v>
      </c>
      <c r="C438" s="16">
        <v>3.9922755738831452</v>
      </c>
    </row>
    <row r="439" spans="1:3" x14ac:dyDescent="0.25">
      <c r="A439" s="8" t="s">
        <v>446</v>
      </c>
      <c r="B439" s="16" t="s">
        <v>1671</v>
      </c>
      <c r="C439" s="16">
        <v>3.6899194903812811</v>
      </c>
    </row>
    <row r="440" spans="1:3" x14ac:dyDescent="0.25">
      <c r="A440" s="8" t="s">
        <v>447</v>
      </c>
      <c r="B440" s="16" t="s">
        <v>1671</v>
      </c>
      <c r="C440" s="16">
        <v>3.1032766314037596</v>
      </c>
    </row>
    <row r="441" spans="1:3" x14ac:dyDescent="0.25">
      <c r="A441" s="8" t="s">
        <v>448</v>
      </c>
      <c r="B441" s="16" t="s">
        <v>1671</v>
      </c>
      <c r="C441" s="16">
        <v>6.8439946427341622</v>
      </c>
    </row>
    <row r="442" spans="1:3" x14ac:dyDescent="0.25">
      <c r="A442" s="8" t="s">
        <v>449</v>
      </c>
      <c r="B442" s="16" t="s">
        <v>1671</v>
      </c>
      <c r="C442" s="16">
        <v>7.4106447800552413</v>
      </c>
    </row>
    <row r="443" spans="1:3" x14ac:dyDescent="0.25">
      <c r="A443" s="8" t="s">
        <v>450</v>
      </c>
      <c r="B443" s="16" t="s">
        <v>1671</v>
      </c>
      <c r="C443" s="16">
        <v>3.2410162900598527</v>
      </c>
    </row>
    <row r="444" spans="1:3" x14ac:dyDescent="0.25">
      <c r="A444" s="8" t="s">
        <v>451</v>
      </c>
      <c r="B444" s="16" t="s">
        <v>1671</v>
      </c>
      <c r="C444" s="16">
        <v>2.7072683563440667</v>
      </c>
    </row>
    <row r="445" spans="1:3" x14ac:dyDescent="0.25">
      <c r="A445" s="8" t="s">
        <v>452</v>
      </c>
      <c r="B445" s="16" t="s">
        <v>1671</v>
      </c>
      <c r="C445" s="16">
        <v>4.8942424127932194</v>
      </c>
    </row>
    <row r="446" spans="1:3" x14ac:dyDescent="0.25">
      <c r="A446" s="8" t="s">
        <v>453</v>
      </c>
      <c r="B446" s="16" t="s">
        <v>1671</v>
      </c>
      <c r="C446" s="16">
        <v>4.120645386239878</v>
      </c>
    </row>
    <row r="447" spans="1:3" x14ac:dyDescent="0.25">
      <c r="A447" s="8" t="s">
        <v>454</v>
      </c>
      <c r="B447" s="16" t="s">
        <v>1671</v>
      </c>
      <c r="C447" s="16">
        <v>3.6500990649468799</v>
      </c>
    </row>
    <row r="448" spans="1:3" x14ac:dyDescent="0.25">
      <c r="A448" s="8" t="s">
        <v>455</v>
      </c>
      <c r="B448" s="16" t="s">
        <v>1671</v>
      </c>
      <c r="C448" s="16">
        <v>6.2917361373941922</v>
      </c>
    </row>
    <row r="449" spans="1:3" x14ac:dyDescent="0.25">
      <c r="A449" s="8" t="s">
        <v>456</v>
      </c>
      <c r="B449" s="16" t="s">
        <v>1671</v>
      </c>
      <c r="C449" s="16">
        <v>4.2603029423127019</v>
      </c>
    </row>
    <row r="450" spans="1:3" x14ac:dyDescent="0.25">
      <c r="A450" s="8" t="s">
        <v>457</v>
      </c>
      <c r="B450" s="16" t="s">
        <v>1671</v>
      </c>
      <c r="C450" s="16">
        <v>4.5718324890194575</v>
      </c>
    </row>
    <row r="451" spans="1:3" x14ac:dyDescent="0.25">
      <c r="A451" s="8" t="s">
        <v>458</v>
      </c>
      <c r="B451" s="16" t="s">
        <v>1671</v>
      </c>
      <c r="C451" s="16">
        <v>4.2132472460025197</v>
      </c>
    </row>
    <row r="452" spans="1:3" x14ac:dyDescent="0.25">
      <c r="A452" s="8" t="s">
        <v>459</v>
      </c>
      <c r="B452" s="16" t="s">
        <v>1671</v>
      </c>
      <c r="C452" s="16">
        <v>3.2728376106242529</v>
      </c>
    </row>
    <row r="453" spans="1:3" x14ac:dyDescent="0.25">
      <c r="A453" s="8" t="s">
        <v>460</v>
      </c>
      <c r="B453" s="16" t="s">
        <v>1671</v>
      </c>
      <c r="C453" s="16">
        <v>3.0081202619425116</v>
      </c>
    </row>
    <row r="454" spans="1:3" x14ac:dyDescent="0.25">
      <c r="A454" s="8" t="s">
        <v>461</v>
      </c>
      <c r="B454" s="16" t="s">
        <v>1671</v>
      </c>
      <c r="C454" s="16">
        <v>2.2929346734706595</v>
      </c>
    </row>
    <row r="455" spans="1:3" x14ac:dyDescent="0.25">
      <c r="A455" s="8" t="s">
        <v>462</v>
      </c>
      <c r="B455" s="16" t="s">
        <v>1671</v>
      </c>
      <c r="C455" s="16">
        <v>3.316009898178331</v>
      </c>
    </row>
    <row r="456" spans="1:3" x14ac:dyDescent="0.25">
      <c r="A456" s="8" t="s">
        <v>463</v>
      </c>
      <c r="B456" s="16" t="s">
        <v>1671</v>
      </c>
      <c r="C456" s="16">
        <v>2.2932520712246598</v>
      </c>
    </row>
    <row r="457" spans="1:3" x14ac:dyDescent="0.25">
      <c r="A457" s="8" t="s">
        <v>464</v>
      </c>
      <c r="B457" s="16" t="s">
        <v>1671</v>
      </c>
      <c r="C457" s="16">
        <v>2.5982579298386121</v>
      </c>
    </row>
    <row r="458" spans="1:3" x14ac:dyDescent="0.25">
      <c r="A458" s="8" t="s">
        <v>465</v>
      </c>
      <c r="B458" s="16" t="s">
        <v>1671</v>
      </c>
      <c r="C458" s="16">
        <v>3.2544552725416138</v>
      </c>
    </row>
    <row r="459" spans="1:3" x14ac:dyDescent="0.25">
      <c r="A459" s="8" t="s">
        <v>466</v>
      </c>
      <c r="B459" s="16" t="s">
        <v>1671</v>
      </c>
      <c r="C459" s="16">
        <v>2.8545616528300801</v>
      </c>
    </row>
    <row r="460" spans="1:3" x14ac:dyDescent="0.25">
      <c r="A460" s="8" t="s">
        <v>467</v>
      </c>
      <c r="B460" s="16" t="s">
        <v>1671</v>
      </c>
      <c r="C460" s="16">
        <v>4.2390676839026753</v>
      </c>
    </row>
    <row r="461" spans="1:3" x14ac:dyDescent="0.25">
      <c r="A461" s="8" t="s">
        <v>468</v>
      </c>
      <c r="B461" s="16" t="s">
        <v>1671</v>
      </c>
      <c r="C461" s="16">
        <v>3.7949888320575687</v>
      </c>
    </row>
    <row r="462" spans="1:3" x14ac:dyDescent="0.25">
      <c r="A462" s="8" t="s">
        <v>469</v>
      </c>
      <c r="B462" s="16" t="s">
        <v>1671</v>
      </c>
      <c r="C462" s="16">
        <v>3.1127604288859851</v>
      </c>
    </row>
    <row r="463" spans="1:3" x14ac:dyDescent="0.25">
      <c r="A463" s="8" t="s">
        <v>470</v>
      </c>
      <c r="B463" s="16" t="s">
        <v>1671</v>
      </c>
      <c r="C463" s="16">
        <v>3.671472532834521</v>
      </c>
    </row>
    <row r="464" spans="1:3" x14ac:dyDescent="0.25">
      <c r="A464" s="8" t="s">
        <v>471</v>
      </c>
      <c r="B464" s="16" t="s">
        <v>1671</v>
      </c>
      <c r="C464" s="16">
        <v>4.2034134816559101</v>
      </c>
    </row>
    <row r="465" spans="1:3" x14ac:dyDescent="0.25">
      <c r="A465" s="8" t="s">
        <v>472</v>
      </c>
      <c r="B465" s="16" t="s">
        <v>1671</v>
      </c>
      <c r="C465" s="16">
        <v>4.9950975024700579</v>
      </c>
    </row>
    <row r="466" spans="1:3" x14ac:dyDescent="0.25">
      <c r="A466" s="8" t="s">
        <v>473</v>
      </c>
      <c r="B466" s="16" t="s">
        <v>1671</v>
      </c>
      <c r="C466" s="16">
        <v>2.7305509482082311</v>
      </c>
    </row>
    <row r="467" spans="1:3" x14ac:dyDescent="0.25">
      <c r="A467" s="8" t="s">
        <v>474</v>
      </c>
      <c r="B467" s="16" t="s">
        <v>1671</v>
      </c>
      <c r="C467" s="16">
        <v>2.4539881017608867</v>
      </c>
    </row>
    <row r="468" spans="1:3" x14ac:dyDescent="0.25">
      <c r="A468" s="8" t="s">
        <v>475</v>
      </c>
      <c r="B468" s="16" t="s">
        <v>1671</v>
      </c>
      <c r="C468" s="16">
        <v>1.9212463655918781</v>
      </c>
    </row>
    <row r="469" spans="1:3" x14ac:dyDescent="0.25">
      <c r="A469" s="8" t="s">
        <v>476</v>
      </c>
      <c r="B469" s="16" t="s">
        <v>1671</v>
      </c>
      <c r="C469" s="16">
        <v>2.387585794080707</v>
      </c>
    </row>
    <row r="470" spans="1:3" x14ac:dyDescent="0.25">
      <c r="A470" s="8" t="s">
        <v>477</v>
      </c>
      <c r="B470" s="16" t="s">
        <v>1671</v>
      </c>
      <c r="C470" s="16">
        <v>3.109498409828344</v>
      </c>
    </row>
    <row r="471" spans="1:3" x14ac:dyDescent="0.25">
      <c r="A471" s="8" t="s">
        <v>478</v>
      </c>
      <c r="B471" s="16" t="s">
        <v>1671</v>
      </c>
      <c r="C471" s="16">
        <v>5.3478933600362666</v>
      </c>
    </row>
    <row r="472" spans="1:3" x14ac:dyDescent="0.25">
      <c r="A472" s="8" t="s">
        <v>479</v>
      </c>
      <c r="B472" s="16" t="s">
        <v>1671</v>
      </c>
      <c r="C472" s="16">
        <v>5.2536779558126705</v>
      </c>
    </row>
    <row r="473" spans="1:3" x14ac:dyDescent="0.25">
      <c r="A473" s="8" t="s">
        <v>480</v>
      </c>
      <c r="B473" s="16" t="s">
        <v>1671</v>
      </c>
      <c r="C473" s="16">
        <v>4.9708193248682191</v>
      </c>
    </row>
    <row r="474" spans="1:3" x14ac:dyDescent="0.25">
      <c r="A474" s="8" t="s">
        <v>481</v>
      </c>
      <c r="B474" s="16" t="s">
        <v>1671</v>
      </c>
      <c r="C474" s="16">
        <v>2.9516606650578927</v>
      </c>
    </row>
    <row r="475" spans="1:3" x14ac:dyDescent="0.25">
      <c r="A475" s="8" t="s">
        <v>482</v>
      </c>
      <c r="B475" s="16" t="s">
        <v>1671</v>
      </c>
      <c r="C475" s="16">
        <v>3.4503568164157969</v>
      </c>
    </row>
    <row r="476" spans="1:3" x14ac:dyDescent="0.25">
      <c r="A476" s="8" t="s">
        <v>483</v>
      </c>
      <c r="B476" s="16" t="s">
        <v>1671</v>
      </c>
      <c r="C476" s="16">
        <v>4.1188227333567049</v>
      </c>
    </row>
    <row r="477" spans="1:3" x14ac:dyDescent="0.25">
      <c r="A477" s="8" t="s">
        <v>484</v>
      </c>
      <c r="B477" s="16" t="s">
        <v>1671</v>
      </c>
      <c r="C477" s="16">
        <v>2.3835986625259826</v>
      </c>
    </row>
    <row r="478" spans="1:3" x14ac:dyDescent="0.25">
      <c r="A478" s="8" t="s">
        <v>485</v>
      </c>
      <c r="B478" s="16" t="s">
        <v>1671</v>
      </c>
      <c r="C478" s="16">
        <v>2.4343252448265824</v>
      </c>
    </row>
    <row r="479" spans="1:3" x14ac:dyDescent="0.25">
      <c r="A479" s="8" t="s">
        <v>486</v>
      </c>
      <c r="B479" s="16" t="s">
        <v>1671</v>
      </c>
      <c r="C479" s="16">
        <v>2.6944349032544839</v>
      </c>
    </row>
    <row r="480" spans="1:3" x14ac:dyDescent="0.25">
      <c r="A480" s="8" t="s">
        <v>487</v>
      </c>
      <c r="B480" s="16" t="s">
        <v>1671</v>
      </c>
      <c r="C480" s="16">
        <v>3.9517548202217014</v>
      </c>
    </row>
    <row r="481" spans="1:3" x14ac:dyDescent="0.25">
      <c r="A481" s="8" t="s">
        <v>488</v>
      </c>
      <c r="B481" s="16" t="s">
        <v>1671</v>
      </c>
      <c r="C481" s="16">
        <v>2.8063566002552132</v>
      </c>
    </row>
    <row r="482" spans="1:3" x14ac:dyDescent="0.25">
      <c r="A482" s="8" t="s">
        <v>489</v>
      </c>
      <c r="B482" s="16" t="s">
        <v>1671</v>
      </c>
      <c r="C482" s="16">
        <v>3.3642092093363236</v>
      </c>
    </row>
    <row r="483" spans="1:3" x14ac:dyDescent="0.25">
      <c r="A483" s="8" t="s">
        <v>490</v>
      </c>
      <c r="B483" s="16" t="s">
        <v>1671</v>
      </c>
      <c r="C483" s="16">
        <v>2.7666926504673413</v>
      </c>
    </row>
    <row r="484" spans="1:3" x14ac:dyDescent="0.25">
      <c r="A484" s="8" t="s">
        <v>491</v>
      </c>
      <c r="B484" s="16" t="s">
        <v>1671</v>
      </c>
      <c r="C484" s="16">
        <v>2.5738563992302153</v>
      </c>
    </row>
    <row r="485" spans="1:3" x14ac:dyDescent="0.25">
      <c r="A485" s="8" t="s">
        <v>492</v>
      </c>
      <c r="B485" s="16" t="s">
        <v>1671</v>
      </c>
      <c r="C485" s="16">
        <v>1.6619733134476016</v>
      </c>
    </row>
    <row r="486" spans="1:3" x14ac:dyDescent="0.25">
      <c r="A486" s="8" t="s">
        <v>493</v>
      </c>
      <c r="B486" s="16" t="s">
        <v>1671</v>
      </c>
      <c r="C486" s="16">
        <v>2.6601539536658394</v>
      </c>
    </row>
    <row r="487" spans="1:3" x14ac:dyDescent="0.25">
      <c r="A487" s="8" t="s">
        <v>494</v>
      </c>
      <c r="B487" s="16" t="s">
        <v>1671</v>
      </c>
      <c r="C487" s="16">
        <v>3.0005335102666884</v>
      </c>
    </row>
    <row r="488" spans="1:3" x14ac:dyDescent="0.25">
      <c r="A488" s="8" t="s">
        <v>495</v>
      </c>
      <c r="B488" s="16" t="s">
        <v>1671</v>
      </c>
      <c r="C488" s="16">
        <v>3.4222743358836678</v>
      </c>
    </row>
    <row r="489" spans="1:3" x14ac:dyDescent="0.25">
      <c r="A489" s="8" t="s">
        <v>496</v>
      </c>
      <c r="B489" s="16" t="s">
        <v>1671</v>
      </c>
      <c r="C489" s="16">
        <v>2.7512454770752961</v>
      </c>
    </row>
    <row r="490" spans="1:3" x14ac:dyDescent="0.25">
      <c r="A490" s="8" t="s">
        <v>497</v>
      </c>
      <c r="B490" s="16" t="s">
        <v>1671</v>
      </c>
      <c r="C490" s="16">
        <v>3.1583938986472218</v>
      </c>
    </row>
    <row r="491" spans="1:3" x14ac:dyDescent="0.25">
      <c r="A491" s="8" t="s">
        <v>498</v>
      </c>
      <c r="B491" s="16" t="s">
        <v>1671</v>
      </c>
      <c r="C491" s="16">
        <v>3.2935329065409378</v>
      </c>
    </row>
    <row r="492" spans="1:3" x14ac:dyDescent="0.25">
      <c r="A492" s="8" t="s">
        <v>499</v>
      </c>
      <c r="B492" s="16" t="s">
        <v>1671</v>
      </c>
      <c r="C492" s="16">
        <v>3.3252899938415683</v>
      </c>
    </row>
    <row r="493" spans="1:3" x14ac:dyDescent="0.25">
      <c r="A493" s="8" t="s">
        <v>500</v>
      </c>
      <c r="B493" s="16" t="s">
        <v>1671</v>
      </c>
      <c r="C493" s="16">
        <v>5.4379317364748134</v>
      </c>
    </row>
    <row r="494" spans="1:3" x14ac:dyDescent="0.25">
      <c r="A494" s="8" t="s">
        <v>501</v>
      </c>
      <c r="B494" s="16" t="s">
        <v>1671</v>
      </c>
      <c r="C494" s="16">
        <v>2.7370109725711735</v>
      </c>
    </row>
    <row r="495" spans="1:3" x14ac:dyDescent="0.25">
      <c r="A495" s="8" t="s">
        <v>502</v>
      </c>
      <c r="B495" s="16" t="s">
        <v>1671</v>
      </c>
      <c r="C495" s="16">
        <v>1.9538618683541409</v>
      </c>
    </row>
    <row r="496" spans="1:3" x14ac:dyDescent="0.25">
      <c r="A496" s="8" t="s">
        <v>503</v>
      </c>
      <c r="B496" s="16" t="s">
        <v>1671</v>
      </c>
      <c r="C496" s="16">
        <v>2.9582797079248602</v>
      </c>
    </row>
    <row r="497" spans="1:3" x14ac:dyDescent="0.25">
      <c r="A497" s="8" t="s">
        <v>504</v>
      </c>
      <c r="B497" s="16" t="s">
        <v>1671</v>
      </c>
      <c r="C497" s="16">
        <v>1.9622397282258857</v>
      </c>
    </row>
    <row r="498" spans="1:3" x14ac:dyDescent="0.25">
      <c r="A498" s="8" t="s">
        <v>505</v>
      </c>
      <c r="B498" s="16" t="s">
        <v>1671</v>
      </c>
      <c r="C498" s="16">
        <v>2.2034371369122376</v>
      </c>
    </row>
    <row r="499" spans="1:3" x14ac:dyDescent="0.25">
      <c r="A499" s="8" t="s">
        <v>506</v>
      </c>
      <c r="B499" s="16" t="s">
        <v>1671</v>
      </c>
      <c r="C499" s="16">
        <v>3.8869371171292015</v>
      </c>
    </row>
    <row r="500" spans="1:3" x14ac:dyDescent="0.25">
      <c r="A500" s="8" t="s">
        <v>507</v>
      </c>
      <c r="B500" s="16" t="s">
        <v>1671</v>
      </c>
      <c r="C500" s="16">
        <v>2.4974229447084046</v>
      </c>
    </row>
    <row r="501" spans="1:3" x14ac:dyDescent="0.25">
      <c r="A501" s="8" t="s">
        <v>508</v>
      </c>
      <c r="B501" s="16" t="s">
        <v>1671</v>
      </c>
      <c r="C501" s="16">
        <v>5.3278174520392998</v>
      </c>
    </row>
    <row r="502" spans="1:3" x14ac:dyDescent="0.25">
      <c r="A502" s="8" t="s">
        <v>509</v>
      </c>
      <c r="B502" s="16" t="s">
        <v>1671</v>
      </c>
      <c r="C502" s="16">
        <v>2.147040769256606</v>
      </c>
    </row>
    <row r="503" spans="1:3" x14ac:dyDescent="0.25">
      <c r="A503" s="8" t="s">
        <v>510</v>
      </c>
      <c r="B503" s="16" t="s">
        <v>1671</v>
      </c>
      <c r="C503" s="16">
        <v>3.1947578477849197</v>
      </c>
    </row>
    <row r="504" spans="1:3" x14ac:dyDescent="0.25">
      <c r="A504" s="8" t="s">
        <v>511</v>
      </c>
      <c r="B504" s="16" t="s">
        <v>1671</v>
      </c>
      <c r="C504" s="16">
        <v>3.4339256089905259</v>
      </c>
    </row>
    <row r="505" spans="1:3" x14ac:dyDescent="0.25">
      <c r="A505" s="8" t="s">
        <v>512</v>
      </c>
      <c r="B505" s="16" t="s">
        <v>1671</v>
      </c>
      <c r="C505" s="16">
        <v>7.9643695934392698</v>
      </c>
    </row>
    <row r="506" spans="1:3" x14ac:dyDescent="0.25">
      <c r="A506" s="8" t="s">
        <v>513</v>
      </c>
      <c r="B506" s="16" t="s">
        <v>1671</v>
      </c>
      <c r="C506" s="16">
        <v>4.0973429239996504</v>
      </c>
    </row>
    <row r="507" spans="1:3" x14ac:dyDescent="0.25">
      <c r="A507" s="8" t="s">
        <v>514</v>
      </c>
      <c r="B507" s="16" t="s">
        <v>1671</v>
      </c>
      <c r="C507" s="16">
        <v>2.9855040132643249</v>
      </c>
    </row>
    <row r="508" spans="1:3" x14ac:dyDescent="0.25">
      <c r="A508" s="8" t="s">
        <v>515</v>
      </c>
      <c r="B508" s="16" t="s">
        <v>1671</v>
      </c>
      <c r="C508" s="16">
        <v>2.6504828866189643</v>
      </c>
    </row>
    <row r="509" spans="1:3" x14ac:dyDescent="0.25">
      <c r="A509" s="8" t="s">
        <v>516</v>
      </c>
      <c r="B509" s="16" t="s">
        <v>1671</v>
      </c>
      <c r="C509" s="16">
        <v>2.7224612200360179</v>
      </c>
    </row>
    <row r="510" spans="1:3" x14ac:dyDescent="0.25">
      <c r="A510" s="8" t="s">
        <v>517</v>
      </c>
      <c r="B510" s="16" t="s">
        <v>1671</v>
      </c>
      <c r="C510" s="16">
        <v>3.5094310852176598</v>
      </c>
    </row>
    <row r="511" spans="1:3" x14ac:dyDescent="0.25">
      <c r="A511" s="8" t="s">
        <v>518</v>
      </c>
      <c r="B511" s="16" t="s">
        <v>1671</v>
      </c>
      <c r="C511" s="16">
        <v>3.3395170373000633</v>
      </c>
    </row>
    <row r="512" spans="1:3" x14ac:dyDescent="0.25">
      <c r="A512" s="8" t="s">
        <v>519</v>
      </c>
      <c r="B512" s="16" t="s">
        <v>1671</v>
      </c>
      <c r="C512" s="16">
        <v>5.1309076479069464</v>
      </c>
    </row>
    <row r="513" spans="1:3" x14ac:dyDescent="0.25">
      <c r="A513" s="8" t="s">
        <v>520</v>
      </c>
      <c r="B513" s="16" t="s">
        <v>1671</v>
      </c>
      <c r="C513" s="16">
        <v>2.4103402814865205</v>
      </c>
    </row>
    <row r="514" spans="1:3" x14ac:dyDescent="0.25">
      <c r="A514" s="8" t="s">
        <v>521</v>
      </c>
      <c r="B514" s="16" t="s">
        <v>1671</v>
      </c>
      <c r="C514" s="16">
        <v>2.4896508930884265</v>
      </c>
    </row>
    <row r="515" spans="1:3" x14ac:dyDescent="0.25">
      <c r="A515" s="8" t="s">
        <v>522</v>
      </c>
      <c r="B515" s="16" t="s">
        <v>1671</v>
      </c>
      <c r="C515" s="16">
        <v>2.3955657841850915</v>
      </c>
    </row>
    <row r="516" spans="1:3" x14ac:dyDescent="0.25">
      <c r="A516" s="8" t="s">
        <v>523</v>
      </c>
      <c r="B516" s="16" t="s">
        <v>1671</v>
      </c>
      <c r="C516" s="16">
        <v>1.6400526943160492</v>
      </c>
    </row>
    <row r="517" spans="1:3" x14ac:dyDescent="0.25">
      <c r="A517" s="8" t="s">
        <v>524</v>
      </c>
      <c r="B517" s="16" t="s">
        <v>1671</v>
      </c>
      <c r="C517" s="16">
        <v>3.3844955429633021</v>
      </c>
    </row>
    <row r="518" spans="1:3" x14ac:dyDescent="0.25">
      <c r="A518" s="8" t="s">
        <v>525</v>
      </c>
      <c r="B518" s="16" t="s">
        <v>1671</v>
      </c>
      <c r="C518" s="16">
        <v>2.5167577641762957</v>
      </c>
    </row>
    <row r="519" spans="1:3" x14ac:dyDescent="0.25">
      <c r="A519" s="8" t="s">
        <v>526</v>
      </c>
      <c r="B519" s="16" t="s">
        <v>1671</v>
      </c>
      <c r="C519" s="16">
        <v>1.9963529346598512</v>
      </c>
    </row>
    <row r="520" spans="1:3" x14ac:dyDescent="0.25">
      <c r="A520" s="8" t="s">
        <v>527</v>
      </c>
      <c r="B520" s="16" t="s">
        <v>1671</v>
      </c>
      <c r="C520" s="16">
        <v>3.2657161581254526</v>
      </c>
    </row>
    <row r="521" spans="1:3" x14ac:dyDescent="0.25">
      <c r="A521" s="8" t="s">
        <v>528</v>
      </c>
      <c r="B521" s="16" t="s">
        <v>1671</v>
      </c>
      <c r="C521" s="16">
        <v>1.5340424642563408</v>
      </c>
    </row>
    <row r="522" spans="1:3" x14ac:dyDescent="0.25">
      <c r="A522" s="8" t="s">
        <v>529</v>
      </c>
      <c r="B522" s="16" t="s">
        <v>1671</v>
      </c>
      <c r="C522" s="16">
        <v>3.8872404666589344</v>
      </c>
    </row>
    <row r="523" spans="1:3" x14ac:dyDescent="0.25">
      <c r="A523" s="8" t="s">
        <v>530</v>
      </c>
      <c r="B523" s="16" t="s">
        <v>1671</v>
      </c>
      <c r="C523" s="16">
        <v>3.5883673298799836</v>
      </c>
    </row>
    <row r="524" spans="1:3" x14ac:dyDescent="0.25">
      <c r="A524" s="8" t="s">
        <v>531</v>
      </c>
      <c r="B524" s="16" t="s">
        <v>1671</v>
      </c>
      <c r="C524" s="16">
        <v>4.5516732366533814</v>
      </c>
    </row>
    <row r="525" spans="1:3" x14ac:dyDescent="0.25">
      <c r="A525" s="8" t="s">
        <v>532</v>
      </c>
      <c r="B525" s="16" t="s">
        <v>1671</v>
      </c>
      <c r="C525" s="16">
        <v>2.9387603943573684</v>
      </c>
    </row>
    <row r="526" spans="1:3" x14ac:dyDescent="0.25">
      <c r="A526" s="8" t="s">
        <v>533</v>
      </c>
      <c r="B526" s="16" t="s">
        <v>1671</v>
      </c>
      <c r="C526" s="16">
        <v>2.6366554495246439</v>
      </c>
    </row>
    <row r="527" spans="1:3" x14ac:dyDescent="0.25">
      <c r="A527" s="8" t="s">
        <v>534</v>
      </c>
      <c r="B527" s="16" t="s">
        <v>1671</v>
      </c>
      <c r="C527" s="16">
        <v>3.1238525519220648</v>
      </c>
    </row>
    <row r="528" spans="1:3" x14ac:dyDescent="0.25">
      <c r="A528" s="8" t="s">
        <v>535</v>
      </c>
      <c r="B528" s="16" t="s">
        <v>1671</v>
      </c>
      <c r="C528" s="16">
        <v>2.8127384328993492</v>
      </c>
    </row>
    <row r="529" spans="1:3" x14ac:dyDescent="0.25">
      <c r="A529" s="8" t="s">
        <v>536</v>
      </c>
      <c r="B529" s="16" t="s">
        <v>1671</v>
      </c>
      <c r="C529" s="16">
        <v>3.5059204282986141</v>
      </c>
    </row>
    <row r="530" spans="1:3" x14ac:dyDescent="0.25">
      <c r="A530" s="8" t="s">
        <v>537</v>
      </c>
      <c r="B530" s="16" t="s">
        <v>1671</v>
      </c>
      <c r="C530" s="16">
        <v>4.1737325098263005</v>
      </c>
    </row>
    <row r="531" spans="1:3" x14ac:dyDescent="0.25">
      <c r="A531" s="8" t="s">
        <v>538</v>
      </c>
      <c r="B531" s="16" t="s">
        <v>1671</v>
      </c>
      <c r="C531" s="16">
        <v>4.8246079251375455</v>
      </c>
    </row>
    <row r="532" spans="1:3" x14ac:dyDescent="0.25">
      <c r="A532" s="8" t="s">
        <v>539</v>
      </c>
      <c r="B532" s="16" t="s">
        <v>1671</v>
      </c>
      <c r="C532" s="16">
        <v>6.3366862897006335</v>
      </c>
    </row>
    <row r="533" spans="1:3" x14ac:dyDescent="0.25">
      <c r="A533" s="8" t="s">
        <v>540</v>
      </c>
      <c r="B533" s="16" t="s">
        <v>1671</v>
      </c>
      <c r="C533" s="16">
        <v>4.3261478549465151</v>
      </c>
    </row>
    <row r="534" spans="1:3" x14ac:dyDescent="0.25">
      <c r="A534" s="8" t="s">
        <v>541</v>
      </c>
      <c r="B534" s="16" t="s">
        <v>1671</v>
      </c>
      <c r="C534" s="16">
        <v>3.6077446237621382</v>
      </c>
    </row>
    <row r="535" spans="1:3" x14ac:dyDescent="0.25">
      <c r="A535" s="8" t="s">
        <v>542</v>
      </c>
      <c r="B535" s="16" t="s">
        <v>1671</v>
      </c>
      <c r="C535" s="16">
        <v>2.7928676030381383</v>
      </c>
    </row>
    <row r="536" spans="1:3" x14ac:dyDescent="0.25">
      <c r="A536" s="8" t="s">
        <v>543</v>
      </c>
      <c r="B536" s="16" t="s">
        <v>1671</v>
      </c>
      <c r="C536" s="16">
        <v>2.871869143957642</v>
      </c>
    </row>
    <row r="537" spans="1:3" x14ac:dyDescent="0.25">
      <c r="A537" s="8" t="s">
        <v>544</v>
      </c>
      <c r="B537" s="16" t="s">
        <v>1671</v>
      </c>
      <c r="C537" s="16">
        <v>3.3239621509003654</v>
      </c>
    </row>
    <row r="538" spans="1:3" x14ac:dyDescent="0.25">
      <c r="A538" s="8" t="s">
        <v>545</v>
      </c>
      <c r="B538" s="16" t="s">
        <v>1671</v>
      </c>
      <c r="C538" s="16">
        <v>6.7325429089039837</v>
      </c>
    </row>
    <row r="539" spans="1:3" x14ac:dyDescent="0.25">
      <c r="A539" s="8" t="s">
        <v>546</v>
      </c>
      <c r="B539" s="16" t="s">
        <v>1671</v>
      </c>
      <c r="C539" s="16">
        <v>4.3993123544572281</v>
      </c>
    </row>
    <row r="540" spans="1:3" x14ac:dyDescent="0.25">
      <c r="A540" s="8" t="s">
        <v>547</v>
      </c>
      <c r="B540" s="16" t="s">
        <v>1671</v>
      </c>
      <c r="C540" s="16">
        <v>5.5938295540688125</v>
      </c>
    </row>
    <row r="541" spans="1:3" x14ac:dyDescent="0.25">
      <c r="A541" s="8" t="s">
        <v>548</v>
      </c>
      <c r="B541" s="16" t="s">
        <v>1671</v>
      </c>
      <c r="C541" s="16">
        <v>6.4236665421210351</v>
      </c>
    </row>
    <row r="542" spans="1:3" x14ac:dyDescent="0.25">
      <c r="A542" s="8" t="s">
        <v>549</v>
      </c>
      <c r="B542" s="16" t="s">
        <v>1671</v>
      </c>
      <c r="C542" s="16">
        <v>4.9016563158707891</v>
      </c>
    </row>
    <row r="543" spans="1:3" x14ac:dyDescent="0.25">
      <c r="A543" s="8" t="s">
        <v>550</v>
      </c>
      <c r="B543" s="16" t="s">
        <v>1671</v>
      </c>
      <c r="C543" s="16">
        <v>7.4140247459991659</v>
      </c>
    </row>
    <row r="544" spans="1:3" x14ac:dyDescent="0.25">
      <c r="A544" s="8" t="s">
        <v>551</v>
      </c>
      <c r="B544" s="16" t="s">
        <v>1671</v>
      </c>
      <c r="C544" s="16">
        <v>3.1972498018909414</v>
      </c>
    </row>
    <row r="545" spans="1:3" x14ac:dyDescent="0.25">
      <c r="A545" s="8" t="s">
        <v>552</v>
      </c>
      <c r="B545" s="16" t="s">
        <v>1671</v>
      </c>
      <c r="C545" s="16">
        <v>3.6947097874171382</v>
      </c>
    </row>
    <row r="546" spans="1:3" x14ac:dyDescent="0.25">
      <c r="A546" s="8" t="s">
        <v>553</v>
      </c>
      <c r="B546" s="16" t="s">
        <v>1671</v>
      </c>
      <c r="C546" s="16">
        <v>5.8030078897578612</v>
      </c>
    </row>
    <row r="547" spans="1:3" x14ac:dyDescent="0.25">
      <c r="A547" s="8" t="s">
        <v>554</v>
      </c>
      <c r="B547" s="16" t="s">
        <v>1671</v>
      </c>
      <c r="C547" s="16">
        <v>6.0536318522006498</v>
      </c>
    </row>
    <row r="548" spans="1:3" x14ac:dyDescent="0.25">
      <c r="A548" s="8" t="s">
        <v>555</v>
      </c>
      <c r="B548" s="16" t="s">
        <v>1671</v>
      </c>
      <c r="C548" s="16">
        <v>24.014515977769779</v>
      </c>
    </row>
    <row r="549" spans="1:3" x14ac:dyDescent="0.25">
      <c r="A549" s="8" t="s">
        <v>556</v>
      </c>
      <c r="B549" s="16" t="s">
        <v>1671</v>
      </c>
      <c r="C549" s="16">
        <v>20.03198430014174</v>
      </c>
    </row>
    <row r="550" spans="1:3" x14ac:dyDescent="0.25">
      <c r="A550" s="8" t="s">
        <v>557</v>
      </c>
      <c r="B550" s="16" t="s">
        <v>1671</v>
      </c>
      <c r="C550" s="16">
        <v>10.786460912685477</v>
      </c>
    </row>
    <row r="551" spans="1:3" x14ac:dyDescent="0.25">
      <c r="A551" s="8" t="s">
        <v>558</v>
      </c>
      <c r="B551" s="16" t="s">
        <v>1671</v>
      </c>
      <c r="C551" s="16">
        <v>3.7842682120188038</v>
      </c>
    </row>
    <row r="552" spans="1:3" x14ac:dyDescent="0.25">
      <c r="A552" s="8" t="s">
        <v>559</v>
      </c>
      <c r="B552" s="16" t="s">
        <v>1671</v>
      </c>
      <c r="C552" s="16">
        <v>4.4692009014417353</v>
      </c>
    </row>
    <row r="553" spans="1:3" x14ac:dyDescent="0.25">
      <c r="A553" s="8" t="s">
        <v>560</v>
      </c>
      <c r="B553" s="16" t="s">
        <v>1671</v>
      </c>
      <c r="C553" s="16">
        <v>3.7493185017312145</v>
      </c>
    </row>
    <row r="554" spans="1:3" x14ac:dyDescent="0.25">
      <c r="A554" s="8" t="s">
        <v>561</v>
      </c>
      <c r="B554" s="16" t="s">
        <v>1671</v>
      </c>
      <c r="C554" s="16">
        <v>4.605511909255652</v>
      </c>
    </row>
    <row r="555" spans="1:3" x14ac:dyDescent="0.25">
      <c r="A555" s="8" t="s">
        <v>562</v>
      </c>
      <c r="B555" s="16" t="s">
        <v>1671</v>
      </c>
      <c r="C555" s="16">
        <v>7.7331421011864032</v>
      </c>
    </row>
    <row r="556" spans="1:3" x14ac:dyDescent="0.25">
      <c r="A556" s="8" t="s">
        <v>563</v>
      </c>
      <c r="B556" s="16" t="s">
        <v>1671</v>
      </c>
      <c r="C556" s="16">
        <v>12.295648921741586</v>
      </c>
    </row>
    <row r="557" spans="1:3" x14ac:dyDescent="0.25">
      <c r="A557" s="8" t="s">
        <v>564</v>
      </c>
      <c r="B557" s="16" t="s">
        <v>1671</v>
      </c>
      <c r="C557" s="16">
        <v>7.4104254544987702</v>
      </c>
    </row>
    <row r="558" spans="1:3" x14ac:dyDescent="0.25">
      <c r="A558" s="8" t="s">
        <v>565</v>
      </c>
      <c r="B558" s="16" t="s">
        <v>1671</v>
      </c>
      <c r="C558" s="16">
        <v>6.7561971768998861</v>
      </c>
    </row>
    <row r="559" spans="1:3" x14ac:dyDescent="0.25">
      <c r="A559" s="8" t="s">
        <v>566</v>
      </c>
      <c r="B559" s="16" t="s">
        <v>1671</v>
      </c>
      <c r="C559" s="16">
        <v>5.7564714085373803</v>
      </c>
    </row>
    <row r="560" spans="1:3" x14ac:dyDescent="0.25">
      <c r="A560" s="8" t="s">
        <v>567</v>
      </c>
      <c r="B560" s="16" t="s">
        <v>1671</v>
      </c>
      <c r="C560" s="16">
        <v>11.815616873995873</v>
      </c>
    </row>
    <row r="561" spans="1:3" x14ac:dyDescent="0.25">
      <c r="A561" s="8" t="s">
        <v>568</v>
      </c>
      <c r="B561" s="16" t="s">
        <v>1671</v>
      </c>
      <c r="C561" s="16">
        <v>8.7869296545990796</v>
      </c>
    </row>
    <row r="562" spans="1:3" x14ac:dyDescent="0.25">
      <c r="A562" s="8" t="s">
        <v>569</v>
      </c>
      <c r="B562" s="16" t="s">
        <v>1671</v>
      </c>
      <c r="C562" s="16">
        <v>9.3042048725158661</v>
      </c>
    </row>
    <row r="563" spans="1:3" x14ac:dyDescent="0.25">
      <c r="A563" s="8" t="s">
        <v>570</v>
      </c>
      <c r="B563" s="16" t="s">
        <v>1671</v>
      </c>
      <c r="C563" s="16">
        <v>7.2043659283167996</v>
      </c>
    </row>
    <row r="564" spans="1:3" x14ac:dyDescent="0.25">
      <c r="A564" s="8" t="s">
        <v>571</v>
      </c>
      <c r="B564" s="16" t="s">
        <v>1671</v>
      </c>
      <c r="C564" s="16">
        <v>5.0261754141579376</v>
      </c>
    </row>
    <row r="565" spans="1:3" x14ac:dyDescent="0.25">
      <c r="A565" s="8" t="s">
        <v>572</v>
      </c>
      <c r="B565" s="16" t="s">
        <v>1671</v>
      </c>
      <c r="C565" s="16">
        <v>6.4180704051220872</v>
      </c>
    </row>
    <row r="566" spans="1:3" x14ac:dyDescent="0.25">
      <c r="A566" s="8" t="s">
        <v>573</v>
      </c>
      <c r="B566" s="16" t="s">
        <v>1671</v>
      </c>
      <c r="C566" s="16">
        <v>8.235851394898404</v>
      </c>
    </row>
    <row r="567" spans="1:3" x14ac:dyDescent="0.25">
      <c r="A567" s="8" t="s">
        <v>574</v>
      </c>
      <c r="B567" s="16" t="s">
        <v>1671</v>
      </c>
      <c r="C567" s="16">
        <v>7.6968160157534182</v>
      </c>
    </row>
    <row r="568" spans="1:3" x14ac:dyDescent="0.25">
      <c r="A568" s="8" t="s">
        <v>575</v>
      </c>
      <c r="B568" s="16" t="s">
        <v>1671</v>
      </c>
      <c r="C568" s="16">
        <v>15.06493090297184</v>
      </c>
    </row>
    <row r="569" spans="1:3" x14ac:dyDescent="0.25">
      <c r="A569" s="8" t="s">
        <v>576</v>
      </c>
      <c r="B569" s="16" t="s">
        <v>1671</v>
      </c>
      <c r="C569" s="16">
        <v>8.2918941528343186</v>
      </c>
    </row>
    <row r="570" spans="1:3" x14ac:dyDescent="0.25">
      <c r="A570" s="8" t="s">
        <v>577</v>
      </c>
      <c r="B570" s="16" t="s">
        <v>1671</v>
      </c>
      <c r="C570" s="16">
        <v>6.7620750365289499</v>
      </c>
    </row>
    <row r="571" spans="1:3" x14ac:dyDescent="0.25">
      <c r="A571" s="8" t="s">
        <v>578</v>
      </c>
      <c r="B571" s="16" t="s">
        <v>1671</v>
      </c>
      <c r="C571" s="16">
        <v>13.195934348536392</v>
      </c>
    </row>
    <row r="572" spans="1:3" x14ac:dyDescent="0.25">
      <c r="A572" s="8" t="s">
        <v>579</v>
      </c>
      <c r="B572" s="16" t="s">
        <v>1671</v>
      </c>
      <c r="C572" s="16">
        <v>20.402847433572504</v>
      </c>
    </row>
    <row r="573" spans="1:3" x14ac:dyDescent="0.25">
      <c r="A573" s="8" t="s">
        <v>580</v>
      </c>
      <c r="B573" s="16" t="s">
        <v>1671</v>
      </c>
      <c r="C573" s="16">
        <v>10.473346040621401</v>
      </c>
    </row>
    <row r="574" spans="1:3" x14ac:dyDescent="0.25">
      <c r="A574" s="8" t="s">
        <v>581</v>
      </c>
      <c r="B574" s="16" t="s">
        <v>1671</v>
      </c>
      <c r="C574" s="16">
        <v>14.119094767302125</v>
      </c>
    </row>
    <row r="575" spans="1:3" x14ac:dyDescent="0.25">
      <c r="A575" s="8" t="s">
        <v>582</v>
      </c>
      <c r="B575" s="16" t="s">
        <v>1671</v>
      </c>
      <c r="C575" s="16">
        <v>13.272292272868064</v>
      </c>
    </row>
    <row r="576" spans="1:3" x14ac:dyDescent="0.25">
      <c r="A576" s="8" t="s">
        <v>583</v>
      </c>
      <c r="B576" s="16" t="s">
        <v>1671</v>
      </c>
      <c r="C576" s="16">
        <v>16.240313563975743</v>
      </c>
    </row>
    <row r="577" spans="1:3" x14ac:dyDescent="0.25">
      <c r="A577" s="8" t="s">
        <v>584</v>
      </c>
      <c r="B577" s="16" t="s">
        <v>1671</v>
      </c>
      <c r="C577" s="16">
        <v>11.233723136594207</v>
      </c>
    </row>
    <row r="578" spans="1:3" x14ac:dyDescent="0.25">
      <c r="A578" s="8" t="s">
        <v>585</v>
      </c>
      <c r="B578" s="16" t="s">
        <v>1671</v>
      </c>
      <c r="C578" s="16">
        <v>12.551340285776178</v>
      </c>
    </row>
    <row r="579" spans="1:3" x14ac:dyDescent="0.25">
      <c r="A579" s="8" t="s">
        <v>586</v>
      </c>
      <c r="B579" s="16" t="s">
        <v>1671</v>
      </c>
      <c r="C579" s="16">
        <v>14.322783856102895</v>
      </c>
    </row>
    <row r="580" spans="1:3" x14ac:dyDescent="0.25">
      <c r="A580" s="8" t="s">
        <v>587</v>
      </c>
      <c r="B580" s="16" t="s">
        <v>1671</v>
      </c>
      <c r="C580" s="16">
        <v>18.255963863455577</v>
      </c>
    </row>
    <row r="581" spans="1:3" x14ac:dyDescent="0.25">
      <c r="A581" s="8" t="s">
        <v>588</v>
      </c>
      <c r="B581" s="16" t="s">
        <v>1671</v>
      </c>
      <c r="C581" s="16">
        <v>12.147902376150483</v>
      </c>
    </row>
    <row r="582" spans="1:3" x14ac:dyDescent="0.25">
      <c r="A582" s="8" t="s">
        <v>589</v>
      </c>
      <c r="B582" s="16" t="s">
        <v>1671</v>
      </c>
      <c r="C582" s="16">
        <v>18.267706661549585</v>
      </c>
    </row>
    <row r="583" spans="1:3" x14ac:dyDescent="0.25">
      <c r="A583" s="8" t="s">
        <v>590</v>
      </c>
      <c r="B583" s="16" t="s">
        <v>1671</v>
      </c>
      <c r="C583" s="16">
        <v>20.797360369627839</v>
      </c>
    </row>
    <row r="584" spans="1:3" x14ac:dyDescent="0.25">
      <c r="A584" s="8" t="s">
        <v>591</v>
      </c>
      <c r="B584" s="16" t="s">
        <v>1671</v>
      </c>
      <c r="C584" s="16">
        <v>18.15619200389888</v>
      </c>
    </row>
    <row r="585" spans="1:3" x14ac:dyDescent="0.25">
      <c r="A585" s="8" t="s">
        <v>592</v>
      </c>
      <c r="B585" s="16" t="s">
        <v>1671</v>
      </c>
      <c r="C585" s="16">
        <v>15.050273683262661</v>
      </c>
    </row>
    <row r="586" spans="1:3" x14ac:dyDescent="0.25">
      <c r="A586" s="8" t="s">
        <v>593</v>
      </c>
      <c r="B586" s="16" t="s">
        <v>1671</v>
      </c>
      <c r="C586" s="16">
        <v>9.8274517479216339</v>
      </c>
    </row>
    <row r="587" spans="1:3" x14ac:dyDescent="0.25">
      <c r="A587" s="8" t="s">
        <v>594</v>
      </c>
      <c r="B587" s="16" t="s">
        <v>1671</v>
      </c>
      <c r="C587" s="16">
        <v>7.5764511646250181</v>
      </c>
    </row>
    <row r="588" spans="1:3" x14ac:dyDescent="0.25">
      <c r="A588" s="8" t="s">
        <v>595</v>
      </c>
      <c r="B588" s="16" t="s">
        <v>1671</v>
      </c>
      <c r="C588" s="16">
        <v>11.653465857817332</v>
      </c>
    </row>
    <row r="589" spans="1:3" x14ac:dyDescent="0.25">
      <c r="A589" s="8" t="s">
        <v>596</v>
      </c>
      <c r="B589" s="16" t="s">
        <v>1671</v>
      </c>
      <c r="C589" s="16">
        <v>19.810887027488342</v>
      </c>
    </row>
    <row r="590" spans="1:3" x14ac:dyDescent="0.25">
      <c r="A590" s="8" t="s">
        <v>597</v>
      </c>
      <c r="B590" s="16" t="s">
        <v>1671</v>
      </c>
      <c r="C590" s="16">
        <v>15.941068193778882</v>
      </c>
    </row>
    <row r="591" spans="1:3" x14ac:dyDescent="0.25">
      <c r="A591" s="8" t="s">
        <v>598</v>
      </c>
      <c r="B591" s="16" t="s">
        <v>1671</v>
      </c>
      <c r="C591" s="16">
        <v>10.524625328837317</v>
      </c>
    </row>
    <row r="592" spans="1:3" x14ac:dyDescent="0.25">
      <c r="A592" s="8" t="s">
        <v>599</v>
      </c>
      <c r="B592" s="16" t="s">
        <v>1671</v>
      </c>
      <c r="C592" s="16">
        <v>14.22434981602702</v>
      </c>
    </row>
    <row r="593" spans="1:3" x14ac:dyDescent="0.25">
      <c r="A593" s="8" t="s">
        <v>600</v>
      </c>
      <c r="B593" s="16" t="s">
        <v>1671</v>
      </c>
      <c r="C593" s="16">
        <v>18.273767205051541</v>
      </c>
    </row>
    <row r="594" spans="1:3" x14ac:dyDescent="0.25">
      <c r="A594" s="8" t="s">
        <v>601</v>
      </c>
      <c r="B594" s="16" t="s">
        <v>1671</v>
      </c>
      <c r="C594" s="16">
        <v>10.750085077467146</v>
      </c>
    </row>
    <row r="595" spans="1:3" x14ac:dyDescent="0.25">
      <c r="A595" s="8" t="s">
        <v>602</v>
      </c>
      <c r="B595" s="16" t="s">
        <v>1671</v>
      </c>
      <c r="C595" s="16">
        <v>11.611079635584767</v>
      </c>
    </row>
    <row r="596" spans="1:3" x14ac:dyDescent="0.25">
      <c r="A596" s="8" t="s">
        <v>603</v>
      </c>
      <c r="B596" s="16" t="s">
        <v>1671</v>
      </c>
      <c r="C596" s="16">
        <v>16.529680781964352</v>
      </c>
    </row>
    <row r="597" spans="1:3" x14ac:dyDescent="0.25">
      <c r="A597" s="8" t="s">
        <v>604</v>
      </c>
      <c r="B597" s="16" t="s">
        <v>1671</v>
      </c>
      <c r="C597" s="16">
        <v>9.5884796164409902</v>
      </c>
    </row>
    <row r="598" spans="1:3" x14ac:dyDescent="0.25">
      <c r="A598" s="8" t="s">
        <v>605</v>
      </c>
      <c r="B598" s="16" t="s">
        <v>1671</v>
      </c>
      <c r="C598" s="16">
        <v>7.4334562458701985</v>
      </c>
    </row>
    <row r="599" spans="1:3" x14ac:dyDescent="0.25">
      <c r="A599" s="8" t="s">
        <v>606</v>
      </c>
      <c r="B599" s="16" t="s">
        <v>1671</v>
      </c>
      <c r="C599" s="16">
        <v>7.9592395375209053</v>
      </c>
    </row>
    <row r="600" spans="1:3" x14ac:dyDescent="0.25">
      <c r="A600" s="8" t="s">
        <v>607</v>
      </c>
      <c r="B600" s="16" t="s">
        <v>1671</v>
      </c>
      <c r="C600" s="16">
        <v>7.5710803129329536</v>
      </c>
    </row>
    <row r="601" spans="1:3" x14ac:dyDescent="0.25">
      <c r="A601" s="8" t="s">
        <v>608</v>
      </c>
      <c r="B601" s="16" t="s">
        <v>1671</v>
      </c>
      <c r="C601" s="16">
        <v>8.4918974794923177</v>
      </c>
    </row>
    <row r="602" spans="1:3" x14ac:dyDescent="0.25">
      <c r="A602" s="8" t="s">
        <v>609</v>
      </c>
      <c r="B602" s="16" t="s">
        <v>1671</v>
      </c>
      <c r="C602" s="16">
        <v>4.408990691163531</v>
      </c>
    </row>
    <row r="603" spans="1:3" x14ac:dyDescent="0.25">
      <c r="A603" s="8" t="s">
        <v>610</v>
      </c>
      <c r="B603" s="16" t="s">
        <v>1671</v>
      </c>
      <c r="C603" s="16">
        <v>7.6964208150243447</v>
      </c>
    </row>
    <row r="604" spans="1:3" x14ac:dyDescent="0.25">
      <c r="A604" s="8" t="s">
        <v>611</v>
      </c>
      <c r="B604" s="16" t="s">
        <v>1671</v>
      </c>
      <c r="C604" s="16">
        <v>8.3475907336418924</v>
      </c>
    </row>
    <row r="605" spans="1:3" x14ac:dyDescent="0.25">
      <c r="A605" s="8" t="s">
        <v>612</v>
      </c>
      <c r="B605" s="16" t="s">
        <v>1671</v>
      </c>
      <c r="C605" s="16">
        <v>10.495788020337411</v>
      </c>
    </row>
    <row r="606" spans="1:3" x14ac:dyDescent="0.25">
      <c r="A606" s="8" t="s">
        <v>613</v>
      </c>
      <c r="B606" s="16" t="s">
        <v>1671</v>
      </c>
      <c r="C606" s="16">
        <v>7.99834262574874</v>
      </c>
    </row>
    <row r="607" spans="1:3" x14ac:dyDescent="0.25">
      <c r="A607" s="8" t="s">
        <v>614</v>
      </c>
      <c r="B607" s="16" t="s">
        <v>1671</v>
      </c>
      <c r="C607" s="16">
        <v>6.9094286140678811</v>
      </c>
    </row>
    <row r="608" spans="1:3" x14ac:dyDescent="0.25">
      <c r="A608" s="8" t="s">
        <v>615</v>
      </c>
      <c r="B608" s="16" t="s">
        <v>1671</v>
      </c>
      <c r="C608" s="16">
        <v>6.2835161143690872</v>
      </c>
    </row>
    <row r="609" spans="1:3" x14ac:dyDescent="0.25">
      <c r="A609" s="8" t="s">
        <v>616</v>
      </c>
      <c r="B609" s="16" t="s">
        <v>1671</v>
      </c>
      <c r="C609" s="16">
        <v>4.4160882816614153</v>
      </c>
    </row>
    <row r="610" spans="1:3" x14ac:dyDescent="0.25">
      <c r="A610" s="8" t="s">
        <v>617</v>
      </c>
      <c r="B610" s="16" t="s">
        <v>1671</v>
      </c>
      <c r="C610" s="16">
        <v>5.2700460991832578</v>
      </c>
    </row>
    <row r="611" spans="1:3" x14ac:dyDescent="0.25">
      <c r="A611" s="8" t="s">
        <v>618</v>
      </c>
      <c r="B611" s="16" t="s">
        <v>1671</v>
      </c>
      <c r="C611" s="16">
        <v>4.5964911961608275</v>
      </c>
    </row>
    <row r="612" spans="1:3" x14ac:dyDescent="0.25">
      <c r="A612" s="8" t="s">
        <v>619</v>
      </c>
      <c r="B612" s="16" t="s">
        <v>1671</v>
      </c>
      <c r="C612" s="16">
        <v>5.3911491207065714</v>
      </c>
    </row>
    <row r="613" spans="1:3" x14ac:dyDescent="0.25">
      <c r="A613" s="8" t="s">
        <v>620</v>
      </c>
      <c r="B613" s="16" t="s">
        <v>1671</v>
      </c>
      <c r="C613" s="16">
        <v>6.3311887104615678</v>
      </c>
    </row>
    <row r="614" spans="1:3" x14ac:dyDescent="0.25">
      <c r="A614" s="8" t="s">
        <v>621</v>
      </c>
      <c r="B614" s="16" t="s">
        <v>1671</v>
      </c>
      <c r="C614" s="16">
        <v>5.3853106967371591</v>
      </c>
    </row>
    <row r="615" spans="1:3" x14ac:dyDescent="0.25">
      <c r="A615" s="8" t="s">
        <v>622</v>
      </c>
      <c r="B615" s="16" t="s">
        <v>1671</v>
      </c>
      <c r="C615" s="16">
        <v>5.6077272080717337</v>
      </c>
    </row>
    <row r="616" spans="1:3" x14ac:dyDescent="0.25">
      <c r="A616" s="8" t="s">
        <v>623</v>
      </c>
      <c r="B616" s="16" t="s">
        <v>1671</v>
      </c>
      <c r="C616" s="16">
        <v>5.2000144278870355</v>
      </c>
    </row>
    <row r="617" spans="1:3" x14ac:dyDescent="0.25">
      <c r="A617" s="8" t="s">
        <v>624</v>
      </c>
      <c r="B617" s="16" t="s">
        <v>1671</v>
      </c>
      <c r="C617" s="16">
        <v>3.8137915228376076</v>
      </c>
    </row>
    <row r="618" spans="1:3" x14ac:dyDescent="0.25">
      <c r="A618" s="8" t="s">
        <v>625</v>
      </c>
      <c r="B618" s="16" t="s">
        <v>1671</v>
      </c>
      <c r="C618" s="16">
        <v>6.0898822255171101</v>
      </c>
    </row>
    <row r="619" spans="1:3" x14ac:dyDescent="0.25">
      <c r="A619" s="8" t="s">
        <v>626</v>
      </c>
      <c r="B619" s="16" t="s">
        <v>1671</v>
      </c>
      <c r="C619" s="16">
        <v>5.0154456846300217</v>
      </c>
    </row>
    <row r="620" spans="1:3" x14ac:dyDescent="0.25">
      <c r="A620" s="8" t="s">
        <v>627</v>
      </c>
      <c r="B620" s="16" t="s">
        <v>1671</v>
      </c>
      <c r="C620" s="16">
        <v>5.5931176300467698</v>
      </c>
    </row>
    <row r="621" spans="1:3" x14ac:dyDescent="0.25">
      <c r="A621" s="8" t="s">
        <v>628</v>
      </c>
      <c r="B621" s="16" t="s">
        <v>1671</v>
      </c>
      <c r="C621" s="16">
        <v>5.4876831587134527</v>
      </c>
    </row>
    <row r="622" spans="1:3" x14ac:dyDescent="0.25">
      <c r="A622" s="8" t="s">
        <v>629</v>
      </c>
      <c r="B622" s="16" t="s">
        <v>1671</v>
      </c>
      <c r="C622" s="16">
        <v>5.3816362533658548</v>
      </c>
    </row>
    <row r="623" spans="1:3" x14ac:dyDescent="0.25">
      <c r="A623" s="8" t="s">
        <v>630</v>
      </c>
      <c r="B623" s="16" t="s">
        <v>1671</v>
      </c>
      <c r="C623" s="16">
        <v>4.2061870732724183</v>
      </c>
    </row>
    <row r="624" spans="1:3" x14ac:dyDescent="0.25">
      <c r="A624" s="8" t="s">
        <v>631</v>
      </c>
      <c r="B624" s="16" t="s">
        <v>1671</v>
      </c>
      <c r="C624" s="16">
        <v>4.6109131565124919</v>
      </c>
    </row>
    <row r="625" spans="1:3" x14ac:dyDescent="0.25">
      <c r="A625" s="8" t="s">
        <v>632</v>
      </c>
      <c r="B625" s="16" t="s">
        <v>1671</v>
      </c>
      <c r="C625" s="16">
        <v>7.1067403308737829</v>
      </c>
    </row>
    <row r="626" spans="1:3" x14ac:dyDescent="0.25">
      <c r="A626" s="8" t="s">
        <v>633</v>
      </c>
      <c r="B626" s="16" t="s">
        <v>1671</v>
      </c>
      <c r="C626" s="16">
        <v>7.5515847131347202</v>
      </c>
    </row>
    <row r="627" spans="1:3" x14ac:dyDescent="0.25">
      <c r="A627" s="8" t="s">
        <v>634</v>
      </c>
      <c r="B627" s="16" t="s">
        <v>1671</v>
      </c>
      <c r="C627" s="16">
        <v>5.3150891410853438</v>
      </c>
    </row>
    <row r="628" spans="1:3" x14ac:dyDescent="0.25">
      <c r="A628" s="8" t="s">
        <v>635</v>
      </c>
      <c r="B628" s="16" t="s">
        <v>1671</v>
      </c>
      <c r="C628" s="16">
        <v>3.9825737183710732</v>
      </c>
    </row>
    <row r="629" spans="1:3" x14ac:dyDescent="0.25">
      <c r="A629" s="8" t="s">
        <v>636</v>
      </c>
      <c r="B629" s="16" t="s">
        <v>1671</v>
      </c>
      <c r="C629" s="16">
        <v>3.7346965223043229</v>
      </c>
    </row>
    <row r="630" spans="1:3" x14ac:dyDescent="0.25">
      <c r="A630" s="8" t="s">
        <v>637</v>
      </c>
      <c r="B630" s="16" t="s">
        <v>1671</v>
      </c>
      <c r="C630" s="16">
        <v>5.1073551863769966</v>
      </c>
    </row>
    <row r="631" spans="1:3" x14ac:dyDescent="0.25">
      <c r="A631" s="8" t="s">
        <v>638</v>
      </c>
      <c r="B631" s="16" t="s">
        <v>1671</v>
      </c>
      <c r="C631" s="16">
        <v>3.4972554591326799</v>
      </c>
    </row>
    <row r="632" spans="1:3" x14ac:dyDescent="0.25">
      <c r="A632" s="8" t="s">
        <v>639</v>
      </c>
      <c r="B632" s="16" t="s">
        <v>1671</v>
      </c>
      <c r="C632" s="16">
        <v>4.5106382912949243</v>
      </c>
    </row>
    <row r="633" spans="1:3" x14ac:dyDescent="0.25">
      <c r="A633" s="8" t="s">
        <v>640</v>
      </c>
      <c r="B633" s="16" t="s">
        <v>1671</v>
      </c>
      <c r="C633" s="16">
        <v>5.4623917027495086</v>
      </c>
    </row>
    <row r="634" spans="1:3" x14ac:dyDescent="0.25">
      <c r="A634" s="8" t="s">
        <v>641</v>
      </c>
      <c r="B634" s="16" t="s">
        <v>1671</v>
      </c>
      <c r="C634" s="16">
        <v>3.9191754186223071</v>
      </c>
    </row>
    <row r="635" spans="1:3" x14ac:dyDescent="0.25">
      <c r="A635" s="8" t="s">
        <v>642</v>
      </c>
      <c r="B635" s="16" t="s">
        <v>1671</v>
      </c>
      <c r="C635" s="16">
        <v>3.9535026255555969</v>
      </c>
    </row>
    <row r="636" spans="1:3" x14ac:dyDescent="0.25">
      <c r="A636" s="8" t="s">
        <v>643</v>
      </c>
      <c r="B636" s="16" t="s">
        <v>1671</v>
      </c>
      <c r="C636" s="16">
        <v>3.7389331760078814</v>
      </c>
    </row>
    <row r="637" spans="1:3" x14ac:dyDescent="0.25">
      <c r="A637" s="8" t="s">
        <v>644</v>
      </c>
      <c r="B637" s="16" t="s">
        <v>1671</v>
      </c>
      <c r="C637" s="16">
        <v>5.6371796177425457</v>
      </c>
    </row>
    <row r="638" spans="1:3" x14ac:dyDescent="0.25">
      <c r="A638" s="8" t="s">
        <v>645</v>
      </c>
      <c r="B638" s="16" t="s">
        <v>1671</v>
      </c>
      <c r="C638" s="16">
        <v>7.3231772803746864</v>
      </c>
    </row>
    <row r="639" spans="1:3" x14ac:dyDescent="0.25">
      <c r="A639" s="8" t="s">
        <v>646</v>
      </c>
      <c r="B639" s="16" t="s">
        <v>1671</v>
      </c>
      <c r="C639" s="16">
        <v>6.0788315309469452</v>
      </c>
    </row>
    <row r="640" spans="1:3" x14ac:dyDescent="0.25">
      <c r="A640" s="8" t="s">
        <v>647</v>
      </c>
      <c r="B640" s="16" t="s">
        <v>1671</v>
      </c>
      <c r="C640" s="16">
        <v>5.3914206436077681</v>
      </c>
    </row>
    <row r="641" spans="1:3" x14ac:dyDescent="0.25">
      <c r="A641" s="8" t="s">
        <v>648</v>
      </c>
      <c r="B641" s="16" t="s">
        <v>1671</v>
      </c>
      <c r="C641" s="16">
        <v>5.1864210118627732</v>
      </c>
    </row>
    <row r="642" spans="1:3" x14ac:dyDescent="0.25">
      <c r="A642" s="8" t="s">
        <v>649</v>
      </c>
      <c r="B642" s="16" t="s">
        <v>1671</v>
      </c>
      <c r="C642" s="16">
        <v>4.4374959093871853</v>
      </c>
    </row>
    <row r="643" spans="1:3" x14ac:dyDescent="0.25">
      <c r="A643" s="8" t="s">
        <v>650</v>
      </c>
      <c r="B643" s="16" t="s">
        <v>1671</v>
      </c>
      <c r="C643" s="16">
        <v>12.375391908392908</v>
      </c>
    </row>
    <row r="644" spans="1:3" x14ac:dyDescent="0.25">
      <c r="A644" s="8" t="s">
        <v>651</v>
      </c>
      <c r="B644" s="16" t="s">
        <v>1671</v>
      </c>
      <c r="C644" s="16">
        <v>17.906037636891497</v>
      </c>
    </row>
    <row r="645" spans="1:3" x14ac:dyDescent="0.25">
      <c r="A645" s="8" t="s">
        <v>652</v>
      </c>
      <c r="B645" s="16" t="s">
        <v>1671</v>
      </c>
      <c r="C645" s="16">
        <v>14.979881123939354</v>
      </c>
    </row>
    <row r="646" spans="1:3" x14ac:dyDescent="0.25">
      <c r="A646" s="8" t="s">
        <v>653</v>
      </c>
      <c r="B646" s="16" t="s">
        <v>1671</v>
      </c>
      <c r="C646" s="16">
        <v>8.431902331357735</v>
      </c>
    </row>
    <row r="647" spans="1:3" x14ac:dyDescent="0.25">
      <c r="A647" s="8" t="s">
        <v>654</v>
      </c>
      <c r="B647" s="16" t="s">
        <v>1671</v>
      </c>
      <c r="C647" s="16">
        <v>10.006564507704844</v>
      </c>
    </row>
    <row r="648" spans="1:3" x14ac:dyDescent="0.25">
      <c r="A648" s="8" t="s">
        <v>655</v>
      </c>
      <c r="B648" s="16" t="s">
        <v>1671</v>
      </c>
      <c r="C648" s="16">
        <v>8.7866640125918209</v>
      </c>
    </row>
    <row r="649" spans="1:3" x14ac:dyDescent="0.25">
      <c r="A649" s="8" t="s">
        <v>656</v>
      </c>
      <c r="B649" s="16" t="s">
        <v>1671</v>
      </c>
      <c r="C649" s="16">
        <v>10.930492425306232</v>
      </c>
    </row>
    <row r="650" spans="1:3" x14ac:dyDescent="0.25">
      <c r="A650" s="8" t="s">
        <v>657</v>
      </c>
      <c r="B650" s="16" t="s">
        <v>1671</v>
      </c>
      <c r="C650" s="16">
        <v>13.712965937628459</v>
      </c>
    </row>
    <row r="651" spans="1:3" x14ac:dyDescent="0.25">
      <c r="A651" s="8" t="s">
        <v>658</v>
      </c>
      <c r="B651" s="16" t="s">
        <v>1671</v>
      </c>
      <c r="C651" s="16">
        <v>8.5994092903800663</v>
      </c>
    </row>
    <row r="652" spans="1:3" x14ac:dyDescent="0.25">
      <c r="A652" s="8" t="s">
        <v>659</v>
      </c>
      <c r="B652" s="16" t="s">
        <v>1671</v>
      </c>
      <c r="C652" s="16">
        <v>9.8306217326466161</v>
      </c>
    </row>
    <row r="653" spans="1:3" x14ac:dyDescent="0.25">
      <c r="A653" s="8" t="s">
        <v>660</v>
      </c>
      <c r="B653" s="16" t="s">
        <v>1671</v>
      </c>
      <c r="C653" s="16">
        <v>8.0844073631487259</v>
      </c>
    </row>
    <row r="654" spans="1:3" x14ac:dyDescent="0.25">
      <c r="A654" s="8" t="s">
        <v>661</v>
      </c>
      <c r="B654" s="16" t="s">
        <v>1671</v>
      </c>
      <c r="C654" s="16">
        <v>7.7255154797622492</v>
      </c>
    </row>
    <row r="655" spans="1:3" x14ac:dyDescent="0.25">
      <c r="A655" s="8" t="s">
        <v>662</v>
      </c>
      <c r="B655" s="16" t="s">
        <v>1671</v>
      </c>
      <c r="C655" s="16">
        <v>12.918007552500439</v>
      </c>
    </row>
    <row r="656" spans="1:3" x14ac:dyDescent="0.25">
      <c r="A656" s="8" t="s">
        <v>663</v>
      </c>
      <c r="B656" s="16" t="s">
        <v>1671</v>
      </c>
      <c r="C656" s="16">
        <v>6.395428609393587</v>
      </c>
    </row>
    <row r="657" spans="1:3" x14ac:dyDescent="0.25">
      <c r="A657" s="8" t="s">
        <v>664</v>
      </c>
      <c r="B657" s="16" t="s">
        <v>1671</v>
      </c>
      <c r="C657" s="16">
        <v>6.8761890663473277</v>
      </c>
    </row>
    <row r="658" spans="1:3" x14ac:dyDescent="0.25">
      <c r="A658" s="8" t="s">
        <v>665</v>
      </c>
      <c r="B658" s="16" t="s">
        <v>1671</v>
      </c>
      <c r="C658" s="16">
        <v>4.7449732489096297</v>
      </c>
    </row>
    <row r="659" spans="1:3" x14ac:dyDescent="0.25">
      <c r="A659" s="8" t="s">
        <v>666</v>
      </c>
      <c r="B659" s="16" t="s">
        <v>1671</v>
      </c>
      <c r="C659" s="16">
        <v>8.529145731694058</v>
      </c>
    </row>
    <row r="660" spans="1:3" x14ac:dyDescent="0.25">
      <c r="A660" s="8" t="s">
        <v>667</v>
      </c>
      <c r="B660" s="16" t="s">
        <v>1671</v>
      </c>
      <c r="C660" s="16">
        <v>5.7088476646647015</v>
      </c>
    </row>
    <row r="661" spans="1:3" x14ac:dyDescent="0.25">
      <c r="A661" s="8" t="s">
        <v>668</v>
      </c>
      <c r="B661" s="16" t="s">
        <v>1671</v>
      </c>
      <c r="C661" s="16">
        <v>8.7272044421434991</v>
      </c>
    </row>
    <row r="662" spans="1:3" x14ac:dyDescent="0.25">
      <c r="A662" s="8" t="s">
        <v>669</v>
      </c>
      <c r="B662" s="16" t="s">
        <v>1671</v>
      </c>
      <c r="C662" s="16">
        <v>9.7702969076826882</v>
      </c>
    </row>
    <row r="663" spans="1:3" x14ac:dyDescent="0.25">
      <c r="A663" s="8" t="s">
        <v>670</v>
      </c>
      <c r="B663" s="16" t="s">
        <v>1671</v>
      </c>
      <c r="C663" s="16">
        <v>5.8692673941516738</v>
      </c>
    </row>
    <row r="664" spans="1:3" x14ac:dyDescent="0.25">
      <c r="A664" s="8" t="s">
        <v>671</v>
      </c>
      <c r="B664" s="16" t="s">
        <v>1671</v>
      </c>
      <c r="C664" s="16">
        <v>5.5158268630594254</v>
      </c>
    </row>
    <row r="665" spans="1:3" x14ac:dyDescent="0.25">
      <c r="A665" s="8" t="s">
        <v>672</v>
      </c>
      <c r="B665" s="16" t="s">
        <v>1671</v>
      </c>
      <c r="C665" s="16">
        <v>6.1466269255021757</v>
      </c>
    </row>
    <row r="666" spans="1:3" x14ac:dyDescent="0.25">
      <c r="A666" s="8" t="s">
        <v>673</v>
      </c>
      <c r="B666" s="16" t="s">
        <v>1671</v>
      </c>
      <c r="C666" s="16">
        <v>8.3550960392054243</v>
      </c>
    </row>
    <row r="667" spans="1:3" x14ac:dyDescent="0.25">
      <c r="A667" s="8" t="s">
        <v>674</v>
      </c>
      <c r="B667" s="16" t="s">
        <v>1671</v>
      </c>
      <c r="C667" s="16">
        <v>11.945903456090086</v>
      </c>
    </row>
    <row r="668" spans="1:3" x14ac:dyDescent="0.25">
      <c r="A668" s="8" t="s">
        <v>675</v>
      </c>
      <c r="B668" s="16" t="s">
        <v>1671</v>
      </c>
      <c r="C668" s="16">
        <v>4.216004450946417</v>
      </c>
    </row>
    <row r="669" spans="1:3" x14ac:dyDescent="0.25">
      <c r="A669" s="8" t="s">
        <v>676</v>
      </c>
      <c r="B669" s="16" t="s">
        <v>1671</v>
      </c>
      <c r="C669" s="16">
        <v>3.4078868561617472</v>
      </c>
    </row>
    <row r="670" spans="1:3" x14ac:dyDescent="0.25">
      <c r="A670" s="8" t="s">
        <v>677</v>
      </c>
      <c r="B670" s="16" t="s">
        <v>1671</v>
      </c>
      <c r="C670" s="16">
        <v>3.1123437419946614</v>
      </c>
    </row>
    <row r="671" spans="1:3" x14ac:dyDescent="0.25">
      <c r="A671" s="8" t="s">
        <v>678</v>
      </c>
      <c r="B671" s="16" t="s">
        <v>1671</v>
      </c>
      <c r="C671" s="16">
        <v>3.7677536395767701</v>
      </c>
    </row>
    <row r="672" spans="1:3" x14ac:dyDescent="0.25">
      <c r="A672" s="8" t="s">
        <v>679</v>
      </c>
      <c r="B672" s="16" t="s">
        <v>1671</v>
      </c>
      <c r="C672" s="16">
        <v>2.1274963627957368</v>
      </c>
    </row>
    <row r="673" spans="1:3" x14ac:dyDescent="0.25">
      <c r="A673" s="8" t="s">
        <v>680</v>
      </c>
      <c r="B673" s="16" t="s">
        <v>1671</v>
      </c>
      <c r="C673" s="16">
        <v>2.6644983319535651</v>
      </c>
    </row>
    <row r="674" spans="1:3" x14ac:dyDescent="0.25">
      <c r="A674" s="8" t="s">
        <v>681</v>
      </c>
      <c r="B674" s="16" t="s">
        <v>1671</v>
      </c>
      <c r="C674" s="16">
        <v>3.401334511559249</v>
      </c>
    </row>
    <row r="675" spans="1:3" x14ac:dyDescent="0.25">
      <c r="A675" s="8" t="s">
        <v>682</v>
      </c>
      <c r="B675" s="16" t="s">
        <v>1671</v>
      </c>
      <c r="C675" s="16">
        <v>12.822300391632851</v>
      </c>
    </row>
    <row r="676" spans="1:3" x14ac:dyDescent="0.25">
      <c r="A676" s="8" t="s">
        <v>683</v>
      </c>
      <c r="B676" s="16" t="s">
        <v>1671</v>
      </c>
      <c r="C676" s="16">
        <v>9.862753984139017</v>
      </c>
    </row>
    <row r="677" spans="1:3" x14ac:dyDescent="0.25">
      <c r="A677" s="8" t="s">
        <v>684</v>
      </c>
      <c r="B677" s="16" t="s">
        <v>1671</v>
      </c>
      <c r="C677" s="16">
        <v>3.5600529377165162</v>
      </c>
    </row>
    <row r="678" spans="1:3" x14ac:dyDescent="0.25">
      <c r="A678" s="8" t="s">
        <v>685</v>
      </c>
      <c r="B678" s="16" t="s">
        <v>1671</v>
      </c>
      <c r="C678" s="16">
        <v>5.9658970455285383</v>
      </c>
    </row>
    <row r="679" spans="1:3" x14ac:dyDescent="0.25">
      <c r="A679" s="8" t="s">
        <v>686</v>
      </c>
      <c r="B679" s="16" t="s">
        <v>1671</v>
      </c>
      <c r="C679" s="16">
        <v>5.4482219175768902</v>
      </c>
    </row>
    <row r="680" spans="1:3" x14ac:dyDescent="0.25">
      <c r="A680" s="8" t="s">
        <v>687</v>
      </c>
      <c r="B680" s="16" t="s">
        <v>1671</v>
      </c>
      <c r="C680" s="16">
        <v>3.8921557613805744</v>
      </c>
    </row>
    <row r="681" spans="1:3" x14ac:dyDescent="0.25">
      <c r="A681" s="8" t="s">
        <v>688</v>
      </c>
      <c r="B681" s="16" t="s">
        <v>1671</v>
      </c>
      <c r="C681" s="16">
        <v>7.7919150941484316</v>
      </c>
    </row>
    <row r="682" spans="1:3" x14ac:dyDescent="0.25">
      <c r="A682" s="8" t="s">
        <v>689</v>
      </c>
      <c r="B682" s="16" t="s">
        <v>1671</v>
      </c>
      <c r="C682" s="16">
        <v>2.2121993612654651</v>
      </c>
    </row>
    <row r="683" spans="1:3" x14ac:dyDescent="0.25">
      <c r="A683" s="8" t="s">
        <v>690</v>
      </c>
      <c r="B683" s="16" t="s">
        <v>1671</v>
      </c>
      <c r="C683" s="16">
        <v>4.2645728234396456</v>
      </c>
    </row>
    <row r="684" spans="1:3" x14ac:dyDescent="0.25">
      <c r="A684" s="8" t="s">
        <v>691</v>
      </c>
      <c r="B684" s="16" t="s">
        <v>1671</v>
      </c>
      <c r="C684" s="16">
        <v>5.2443433256341825</v>
      </c>
    </row>
    <row r="685" spans="1:3" x14ac:dyDescent="0.25">
      <c r="A685" s="8" t="s">
        <v>692</v>
      </c>
      <c r="B685" s="16" t="s">
        <v>1671</v>
      </c>
      <c r="C685" s="16">
        <v>3.8960241636334847</v>
      </c>
    </row>
    <row r="686" spans="1:3" x14ac:dyDescent="0.25">
      <c r="A686" s="8" t="s">
        <v>693</v>
      </c>
      <c r="B686" s="16" t="s">
        <v>1671</v>
      </c>
      <c r="C686" s="16">
        <v>4.0136667647115409</v>
      </c>
    </row>
    <row r="687" spans="1:3" x14ac:dyDescent="0.25">
      <c r="A687" s="8" t="s">
        <v>694</v>
      </c>
      <c r="B687" s="16" t="s">
        <v>1671</v>
      </c>
      <c r="C687" s="16">
        <v>4.0141381426577736</v>
      </c>
    </row>
    <row r="688" spans="1:3" x14ac:dyDescent="0.25">
      <c r="A688" s="8" t="s">
        <v>695</v>
      </c>
      <c r="B688" s="16" t="s">
        <v>1671</v>
      </c>
      <c r="C688" s="16">
        <v>3.4179396115179292</v>
      </c>
    </row>
    <row r="689" spans="1:3" x14ac:dyDescent="0.25">
      <c r="A689" s="8" t="s">
        <v>696</v>
      </c>
      <c r="B689" s="16" t="s">
        <v>1671</v>
      </c>
      <c r="C689" s="16">
        <v>3.4068199334581797</v>
      </c>
    </row>
    <row r="690" spans="1:3" x14ac:dyDescent="0.25">
      <c r="A690" s="8" t="s">
        <v>697</v>
      </c>
      <c r="B690" s="16" t="s">
        <v>1671</v>
      </c>
      <c r="C690" s="16">
        <v>2.2951452022641181</v>
      </c>
    </row>
    <row r="691" spans="1:3" x14ac:dyDescent="0.25">
      <c r="A691" s="8" t="s">
        <v>698</v>
      </c>
      <c r="B691" s="16" t="s">
        <v>1671</v>
      </c>
      <c r="C691" s="16">
        <v>3.3359907729938341</v>
      </c>
    </row>
    <row r="692" spans="1:3" x14ac:dyDescent="0.25">
      <c r="A692" s="8" t="s">
        <v>699</v>
      </c>
      <c r="B692" s="16" t="s">
        <v>1671</v>
      </c>
      <c r="C692" s="16">
        <v>3.2571883407945572</v>
      </c>
    </row>
    <row r="693" spans="1:3" x14ac:dyDescent="0.25">
      <c r="A693" s="8" t="s">
        <v>700</v>
      </c>
      <c r="B693" s="16" t="s">
        <v>1671</v>
      </c>
      <c r="C693" s="16">
        <v>3.4969109963291349</v>
      </c>
    </row>
    <row r="694" spans="1:3" x14ac:dyDescent="0.25">
      <c r="A694" s="8" t="s">
        <v>701</v>
      </c>
      <c r="B694" s="16" t="s">
        <v>1671</v>
      </c>
      <c r="C694" s="16">
        <v>8.1937787145106622</v>
      </c>
    </row>
    <row r="695" spans="1:3" x14ac:dyDescent="0.25">
      <c r="A695" s="8" t="s">
        <v>702</v>
      </c>
      <c r="B695" s="16" t="s">
        <v>1671</v>
      </c>
      <c r="C695" s="16">
        <v>4.6822930250756407</v>
      </c>
    </row>
    <row r="696" spans="1:3" x14ac:dyDescent="0.25">
      <c r="A696" s="8" t="s">
        <v>703</v>
      </c>
      <c r="B696" s="16" t="s">
        <v>1671</v>
      </c>
      <c r="C696" s="16">
        <v>3.5649613808560732</v>
      </c>
    </row>
    <row r="697" spans="1:3" x14ac:dyDescent="0.25">
      <c r="A697" s="8" t="s">
        <v>704</v>
      </c>
      <c r="B697" s="16" t="s">
        <v>1671</v>
      </c>
      <c r="C697" s="16">
        <v>5.5410706761163047</v>
      </c>
    </row>
    <row r="698" spans="1:3" x14ac:dyDescent="0.25">
      <c r="A698" s="8" t="s">
        <v>705</v>
      </c>
      <c r="B698" s="16" t="s">
        <v>1671</v>
      </c>
      <c r="C698" s="16">
        <v>4.8189158752842607</v>
      </c>
    </row>
    <row r="699" spans="1:3" x14ac:dyDescent="0.25">
      <c r="A699" s="8" t="s">
        <v>706</v>
      </c>
      <c r="B699" s="16" t="s">
        <v>1671</v>
      </c>
      <c r="C699" s="16">
        <v>3.9118584571711779</v>
      </c>
    </row>
    <row r="700" spans="1:3" x14ac:dyDescent="0.25">
      <c r="A700" s="8" t="s">
        <v>707</v>
      </c>
      <c r="B700" s="16" t="s">
        <v>1671</v>
      </c>
      <c r="C700" s="16">
        <v>3.5592456809930946</v>
      </c>
    </row>
    <row r="701" spans="1:3" x14ac:dyDescent="0.25">
      <c r="A701" s="8" t="s">
        <v>708</v>
      </c>
      <c r="B701" s="16" t="s">
        <v>1671</v>
      </c>
      <c r="C701" s="16">
        <v>4.6349941467065516</v>
      </c>
    </row>
    <row r="702" spans="1:3" x14ac:dyDescent="0.25">
      <c r="A702" s="8" t="s">
        <v>709</v>
      </c>
      <c r="B702" s="16" t="s">
        <v>1671</v>
      </c>
      <c r="C702" s="16">
        <v>2.4652319559992728</v>
      </c>
    </row>
    <row r="703" spans="1:3" x14ac:dyDescent="0.25">
      <c r="A703" s="8" t="s">
        <v>710</v>
      </c>
      <c r="B703" s="16" t="s">
        <v>1671</v>
      </c>
      <c r="C703" s="16">
        <v>2.2649928226192388</v>
      </c>
    </row>
    <row r="704" spans="1:3" x14ac:dyDescent="0.25">
      <c r="A704" s="8" t="s">
        <v>711</v>
      </c>
      <c r="B704" s="16" t="s">
        <v>1671</v>
      </c>
      <c r="C704" s="16">
        <v>3.3900318385360335</v>
      </c>
    </row>
    <row r="705" spans="1:3" x14ac:dyDescent="0.25">
      <c r="A705" s="8" t="s">
        <v>712</v>
      </c>
      <c r="B705" s="16" t="s">
        <v>1671</v>
      </c>
      <c r="C705" s="16">
        <v>3.1762418363943739</v>
      </c>
    </row>
    <row r="706" spans="1:3" x14ac:dyDescent="0.25">
      <c r="A706" s="8" t="s">
        <v>713</v>
      </c>
      <c r="B706" s="16" t="s">
        <v>1671</v>
      </c>
      <c r="C706" s="16">
        <v>2.7074262494206556</v>
      </c>
    </row>
    <row r="707" spans="1:3" x14ac:dyDescent="0.25">
      <c r="A707" s="8" t="s">
        <v>714</v>
      </c>
      <c r="B707" s="16" t="s">
        <v>1671</v>
      </c>
      <c r="C707" s="16">
        <v>2.4707779892222206</v>
      </c>
    </row>
    <row r="708" spans="1:3" x14ac:dyDescent="0.25">
      <c r="A708" s="8" t="s">
        <v>715</v>
      </c>
      <c r="B708" s="16" t="s">
        <v>1671</v>
      </c>
      <c r="C708" s="16">
        <v>2.7084331514944737</v>
      </c>
    </row>
    <row r="709" spans="1:3" x14ac:dyDescent="0.25">
      <c r="A709" s="8" t="s">
        <v>716</v>
      </c>
      <c r="B709" s="16" t="s">
        <v>1671</v>
      </c>
      <c r="C709" s="16">
        <v>3.6651567209927682</v>
      </c>
    </row>
    <row r="710" spans="1:3" x14ac:dyDescent="0.25">
      <c r="A710" s="8" t="s">
        <v>717</v>
      </c>
      <c r="B710" s="16" t="s">
        <v>1671</v>
      </c>
      <c r="C710" s="16">
        <v>4.9798053392343231</v>
      </c>
    </row>
    <row r="711" spans="1:3" x14ac:dyDescent="0.25">
      <c r="A711" s="8" t="s">
        <v>718</v>
      </c>
      <c r="B711" s="16" t="s">
        <v>1671</v>
      </c>
      <c r="C711" s="16">
        <v>3.4942063214126322</v>
      </c>
    </row>
    <row r="712" spans="1:3" x14ac:dyDescent="0.25">
      <c r="A712" s="8" t="s">
        <v>719</v>
      </c>
      <c r="B712" s="16" t="s">
        <v>1671</v>
      </c>
      <c r="C712" s="16">
        <v>3.6721025594021741</v>
      </c>
    </row>
    <row r="713" spans="1:3" x14ac:dyDescent="0.25">
      <c r="A713" s="8" t="s">
        <v>720</v>
      </c>
      <c r="B713" s="16" t="s">
        <v>1671</v>
      </c>
      <c r="C713" s="16">
        <v>4.7580726599546583</v>
      </c>
    </row>
    <row r="714" spans="1:3" x14ac:dyDescent="0.25">
      <c r="A714" s="8" t="s">
        <v>721</v>
      </c>
      <c r="B714" s="16" t="s">
        <v>1671</v>
      </c>
      <c r="C714" s="16">
        <v>4.2717575337371381</v>
      </c>
    </row>
    <row r="715" spans="1:3" x14ac:dyDescent="0.25">
      <c r="A715" s="8" t="s">
        <v>722</v>
      </c>
      <c r="B715" s="16" t="s">
        <v>1671</v>
      </c>
      <c r="C715" s="16">
        <v>2.4347411967411108</v>
      </c>
    </row>
    <row r="716" spans="1:3" x14ac:dyDescent="0.25">
      <c r="A716" s="8" t="s">
        <v>723</v>
      </c>
      <c r="B716" s="16" t="s">
        <v>1671</v>
      </c>
      <c r="C716" s="16">
        <v>2.8099507464055313</v>
      </c>
    </row>
    <row r="717" spans="1:3" x14ac:dyDescent="0.25">
      <c r="A717" s="8" t="s">
        <v>724</v>
      </c>
      <c r="B717" s="16" t="s">
        <v>1671</v>
      </c>
      <c r="C717" s="16">
        <v>4.0874606668466162</v>
      </c>
    </row>
    <row r="718" spans="1:3" x14ac:dyDescent="0.25">
      <c r="A718" s="8" t="s">
        <v>725</v>
      </c>
      <c r="B718" s="16" t="s">
        <v>1671</v>
      </c>
      <c r="C718" s="16">
        <v>2.9792682471130387</v>
      </c>
    </row>
    <row r="719" spans="1:3" x14ac:dyDescent="0.25">
      <c r="A719" s="8" t="s">
        <v>726</v>
      </c>
      <c r="B719" s="16" t="s">
        <v>1671</v>
      </c>
      <c r="C719" s="16">
        <v>2.5342732134562107</v>
      </c>
    </row>
    <row r="720" spans="1:3" x14ac:dyDescent="0.25">
      <c r="A720" s="8" t="s">
        <v>727</v>
      </c>
      <c r="B720" s="16" t="s">
        <v>1671</v>
      </c>
      <c r="C720" s="16">
        <v>2.5147943985651282</v>
      </c>
    </row>
    <row r="721" spans="1:3" x14ac:dyDescent="0.25">
      <c r="A721" s="8" t="s">
        <v>728</v>
      </c>
      <c r="B721" s="16" t="s">
        <v>1671</v>
      </c>
      <c r="C721" s="16">
        <v>2.4575528366602666</v>
      </c>
    </row>
    <row r="722" spans="1:3" x14ac:dyDescent="0.25">
      <c r="A722" s="8" t="s">
        <v>729</v>
      </c>
      <c r="B722" s="16" t="s">
        <v>1671</v>
      </c>
      <c r="C722" s="16">
        <v>2.7255909602386748</v>
      </c>
    </row>
    <row r="723" spans="1:3" x14ac:dyDescent="0.25">
      <c r="A723" s="8" t="s">
        <v>730</v>
      </c>
      <c r="B723" s="16" t="s">
        <v>1671</v>
      </c>
      <c r="C723" s="16">
        <v>1.7006082589850018</v>
      </c>
    </row>
    <row r="724" spans="1:3" x14ac:dyDescent="0.25">
      <c r="A724" s="8" t="s">
        <v>731</v>
      </c>
      <c r="B724" s="16" t="s">
        <v>1671</v>
      </c>
      <c r="C724" s="16">
        <v>2.5931990934689142</v>
      </c>
    </row>
    <row r="725" spans="1:3" x14ac:dyDescent="0.25">
      <c r="A725" s="8" t="s">
        <v>732</v>
      </c>
      <c r="B725" s="16" t="s">
        <v>1671</v>
      </c>
      <c r="C725" s="16">
        <v>3.024709095706561</v>
      </c>
    </row>
    <row r="726" spans="1:3" x14ac:dyDescent="0.25">
      <c r="A726" s="8" t="s">
        <v>733</v>
      </c>
      <c r="B726" s="16" t="s">
        <v>1671</v>
      </c>
      <c r="C726" s="16">
        <v>2.3230339147115355</v>
      </c>
    </row>
    <row r="727" spans="1:3" x14ac:dyDescent="0.25">
      <c r="A727" s="8" t="s">
        <v>734</v>
      </c>
      <c r="B727" s="16" t="s">
        <v>1671</v>
      </c>
      <c r="C727" s="16">
        <v>3.3809538042849225</v>
      </c>
    </row>
    <row r="728" spans="1:3" x14ac:dyDescent="0.25">
      <c r="A728" s="8" t="s">
        <v>735</v>
      </c>
      <c r="B728" s="16" t="s">
        <v>1671</v>
      </c>
      <c r="C728" s="16">
        <v>2.6435557148658702</v>
      </c>
    </row>
    <row r="729" spans="1:3" x14ac:dyDescent="0.25">
      <c r="A729" s="8" t="s">
        <v>736</v>
      </c>
      <c r="B729" s="16" t="s">
        <v>1671</v>
      </c>
      <c r="C729" s="16">
        <v>2.1229341020068508</v>
      </c>
    </row>
    <row r="730" spans="1:3" x14ac:dyDescent="0.25">
      <c r="A730" s="8" t="s">
        <v>737</v>
      </c>
      <c r="B730" s="16" t="s">
        <v>1671</v>
      </c>
      <c r="C730" s="16">
        <v>2.785642724234989</v>
      </c>
    </row>
    <row r="731" spans="1:3" x14ac:dyDescent="0.25">
      <c r="A731" s="8" t="s">
        <v>738</v>
      </c>
      <c r="B731" s="16" t="s">
        <v>1671</v>
      </c>
      <c r="C731" s="16">
        <v>2.9040346360971654</v>
      </c>
    </row>
    <row r="732" spans="1:3" x14ac:dyDescent="0.25">
      <c r="A732" s="8" t="s">
        <v>739</v>
      </c>
      <c r="B732" s="16" t="s">
        <v>1671</v>
      </c>
      <c r="C732" s="16">
        <v>2.1585215027266544</v>
      </c>
    </row>
    <row r="733" spans="1:3" x14ac:dyDescent="0.25">
      <c r="A733" s="8" t="s">
        <v>740</v>
      </c>
      <c r="B733" s="16" t="s">
        <v>1671</v>
      </c>
      <c r="C733" s="16">
        <v>4.1846628331429523</v>
      </c>
    </row>
    <row r="734" spans="1:3" x14ac:dyDescent="0.25">
      <c r="A734" s="8" t="s">
        <v>741</v>
      </c>
      <c r="B734" s="16" t="s">
        <v>1671</v>
      </c>
      <c r="C734" s="16">
        <v>3.2567302688272566</v>
      </c>
    </row>
    <row r="735" spans="1:3" x14ac:dyDescent="0.25">
      <c r="A735" s="8" t="s">
        <v>742</v>
      </c>
      <c r="B735" s="16" t="s">
        <v>1671</v>
      </c>
      <c r="C735" s="16">
        <v>2.9983975223395576</v>
      </c>
    </row>
    <row r="736" spans="1:3" x14ac:dyDescent="0.25">
      <c r="A736" s="8" t="s">
        <v>743</v>
      </c>
      <c r="B736" s="16" t="s">
        <v>1671</v>
      </c>
      <c r="C736" s="16">
        <v>2.7991113446149289</v>
      </c>
    </row>
    <row r="737" spans="1:3" x14ac:dyDescent="0.25">
      <c r="A737" s="8" t="s">
        <v>744</v>
      </c>
      <c r="B737" s="16" t="s">
        <v>1671</v>
      </c>
      <c r="C737" s="16">
        <v>4.1345083825117586</v>
      </c>
    </row>
    <row r="738" spans="1:3" x14ac:dyDescent="0.25">
      <c r="A738" s="8" t="s">
        <v>745</v>
      </c>
      <c r="B738" s="16" t="s">
        <v>1671</v>
      </c>
      <c r="C738" s="16">
        <v>4.4967303557918612</v>
      </c>
    </row>
    <row r="739" spans="1:3" x14ac:dyDescent="0.25">
      <c r="A739" s="8" t="s">
        <v>746</v>
      </c>
      <c r="B739" s="16" t="s">
        <v>1671</v>
      </c>
      <c r="C739" s="16">
        <v>4.2977878916399863</v>
      </c>
    </row>
    <row r="740" spans="1:3" x14ac:dyDescent="0.25">
      <c r="A740" s="8" t="s">
        <v>747</v>
      </c>
      <c r="B740" s="16" t="s">
        <v>1671</v>
      </c>
      <c r="C740" s="16">
        <v>3.1296002824023779</v>
      </c>
    </row>
    <row r="741" spans="1:3" x14ac:dyDescent="0.25">
      <c r="A741" s="8" t="s">
        <v>748</v>
      </c>
      <c r="B741" s="16" t="s">
        <v>1671</v>
      </c>
      <c r="C741" s="16">
        <v>3.6593109636278895</v>
      </c>
    </row>
    <row r="742" spans="1:3" x14ac:dyDescent="0.25">
      <c r="A742" s="8" t="s">
        <v>749</v>
      </c>
      <c r="B742" s="16" t="s">
        <v>1671</v>
      </c>
      <c r="C742" s="16">
        <v>3.9509562162419449</v>
      </c>
    </row>
    <row r="743" spans="1:3" x14ac:dyDescent="0.25">
      <c r="A743" s="8" t="s">
        <v>750</v>
      </c>
      <c r="B743" s="16" t="s">
        <v>1671</v>
      </c>
      <c r="C743" s="16">
        <v>5.0631822195753529</v>
      </c>
    </row>
    <row r="744" spans="1:3" x14ac:dyDescent="0.25">
      <c r="A744" s="8" t="s">
        <v>751</v>
      </c>
      <c r="B744" s="16" t="s">
        <v>1671</v>
      </c>
      <c r="C744" s="16">
        <v>7.719454587254206</v>
      </c>
    </row>
    <row r="745" spans="1:3" x14ac:dyDescent="0.25">
      <c r="A745" s="8" t="s">
        <v>752</v>
      </c>
      <c r="B745" s="16" t="s">
        <v>1671</v>
      </c>
      <c r="C745" s="16">
        <v>3.7487142511111724</v>
      </c>
    </row>
    <row r="746" spans="1:3" x14ac:dyDescent="0.25">
      <c r="A746" s="8" t="s">
        <v>753</v>
      </c>
      <c r="B746" s="16" t="s">
        <v>1671</v>
      </c>
      <c r="C746" s="16">
        <v>3.3279770958684498</v>
      </c>
    </row>
    <row r="747" spans="1:3" x14ac:dyDescent="0.25">
      <c r="A747" s="8" t="s">
        <v>754</v>
      </c>
      <c r="B747" s="16" t="s">
        <v>1671</v>
      </c>
      <c r="C747" s="16">
        <v>3.535631194558241</v>
      </c>
    </row>
    <row r="748" spans="1:3" x14ac:dyDescent="0.25">
      <c r="A748" s="8" t="s">
        <v>755</v>
      </c>
      <c r="B748" s="16" t="s">
        <v>1671</v>
      </c>
      <c r="C748" s="16">
        <v>3.7621112114420407</v>
      </c>
    </row>
    <row r="749" spans="1:3" x14ac:dyDescent="0.25">
      <c r="A749" s="8" t="s">
        <v>756</v>
      </c>
      <c r="B749" s="16" t="s">
        <v>1671</v>
      </c>
      <c r="C749" s="16">
        <v>4.1450711169084391</v>
      </c>
    </row>
    <row r="750" spans="1:3" x14ac:dyDescent="0.25">
      <c r="A750" s="8" t="s">
        <v>757</v>
      </c>
      <c r="B750" s="16" t="s">
        <v>1671</v>
      </c>
      <c r="C750" s="16">
        <v>4.130463624481143</v>
      </c>
    </row>
    <row r="751" spans="1:3" x14ac:dyDescent="0.25">
      <c r="A751" s="8" t="s">
        <v>758</v>
      </c>
      <c r="B751" s="16" t="s">
        <v>1671</v>
      </c>
      <c r="C751" s="16">
        <v>12.466644368406063</v>
      </c>
    </row>
    <row r="752" spans="1:3" x14ac:dyDescent="0.25">
      <c r="A752" s="8" t="s">
        <v>759</v>
      </c>
      <c r="B752" s="16" t="s">
        <v>1671</v>
      </c>
      <c r="C752" s="16">
        <v>7.7410822852541736</v>
      </c>
    </row>
    <row r="753" spans="1:3" x14ac:dyDescent="0.25">
      <c r="A753" s="8" t="s">
        <v>760</v>
      </c>
      <c r="B753" s="16" t="s">
        <v>1671</v>
      </c>
      <c r="C753" s="16">
        <v>6.1623102845457387</v>
      </c>
    </row>
    <row r="754" spans="1:3" x14ac:dyDescent="0.25">
      <c r="A754" s="8" t="s">
        <v>761</v>
      </c>
      <c r="B754" s="16" t="s">
        <v>1671</v>
      </c>
      <c r="C754" s="16">
        <v>5.1102744054363978</v>
      </c>
    </row>
    <row r="755" spans="1:3" x14ac:dyDescent="0.25">
      <c r="A755" s="8" t="s">
        <v>762</v>
      </c>
      <c r="B755" s="16" t="s">
        <v>1671</v>
      </c>
      <c r="C755" s="16">
        <v>4.5854654632763285</v>
      </c>
    </row>
    <row r="756" spans="1:3" x14ac:dyDescent="0.25">
      <c r="A756" s="8" t="s">
        <v>763</v>
      </c>
      <c r="B756" s="16" t="s">
        <v>1671</v>
      </c>
      <c r="C756" s="16">
        <v>3.7714707735823318</v>
      </c>
    </row>
    <row r="757" spans="1:3" x14ac:dyDescent="0.25">
      <c r="A757" s="8" t="s">
        <v>764</v>
      </c>
      <c r="B757" s="16" t="s">
        <v>1671</v>
      </c>
      <c r="C757" s="16">
        <v>4.8873004340621415</v>
      </c>
    </row>
    <row r="758" spans="1:3" x14ac:dyDescent="0.25">
      <c r="A758" s="8" t="s">
        <v>765</v>
      </c>
      <c r="B758" s="16" t="s">
        <v>1671</v>
      </c>
      <c r="C758" s="16">
        <v>4.7768649817619222</v>
      </c>
    </row>
    <row r="759" spans="1:3" x14ac:dyDescent="0.25">
      <c r="A759" s="8" t="s">
        <v>766</v>
      </c>
      <c r="B759" s="16" t="s">
        <v>1671</v>
      </c>
      <c r="C759" s="16">
        <v>5.0869379471061302</v>
      </c>
    </row>
    <row r="760" spans="1:3" x14ac:dyDescent="0.25">
      <c r="A760" s="8" t="s">
        <v>767</v>
      </c>
      <c r="B760" s="16" t="s">
        <v>1671</v>
      </c>
      <c r="C760" s="16">
        <v>4.3427610442194489</v>
      </c>
    </row>
    <row r="761" spans="1:3" x14ac:dyDescent="0.25">
      <c r="A761" s="8" t="s">
        <v>768</v>
      </c>
      <c r="B761" s="16" t="s">
        <v>1671</v>
      </c>
      <c r="C761" s="16">
        <v>4.4155023349822073</v>
      </c>
    </row>
    <row r="762" spans="1:3" x14ac:dyDescent="0.25">
      <c r="A762" s="8" t="s">
        <v>769</v>
      </c>
      <c r="B762" s="16" t="s">
        <v>1671</v>
      </c>
      <c r="C762" s="16">
        <v>2.8883381585766577</v>
      </c>
    </row>
    <row r="763" spans="1:3" x14ac:dyDescent="0.25">
      <c r="A763" s="8" t="s">
        <v>770</v>
      </c>
      <c r="B763" s="16" t="s">
        <v>1671</v>
      </c>
      <c r="C763" s="16">
        <v>3.7299106187508029</v>
      </c>
    </row>
    <row r="764" spans="1:3" x14ac:dyDescent="0.25">
      <c r="A764" s="8" t="s">
        <v>771</v>
      </c>
      <c r="B764" s="16" t="s">
        <v>1671</v>
      </c>
      <c r="C764" s="16">
        <v>2.9243696349757156</v>
      </c>
    </row>
    <row r="765" spans="1:3" x14ac:dyDescent="0.25">
      <c r="A765" s="8" t="s">
        <v>772</v>
      </c>
      <c r="B765" s="16" t="s">
        <v>1671</v>
      </c>
      <c r="C765" s="16">
        <v>2.1076870574264239</v>
      </c>
    </row>
    <row r="766" spans="1:3" x14ac:dyDescent="0.25">
      <c r="A766" s="8" t="s">
        <v>773</v>
      </c>
      <c r="B766" s="16" t="s">
        <v>1671</v>
      </c>
      <c r="C766" s="16">
        <v>3.2857779919921546</v>
      </c>
    </row>
    <row r="767" spans="1:3" x14ac:dyDescent="0.25">
      <c r="A767" s="8" t="s">
        <v>774</v>
      </c>
      <c r="B767" s="16" t="s">
        <v>1671</v>
      </c>
      <c r="C767" s="16">
        <v>3.193170209668859</v>
      </c>
    </row>
    <row r="768" spans="1:3" x14ac:dyDescent="0.25">
      <c r="A768" s="8" t="s">
        <v>775</v>
      </c>
      <c r="B768" s="16" t="s">
        <v>1671</v>
      </c>
      <c r="C768" s="16">
        <v>4.1560941522270873</v>
      </c>
    </row>
    <row r="769" spans="1:3" x14ac:dyDescent="0.25">
      <c r="A769" s="8" t="s">
        <v>776</v>
      </c>
      <c r="B769" s="16" t="s">
        <v>1671</v>
      </c>
      <c r="C769" s="16">
        <v>4.3632538004768877</v>
      </c>
    </row>
    <row r="770" spans="1:3" x14ac:dyDescent="0.25">
      <c r="A770" s="8" t="s">
        <v>777</v>
      </c>
      <c r="B770" s="16" t="s">
        <v>1671</v>
      </c>
      <c r="C770" s="16">
        <v>2.2462303828129473</v>
      </c>
    </row>
    <row r="771" spans="1:3" x14ac:dyDescent="0.25">
      <c r="A771" s="8" t="s">
        <v>778</v>
      </c>
      <c r="B771" s="16" t="s">
        <v>1671</v>
      </c>
      <c r="C771" s="16">
        <v>3.3884630617280824</v>
      </c>
    </row>
    <row r="772" spans="1:3" x14ac:dyDescent="0.25">
      <c r="A772" s="8" t="s">
        <v>779</v>
      </c>
      <c r="B772" s="16" t="s">
        <v>1671</v>
      </c>
      <c r="C772" s="16">
        <v>3.0164060987310557</v>
      </c>
    </row>
    <row r="773" spans="1:3" x14ac:dyDescent="0.25">
      <c r="A773" s="8" t="s">
        <v>780</v>
      </c>
      <c r="B773" s="16" t="s">
        <v>1671</v>
      </c>
      <c r="C773" s="16">
        <v>5.1254123683729098</v>
      </c>
    </row>
    <row r="774" spans="1:3" x14ac:dyDescent="0.25">
      <c r="A774" s="8" t="s">
        <v>781</v>
      </c>
      <c r="B774" s="16" t="s">
        <v>1671</v>
      </c>
      <c r="C774" s="16">
        <v>3.4770331394403859</v>
      </c>
    </row>
    <row r="775" spans="1:3" x14ac:dyDescent="0.25">
      <c r="A775" s="8" t="s">
        <v>782</v>
      </c>
      <c r="B775" s="16" t="s">
        <v>1671</v>
      </c>
      <c r="C775" s="16">
        <v>4.8581739103298887</v>
      </c>
    </row>
    <row r="776" spans="1:3" x14ac:dyDescent="0.25">
      <c r="A776" s="8" t="s">
        <v>783</v>
      </c>
      <c r="B776" s="16" t="s">
        <v>1671</v>
      </c>
      <c r="C776" s="16">
        <v>2.5264921683070125</v>
      </c>
    </row>
    <row r="777" spans="1:3" x14ac:dyDescent="0.25">
      <c r="A777" s="8" t="s">
        <v>784</v>
      </c>
      <c r="B777" s="16" t="s">
        <v>1671</v>
      </c>
      <c r="C777" s="16">
        <v>7.5537071199751731</v>
      </c>
    </row>
    <row r="778" spans="1:3" x14ac:dyDescent="0.25">
      <c r="A778" s="8" t="s">
        <v>785</v>
      </c>
      <c r="B778" s="16" t="s">
        <v>1671</v>
      </c>
      <c r="C778" s="16">
        <v>3.0218985530298661</v>
      </c>
    </row>
    <row r="779" spans="1:3" x14ac:dyDescent="0.25">
      <c r="A779" s="8" t="s">
        <v>786</v>
      </c>
      <c r="B779" s="16" t="s">
        <v>1671</v>
      </c>
      <c r="C779" s="16">
        <v>3.6644214928803338</v>
      </c>
    </row>
    <row r="780" spans="1:3" x14ac:dyDescent="0.25">
      <c r="A780" s="8" t="s">
        <v>787</v>
      </c>
      <c r="B780" s="16" t="s">
        <v>1671</v>
      </c>
      <c r="C780" s="16">
        <v>3.6360009186578806</v>
      </c>
    </row>
    <row r="781" spans="1:3" x14ac:dyDescent="0.25">
      <c r="A781" s="8" t="s">
        <v>788</v>
      </c>
      <c r="B781" s="16" t="s">
        <v>1671</v>
      </c>
      <c r="C781" s="16">
        <v>3.2547483873151815</v>
      </c>
    </row>
    <row r="782" spans="1:3" x14ac:dyDescent="0.25">
      <c r="A782" s="8" t="s">
        <v>789</v>
      </c>
      <c r="B782" s="16" t="s">
        <v>1671</v>
      </c>
      <c r="C782" s="16">
        <v>2.2914652667689146</v>
      </c>
    </row>
    <row r="783" spans="1:3" x14ac:dyDescent="0.25">
      <c r="A783" s="8" t="s">
        <v>790</v>
      </c>
      <c r="B783" s="16" t="s">
        <v>1671</v>
      </c>
      <c r="C783" s="16">
        <v>3.0542909762802481</v>
      </c>
    </row>
    <row r="784" spans="1:3" x14ac:dyDescent="0.25">
      <c r="A784" s="8" t="s">
        <v>791</v>
      </c>
      <c r="B784" s="16" t="s">
        <v>1671</v>
      </c>
      <c r="C784" s="16">
        <v>4.0921638478816469</v>
      </c>
    </row>
    <row r="785" spans="1:3" x14ac:dyDescent="0.25">
      <c r="A785" s="8" t="s">
        <v>792</v>
      </c>
      <c r="B785" s="16" t="s">
        <v>1671</v>
      </c>
      <c r="C785" s="16">
        <v>2.1616973656389846</v>
      </c>
    </row>
    <row r="786" spans="1:3" x14ac:dyDescent="0.25">
      <c r="A786" s="8" t="s">
        <v>793</v>
      </c>
      <c r="B786" s="16" t="s">
        <v>1671</v>
      </c>
      <c r="C786" s="16">
        <v>3.266351310305792</v>
      </c>
    </row>
    <row r="787" spans="1:3" x14ac:dyDescent="0.25">
      <c r="A787" s="8" t="s">
        <v>794</v>
      </c>
      <c r="B787" s="16" t="s">
        <v>1671</v>
      </c>
      <c r="C787" s="16">
        <v>3.83912027267055</v>
      </c>
    </row>
    <row r="788" spans="1:3" x14ac:dyDescent="0.25">
      <c r="A788" s="8" t="s">
        <v>795</v>
      </c>
      <c r="B788" s="16" t="s">
        <v>1671</v>
      </c>
      <c r="C788" s="16">
        <v>2.450386707129101</v>
      </c>
    </row>
    <row r="789" spans="1:3" x14ac:dyDescent="0.25">
      <c r="A789" s="8" t="s">
        <v>796</v>
      </c>
      <c r="B789" s="16" t="s">
        <v>1671</v>
      </c>
      <c r="C789" s="16">
        <v>3.1314073922802304</v>
      </c>
    </row>
    <row r="790" spans="1:3" x14ac:dyDescent="0.25">
      <c r="A790" s="8" t="s">
        <v>797</v>
      </c>
      <c r="B790" s="16" t="s">
        <v>1671</v>
      </c>
      <c r="C790" s="16">
        <v>1.9637780743951183</v>
      </c>
    </row>
    <row r="791" spans="1:3" x14ac:dyDescent="0.25">
      <c r="A791" s="8" t="s">
        <v>798</v>
      </c>
      <c r="B791" s="16" t="s">
        <v>1671</v>
      </c>
      <c r="C791" s="16">
        <v>3.0945367672965212</v>
      </c>
    </row>
    <row r="792" spans="1:3" x14ac:dyDescent="0.25">
      <c r="A792" s="8" t="s">
        <v>799</v>
      </c>
      <c r="B792" s="16" t="s">
        <v>1671</v>
      </c>
      <c r="C792" s="16">
        <v>2.1516798033928217</v>
      </c>
    </row>
    <row r="793" spans="1:3" x14ac:dyDescent="0.25">
      <c r="A793" s="8" t="s">
        <v>800</v>
      </c>
      <c r="B793" s="16" t="s">
        <v>1671</v>
      </c>
      <c r="C793" s="16">
        <v>2.4212429005400065</v>
      </c>
    </row>
    <row r="794" spans="1:3" x14ac:dyDescent="0.25">
      <c r="A794" s="8" t="s">
        <v>801</v>
      </c>
      <c r="B794" s="16" t="s">
        <v>1671</v>
      </c>
      <c r="C794" s="16">
        <v>2.5430892981773852</v>
      </c>
    </row>
    <row r="795" spans="1:3" x14ac:dyDescent="0.25">
      <c r="A795" s="8" t="s">
        <v>802</v>
      </c>
      <c r="B795" s="16" t="s">
        <v>1671</v>
      </c>
      <c r="C795" s="16">
        <v>2.4785799772192139</v>
      </c>
    </row>
    <row r="796" spans="1:3" x14ac:dyDescent="0.25">
      <c r="A796" s="8" t="s">
        <v>803</v>
      </c>
      <c r="B796" s="16" t="s">
        <v>1671</v>
      </c>
      <c r="C796" s="16">
        <v>7.6411684093521304</v>
      </c>
    </row>
    <row r="797" spans="1:3" x14ac:dyDescent="0.25">
      <c r="A797" s="8" t="s">
        <v>804</v>
      </c>
      <c r="B797" s="16" t="s">
        <v>1671</v>
      </c>
      <c r="C797" s="16">
        <v>5.8473084034154237</v>
      </c>
    </row>
    <row r="798" spans="1:3" x14ac:dyDescent="0.25">
      <c r="A798" s="8" t="s">
        <v>805</v>
      </c>
      <c r="B798" s="16" t="s">
        <v>1671</v>
      </c>
      <c r="C798" s="16">
        <v>3.3295869649170378</v>
      </c>
    </row>
    <row r="799" spans="1:3" x14ac:dyDescent="0.25">
      <c r="A799" s="8" t="s">
        <v>806</v>
      </c>
      <c r="B799" s="16" t="s">
        <v>1671</v>
      </c>
      <c r="C799" s="16">
        <v>3.3618509637048395</v>
      </c>
    </row>
    <row r="800" spans="1:3" x14ac:dyDescent="0.25">
      <c r="A800" s="8" t="s">
        <v>807</v>
      </c>
      <c r="B800" s="16" t="s">
        <v>1671</v>
      </c>
      <c r="C800" s="16">
        <v>4.1992408120228504</v>
      </c>
    </row>
    <row r="801" spans="1:3" x14ac:dyDescent="0.25">
      <c r="A801" s="8" t="s">
        <v>808</v>
      </c>
      <c r="B801" s="16" t="s">
        <v>1671</v>
      </c>
      <c r="C801" s="16">
        <v>5.0538031584378462</v>
      </c>
    </row>
    <row r="802" spans="1:3" x14ac:dyDescent="0.25">
      <c r="A802" s="8" t="s">
        <v>809</v>
      </c>
      <c r="B802" s="16" t="s">
        <v>1671</v>
      </c>
      <c r="C802" s="16">
        <v>4.8937219292281702</v>
      </c>
    </row>
    <row r="803" spans="1:3" x14ac:dyDescent="0.25">
      <c r="A803" s="8" t="s">
        <v>810</v>
      </c>
      <c r="B803" s="16" t="s">
        <v>1671</v>
      </c>
      <c r="C803" s="16">
        <v>3.9885126672723503</v>
      </c>
    </row>
    <row r="804" spans="1:3" x14ac:dyDescent="0.25">
      <c r="A804" s="8" t="s">
        <v>811</v>
      </c>
      <c r="B804" s="16" t="s">
        <v>1671</v>
      </c>
      <c r="C804" s="16">
        <v>2.5419138777850421</v>
      </c>
    </row>
    <row r="805" spans="1:3" x14ac:dyDescent="0.25">
      <c r="A805" s="8" t="s">
        <v>812</v>
      </c>
      <c r="B805" s="16" t="s">
        <v>1671</v>
      </c>
      <c r="C805" s="16">
        <v>3.4198203929966846</v>
      </c>
    </row>
    <row r="806" spans="1:3" x14ac:dyDescent="0.25">
      <c r="A806" s="8" t="s">
        <v>813</v>
      </c>
      <c r="B806" s="16" t="s">
        <v>1671</v>
      </c>
      <c r="C806" s="16">
        <v>2.6807652781000186</v>
      </c>
    </row>
    <row r="807" spans="1:3" x14ac:dyDescent="0.25">
      <c r="A807" s="8" t="s">
        <v>814</v>
      </c>
      <c r="B807" s="16" t="s">
        <v>1671</v>
      </c>
      <c r="C807" s="16">
        <v>3.6853309100730693</v>
      </c>
    </row>
    <row r="808" spans="1:3" x14ac:dyDescent="0.25">
      <c r="A808" s="8" t="s">
        <v>815</v>
      </c>
      <c r="B808" s="16" t="s">
        <v>1671</v>
      </c>
      <c r="C808" s="16">
        <v>3.3009473976072381</v>
      </c>
    </row>
    <row r="809" spans="1:3" x14ac:dyDescent="0.25">
      <c r="A809" s="8" t="s">
        <v>816</v>
      </c>
      <c r="B809" s="16" t="s">
        <v>1671</v>
      </c>
      <c r="C809" s="16">
        <v>3.4615394520588665</v>
      </c>
    </row>
    <row r="810" spans="1:3" x14ac:dyDescent="0.25">
      <c r="A810" s="8" t="s">
        <v>817</v>
      </c>
      <c r="B810" s="16" t="s">
        <v>1671</v>
      </c>
      <c r="C810" s="16">
        <v>2.2650274234984438</v>
      </c>
    </row>
    <row r="811" spans="1:3" x14ac:dyDescent="0.25">
      <c r="A811" s="8" t="s">
        <v>818</v>
      </c>
      <c r="B811" s="16" t="s">
        <v>1671</v>
      </c>
      <c r="C811" s="16">
        <v>1.6346073105285364</v>
      </c>
    </row>
    <row r="812" spans="1:3" x14ac:dyDescent="0.25">
      <c r="A812" s="8" t="s">
        <v>819</v>
      </c>
      <c r="B812" s="16" t="s">
        <v>1671</v>
      </c>
      <c r="C812" s="16">
        <v>3.9149180174547711</v>
      </c>
    </row>
    <row r="813" spans="1:3" x14ac:dyDescent="0.25">
      <c r="A813" s="8" t="s">
        <v>820</v>
      </c>
      <c r="B813" s="16" t="s">
        <v>1671</v>
      </c>
      <c r="C813" s="16">
        <v>3.25710707773157</v>
      </c>
    </row>
    <row r="814" spans="1:3" x14ac:dyDescent="0.25">
      <c r="A814" s="8" t="s">
        <v>821</v>
      </c>
      <c r="B814" s="16" t="s">
        <v>1671</v>
      </c>
      <c r="C814" s="16">
        <v>1.8396787731376731</v>
      </c>
    </row>
    <row r="815" spans="1:3" x14ac:dyDescent="0.25">
      <c r="A815" s="8" t="s">
        <v>822</v>
      </c>
      <c r="B815" s="16" t="s">
        <v>1671</v>
      </c>
      <c r="C815" s="16">
        <v>2.2781448759549949</v>
      </c>
    </row>
    <row r="816" spans="1:3" x14ac:dyDescent="0.25">
      <c r="A816" s="8" t="s">
        <v>823</v>
      </c>
      <c r="B816" s="16" t="s">
        <v>1671</v>
      </c>
      <c r="C816" s="16">
        <v>2.9877261776520401</v>
      </c>
    </row>
    <row r="817" spans="1:3" x14ac:dyDescent="0.25">
      <c r="A817" s="8" t="s">
        <v>824</v>
      </c>
      <c r="B817" s="16" t="s">
        <v>1671</v>
      </c>
      <c r="C817" s="16">
        <v>2.4692378661060581</v>
      </c>
    </row>
    <row r="818" spans="1:3" x14ac:dyDescent="0.25">
      <c r="A818" s="8" t="s">
        <v>825</v>
      </c>
      <c r="B818" s="16" t="s">
        <v>1671</v>
      </c>
      <c r="C818" s="16">
        <v>2.5887617008137305</v>
      </c>
    </row>
    <row r="819" spans="1:3" x14ac:dyDescent="0.25">
      <c r="A819" s="8" t="s">
        <v>826</v>
      </c>
      <c r="B819" s="16" t="s">
        <v>1671</v>
      </c>
      <c r="C819" s="16">
        <v>2.2295070538835855</v>
      </c>
    </row>
    <row r="820" spans="1:3" x14ac:dyDescent="0.25">
      <c r="A820" s="8" t="s">
        <v>827</v>
      </c>
      <c r="B820" s="16" t="s">
        <v>1671</v>
      </c>
      <c r="C820" s="16">
        <v>1.5332271667238355</v>
      </c>
    </row>
    <row r="821" spans="1:3" x14ac:dyDescent="0.25">
      <c r="A821" s="8" t="s">
        <v>828</v>
      </c>
      <c r="B821" s="16" t="s">
        <v>1671</v>
      </c>
      <c r="C821" s="16">
        <v>1.8565976073965187</v>
      </c>
    </row>
    <row r="822" spans="1:3" x14ac:dyDescent="0.25">
      <c r="A822" s="8" t="s">
        <v>829</v>
      </c>
      <c r="B822" s="16" t="s">
        <v>1671</v>
      </c>
      <c r="C822" s="16">
        <v>1.6478054295759554</v>
      </c>
    </row>
    <row r="823" spans="1:3" x14ac:dyDescent="0.25">
      <c r="A823" s="8" t="s">
        <v>830</v>
      </c>
      <c r="B823" s="16" t="s">
        <v>1671</v>
      </c>
      <c r="C823" s="16">
        <v>2.0656059479387641</v>
      </c>
    </row>
    <row r="824" spans="1:3" x14ac:dyDescent="0.25">
      <c r="A824" s="8" t="s">
        <v>831</v>
      </c>
      <c r="B824" s="16" t="s">
        <v>1671</v>
      </c>
      <c r="C824" s="16">
        <v>3.2367994354741403</v>
      </c>
    </row>
    <row r="825" spans="1:3" x14ac:dyDescent="0.25">
      <c r="A825" s="8" t="s">
        <v>832</v>
      </c>
      <c r="B825" s="16" t="s">
        <v>1671</v>
      </c>
      <c r="C825" s="16">
        <v>1.8440960767846402</v>
      </c>
    </row>
    <row r="826" spans="1:3" x14ac:dyDescent="0.25">
      <c r="A826" s="8" t="s">
        <v>833</v>
      </c>
      <c r="B826" s="16" t="s">
        <v>1671</v>
      </c>
      <c r="C826" s="16">
        <v>1.5065994419853195</v>
      </c>
    </row>
    <row r="827" spans="1:3" x14ac:dyDescent="0.25">
      <c r="A827" s="8" t="s">
        <v>834</v>
      </c>
      <c r="B827" s="16" t="s">
        <v>1671</v>
      </c>
      <c r="C827" s="16">
        <v>2.0835487763436218</v>
      </c>
    </row>
    <row r="828" spans="1:3" x14ac:dyDescent="0.25">
      <c r="A828" s="8" t="s">
        <v>835</v>
      </c>
      <c r="B828" s="16" t="s">
        <v>1671</v>
      </c>
      <c r="C828" s="16">
        <v>2.2491833670602408</v>
      </c>
    </row>
    <row r="829" spans="1:3" x14ac:dyDescent="0.25">
      <c r="A829" s="8" t="s">
        <v>836</v>
      </c>
      <c r="B829" s="16" t="s">
        <v>1671</v>
      </c>
      <c r="C829" s="16">
        <v>2.6212533737094299</v>
      </c>
    </row>
    <row r="830" spans="1:3" x14ac:dyDescent="0.25">
      <c r="A830" s="8" t="s">
        <v>837</v>
      </c>
      <c r="B830" s="16" t="s">
        <v>1671</v>
      </c>
      <c r="C830" s="16">
        <v>3.5641725055734654</v>
      </c>
    </row>
    <row r="831" spans="1:3" x14ac:dyDescent="0.25">
      <c r="A831" s="8" t="s">
        <v>838</v>
      </c>
      <c r="B831" s="16" t="s">
        <v>1671</v>
      </c>
      <c r="C831" s="16">
        <v>2.3935485848508424</v>
      </c>
    </row>
    <row r="832" spans="1:3" x14ac:dyDescent="0.25">
      <c r="A832" s="8" t="s">
        <v>839</v>
      </c>
      <c r="B832" s="16" t="s">
        <v>1671</v>
      </c>
      <c r="C832" s="16">
        <v>3.2908727033795926</v>
      </c>
    </row>
    <row r="833" spans="1:3" x14ac:dyDescent="0.25">
      <c r="A833" s="8" t="s">
        <v>840</v>
      </c>
      <c r="B833" s="16" t="s">
        <v>1671</v>
      </c>
      <c r="C833" s="16">
        <v>2.3687140148779804</v>
      </c>
    </row>
    <row r="834" spans="1:3" x14ac:dyDescent="0.25">
      <c r="A834" s="8" t="s">
        <v>841</v>
      </c>
      <c r="B834" s="16" t="s">
        <v>1671</v>
      </c>
      <c r="C834" s="16">
        <v>2.2569219380941075</v>
      </c>
    </row>
    <row r="835" spans="1:3" x14ac:dyDescent="0.25">
      <c r="A835" s="8" t="s">
        <v>842</v>
      </c>
      <c r="B835" s="16" t="s">
        <v>1671</v>
      </c>
      <c r="C835" s="16">
        <v>6.8635362995954674</v>
      </c>
    </row>
    <row r="836" spans="1:3" x14ac:dyDescent="0.25">
      <c r="A836" s="8" t="s">
        <v>843</v>
      </c>
      <c r="B836" s="16" t="s">
        <v>1671</v>
      </c>
      <c r="C836" s="16">
        <v>2.1797936489231962</v>
      </c>
    </row>
    <row r="837" spans="1:3" x14ac:dyDescent="0.25">
      <c r="A837" s="8" t="s">
        <v>844</v>
      </c>
      <c r="B837" s="16" t="s">
        <v>1671</v>
      </c>
      <c r="C837" s="16">
        <v>2.1656514956202502</v>
      </c>
    </row>
    <row r="838" spans="1:3" x14ac:dyDescent="0.25">
      <c r="A838" s="8" t="s">
        <v>845</v>
      </c>
      <c r="B838" s="16" t="s">
        <v>1671</v>
      </c>
      <c r="C838" s="16">
        <v>2.05822414162273</v>
      </c>
    </row>
    <row r="839" spans="1:3" x14ac:dyDescent="0.25">
      <c r="A839" s="8" t="s">
        <v>846</v>
      </c>
      <c r="B839" s="16" t="s">
        <v>1671</v>
      </c>
      <c r="C839" s="16">
        <v>1.9359936015330061</v>
      </c>
    </row>
    <row r="840" spans="1:3" x14ac:dyDescent="0.25">
      <c r="A840" s="8" t="s">
        <v>847</v>
      </c>
      <c r="B840" s="16" t="s">
        <v>1671</v>
      </c>
      <c r="C840" s="16">
        <v>1.9026166921197472</v>
      </c>
    </row>
    <row r="841" spans="1:3" x14ac:dyDescent="0.25">
      <c r="A841" s="8" t="s">
        <v>848</v>
      </c>
      <c r="B841" s="16" t="s">
        <v>1671</v>
      </c>
      <c r="C841" s="16">
        <v>1.8017051502102139</v>
      </c>
    </row>
    <row r="842" spans="1:3" x14ac:dyDescent="0.25">
      <c r="A842" s="8" t="s">
        <v>849</v>
      </c>
      <c r="B842" s="16" t="s">
        <v>1671</v>
      </c>
      <c r="C842" s="16">
        <v>2.5797618504639903</v>
      </c>
    </row>
    <row r="843" spans="1:3" x14ac:dyDescent="0.25">
      <c r="A843" s="8" t="s">
        <v>850</v>
      </c>
      <c r="B843" s="16" t="s">
        <v>1671</v>
      </c>
      <c r="C843" s="16">
        <v>2.0864713445819674</v>
      </c>
    </row>
    <row r="844" spans="1:3" x14ac:dyDescent="0.25">
      <c r="A844" s="8" t="s">
        <v>851</v>
      </c>
      <c r="B844" s="16" t="s">
        <v>1671</v>
      </c>
      <c r="C844" s="16">
        <v>3.1129932698734164</v>
      </c>
    </row>
    <row r="845" spans="1:3" x14ac:dyDescent="0.25">
      <c r="A845" s="8" t="s">
        <v>852</v>
      </c>
      <c r="B845" s="16" t="s">
        <v>1671</v>
      </c>
      <c r="C845" s="16">
        <v>2.2042224585417363</v>
      </c>
    </row>
    <row r="846" spans="1:3" x14ac:dyDescent="0.25">
      <c r="A846" s="8" t="s">
        <v>853</v>
      </c>
      <c r="B846" s="16" t="s">
        <v>1671</v>
      </c>
      <c r="C846" s="16">
        <v>3.4070392827916685</v>
      </c>
    </row>
    <row r="847" spans="1:3" x14ac:dyDescent="0.25">
      <c r="A847" s="8" t="s">
        <v>854</v>
      </c>
      <c r="B847" s="16" t="s">
        <v>1671</v>
      </c>
      <c r="C847" s="16">
        <v>2.0567453256474466</v>
      </c>
    </row>
    <row r="848" spans="1:3" x14ac:dyDescent="0.25">
      <c r="A848" s="8" t="s">
        <v>855</v>
      </c>
      <c r="B848" s="16" t="s">
        <v>1671</v>
      </c>
      <c r="C848" s="16">
        <v>2.2781647104895382</v>
      </c>
    </row>
    <row r="849" spans="1:3" x14ac:dyDescent="0.25">
      <c r="A849" s="8" t="s">
        <v>856</v>
      </c>
      <c r="B849" s="16" t="s">
        <v>1671</v>
      </c>
      <c r="C849" s="16">
        <v>3.0808915429676493</v>
      </c>
    </row>
    <row r="850" spans="1:3" x14ac:dyDescent="0.25">
      <c r="A850" s="8" t="s">
        <v>857</v>
      </c>
      <c r="B850" s="16" t="s">
        <v>1671</v>
      </c>
      <c r="C850" s="16">
        <v>2.8314139335879918</v>
      </c>
    </row>
    <row r="851" spans="1:3" x14ac:dyDescent="0.25">
      <c r="A851" s="8" t="s">
        <v>858</v>
      </c>
      <c r="B851" s="16" t="s">
        <v>1671</v>
      </c>
      <c r="C851" s="16">
        <v>5.1243837660029348</v>
      </c>
    </row>
    <row r="852" spans="1:3" x14ac:dyDescent="0.25">
      <c r="A852" s="8" t="s">
        <v>859</v>
      </c>
      <c r="B852" s="16" t="s">
        <v>1671</v>
      </c>
      <c r="C852" s="16">
        <v>2.7087448881052194</v>
      </c>
    </row>
    <row r="853" spans="1:3" x14ac:dyDescent="0.25">
      <c r="A853" s="8" t="s">
        <v>860</v>
      </c>
      <c r="B853" s="16" t="s">
        <v>1671</v>
      </c>
      <c r="C853" s="16">
        <v>5.0892998710245418</v>
      </c>
    </row>
    <row r="854" spans="1:3" x14ac:dyDescent="0.25">
      <c r="A854" s="8" t="s">
        <v>861</v>
      </c>
      <c r="B854" s="16" t="s">
        <v>1671</v>
      </c>
      <c r="C854" s="16">
        <v>2.4405355183690678</v>
      </c>
    </row>
    <row r="855" spans="1:3" x14ac:dyDescent="0.25">
      <c r="A855" s="8" t="s">
        <v>862</v>
      </c>
      <c r="B855" s="16" t="s">
        <v>1671</v>
      </c>
      <c r="C855" s="16">
        <v>2.7280228071188883</v>
      </c>
    </row>
    <row r="856" spans="1:3" x14ac:dyDescent="0.25">
      <c r="A856" s="8" t="s">
        <v>863</v>
      </c>
      <c r="B856" s="16" t="s">
        <v>1671</v>
      </c>
      <c r="C856" s="16">
        <v>1.9863715822952919</v>
      </c>
    </row>
    <row r="857" spans="1:3" x14ac:dyDescent="0.25">
      <c r="A857" s="8" t="s">
        <v>864</v>
      </c>
      <c r="B857" s="16" t="s">
        <v>1671</v>
      </c>
      <c r="C857" s="16">
        <v>4.6028871303519496</v>
      </c>
    </row>
    <row r="858" spans="1:3" x14ac:dyDescent="0.25">
      <c r="A858" s="8" t="s">
        <v>865</v>
      </c>
      <c r="B858" s="16" t="s">
        <v>1671</v>
      </c>
      <c r="C858" s="16">
        <v>3.4524532708195061</v>
      </c>
    </row>
    <row r="859" spans="1:3" x14ac:dyDescent="0.25">
      <c r="A859" s="8" t="s">
        <v>866</v>
      </c>
      <c r="B859" s="16" t="s">
        <v>1671</v>
      </c>
      <c r="C859" s="16">
        <v>7.7805055734278881</v>
      </c>
    </row>
    <row r="860" spans="1:3" x14ac:dyDescent="0.25">
      <c r="A860" s="8" t="s">
        <v>867</v>
      </c>
      <c r="B860" s="16" t="s">
        <v>1671</v>
      </c>
      <c r="C860" s="16">
        <v>5.266536593913635</v>
      </c>
    </row>
    <row r="861" spans="1:3" x14ac:dyDescent="0.25">
      <c r="A861" s="8" t="s">
        <v>868</v>
      </c>
      <c r="B861" s="16" t="s">
        <v>1671</v>
      </c>
      <c r="C861" s="16">
        <v>4.2431344284775863</v>
      </c>
    </row>
    <row r="862" spans="1:3" x14ac:dyDescent="0.25">
      <c r="A862" s="8" t="s">
        <v>869</v>
      </c>
      <c r="B862" s="16" t="s">
        <v>1671</v>
      </c>
      <c r="C862" s="16">
        <v>2.2339082989310399</v>
      </c>
    </row>
    <row r="863" spans="1:3" x14ac:dyDescent="0.25">
      <c r="A863" s="8" t="s">
        <v>870</v>
      </c>
      <c r="B863" s="16" t="s">
        <v>1671</v>
      </c>
      <c r="C863" s="16">
        <v>3.4325462860949587</v>
      </c>
    </row>
    <row r="864" spans="1:3" x14ac:dyDescent="0.25">
      <c r="A864" s="8" t="s">
        <v>871</v>
      </c>
      <c r="B864" s="16" t="s">
        <v>1671</v>
      </c>
      <c r="C864" s="16">
        <v>3.3404120634460264</v>
      </c>
    </row>
    <row r="865" spans="1:3" x14ac:dyDescent="0.25">
      <c r="A865" s="8" t="s">
        <v>872</v>
      </c>
      <c r="B865" s="16" t="s">
        <v>1671</v>
      </c>
      <c r="C865" s="16">
        <v>2.9493117899516945</v>
      </c>
    </row>
    <row r="866" spans="1:3" x14ac:dyDescent="0.25">
      <c r="A866" s="8" t="s">
        <v>873</v>
      </c>
      <c r="B866" s="16" t="s">
        <v>1671</v>
      </c>
      <c r="C866" s="16">
        <v>2.9324088808543243</v>
      </c>
    </row>
    <row r="867" spans="1:3" x14ac:dyDescent="0.25">
      <c r="A867" s="8" t="s">
        <v>874</v>
      </c>
      <c r="B867" s="16" t="s">
        <v>1671</v>
      </c>
      <c r="C867" s="16">
        <v>4.1269486228331047</v>
      </c>
    </row>
    <row r="868" spans="1:3" x14ac:dyDescent="0.25">
      <c r="A868" s="8" t="s">
        <v>875</v>
      </c>
      <c r="B868" s="16" t="s">
        <v>1671</v>
      </c>
      <c r="C868" s="16">
        <v>3.3284587357301851</v>
      </c>
    </row>
    <row r="869" spans="1:3" x14ac:dyDescent="0.25">
      <c r="A869" s="8" t="s">
        <v>876</v>
      </c>
      <c r="B869" s="16" t="s">
        <v>1671</v>
      </c>
      <c r="C869" s="16">
        <v>1.9940993378568563</v>
      </c>
    </row>
    <row r="870" spans="1:3" x14ac:dyDescent="0.25">
      <c r="A870" s="8" t="s">
        <v>877</v>
      </c>
      <c r="B870" s="16" t="s">
        <v>1671</v>
      </c>
      <c r="C870" s="16">
        <v>3.530878292343945</v>
      </c>
    </row>
    <row r="871" spans="1:3" x14ac:dyDescent="0.25">
      <c r="A871" s="8" t="s">
        <v>878</v>
      </c>
      <c r="B871" s="16" t="s">
        <v>1671</v>
      </c>
      <c r="C871" s="16">
        <v>2.6263633359101535</v>
      </c>
    </row>
    <row r="872" spans="1:3" x14ac:dyDescent="0.25">
      <c r="A872" s="8" t="s">
        <v>879</v>
      </c>
      <c r="B872" s="16" t="s">
        <v>1671</v>
      </c>
      <c r="C872" s="16">
        <v>4.0582096594028743</v>
      </c>
    </row>
    <row r="873" spans="1:3" x14ac:dyDescent="0.25">
      <c r="A873" s="8" t="s">
        <v>880</v>
      </c>
      <c r="B873" s="16" t="s">
        <v>1671</v>
      </c>
      <c r="C873" s="16">
        <v>4.288929523295308</v>
      </c>
    </row>
    <row r="874" spans="1:3" x14ac:dyDescent="0.25">
      <c r="A874" s="8" t="s">
        <v>881</v>
      </c>
      <c r="B874" s="16" t="s">
        <v>1671</v>
      </c>
      <c r="C874" s="16">
        <v>3.120647475131098</v>
      </c>
    </row>
    <row r="875" spans="1:3" x14ac:dyDescent="0.25">
      <c r="A875" s="8" t="s">
        <v>882</v>
      </c>
      <c r="B875" s="16" t="s">
        <v>1671</v>
      </c>
      <c r="C875" s="16">
        <v>2.9498260148114013</v>
      </c>
    </row>
    <row r="876" spans="1:3" x14ac:dyDescent="0.25">
      <c r="A876" s="8" t="s">
        <v>883</v>
      </c>
      <c r="B876" s="16" t="s">
        <v>1671</v>
      </c>
      <c r="C876" s="16">
        <v>3.2083570336358473</v>
      </c>
    </row>
    <row r="877" spans="1:3" x14ac:dyDescent="0.25">
      <c r="A877" s="8" t="s">
        <v>884</v>
      </c>
      <c r="B877" s="16" t="s">
        <v>1671</v>
      </c>
      <c r="C877" s="16">
        <v>1.9619140898788772</v>
      </c>
    </row>
    <row r="878" spans="1:3" x14ac:dyDescent="0.25">
      <c r="A878" s="8" t="s">
        <v>885</v>
      </c>
      <c r="B878" s="16" t="s">
        <v>1671</v>
      </c>
      <c r="C878" s="16">
        <v>1.5238889941338418</v>
      </c>
    </row>
    <row r="879" spans="1:3" x14ac:dyDescent="0.25">
      <c r="A879" s="8" t="s">
        <v>886</v>
      </c>
      <c r="B879" s="16" t="s">
        <v>1671</v>
      </c>
      <c r="C879" s="16">
        <v>2.1207912207072015</v>
      </c>
    </row>
    <row r="880" spans="1:3" x14ac:dyDescent="0.25">
      <c r="A880" s="8" t="s">
        <v>887</v>
      </c>
      <c r="B880" s="16" t="s">
        <v>1671</v>
      </c>
      <c r="C880" s="16">
        <v>2.2992357255776943</v>
      </c>
    </row>
    <row r="881" spans="1:3" x14ac:dyDescent="0.25">
      <c r="A881" s="8" t="s">
        <v>888</v>
      </c>
      <c r="B881" s="16" t="s">
        <v>1671</v>
      </c>
      <c r="C881" s="16">
        <v>2.4502229269339417</v>
      </c>
    </row>
    <row r="882" spans="1:3" x14ac:dyDescent="0.25">
      <c r="A882" s="8" t="s">
        <v>889</v>
      </c>
      <c r="B882" s="16" t="s">
        <v>1671</v>
      </c>
      <c r="C882" s="16">
        <v>4.5836123975503158</v>
      </c>
    </row>
    <row r="883" spans="1:3" x14ac:dyDescent="0.25">
      <c r="A883" s="8" t="s">
        <v>890</v>
      </c>
      <c r="B883" s="16" t="s">
        <v>1671</v>
      </c>
      <c r="C883" s="16">
        <v>3.8345407147893877</v>
      </c>
    </row>
    <row r="884" spans="1:3" x14ac:dyDescent="0.25">
      <c r="A884" s="8" t="s">
        <v>891</v>
      </c>
      <c r="B884" s="16" t="s">
        <v>1671</v>
      </c>
      <c r="C884" s="16">
        <v>6.9086130271283261</v>
      </c>
    </row>
    <row r="885" spans="1:3" x14ac:dyDescent="0.25">
      <c r="A885" s="8" t="s">
        <v>892</v>
      </c>
      <c r="B885" s="16" t="s">
        <v>1671</v>
      </c>
      <c r="C885" s="16">
        <v>5.8907849079344299</v>
      </c>
    </row>
    <row r="886" spans="1:3" x14ac:dyDescent="0.25">
      <c r="A886" s="8" t="s">
        <v>893</v>
      </c>
      <c r="B886" s="16" t="s">
        <v>1671</v>
      </c>
      <c r="C886" s="16">
        <v>3.5192962970525925</v>
      </c>
    </row>
    <row r="887" spans="1:3" x14ac:dyDescent="0.25">
      <c r="A887" s="8" t="s">
        <v>894</v>
      </c>
      <c r="B887" s="16" t="s">
        <v>1671</v>
      </c>
      <c r="C887" s="16">
        <v>2.6472226952516595</v>
      </c>
    </row>
    <row r="888" spans="1:3" x14ac:dyDescent="0.25">
      <c r="A888" s="8" t="s">
        <v>895</v>
      </c>
      <c r="B888" s="16" t="s">
        <v>1671</v>
      </c>
      <c r="C888" s="16">
        <v>2.7125388367918535</v>
      </c>
    </row>
    <row r="889" spans="1:3" x14ac:dyDescent="0.25">
      <c r="A889" s="8" t="s">
        <v>896</v>
      </c>
      <c r="B889" s="16" t="s">
        <v>1671</v>
      </c>
      <c r="C889" s="16">
        <v>2.2335137327795196</v>
      </c>
    </row>
    <row r="890" spans="1:3" x14ac:dyDescent="0.25">
      <c r="A890" s="8" t="s">
        <v>897</v>
      </c>
      <c r="B890" s="16" t="s">
        <v>1671</v>
      </c>
      <c r="C890" s="16">
        <v>2.7270028698932482</v>
      </c>
    </row>
    <row r="891" spans="1:3" x14ac:dyDescent="0.25">
      <c r="A891" s="8" t="s">
        <v>898</v>
      </c>
      <c r="B891" s="16" t="s">
        <v>1671</v>
      </c>
      <c r="C891" s="16">
        <v>2.0226533547919585</v>
      </c>
    </row>
    <row r="892" spans="1:3" x14ac:dyDescent="0.25">
      <c r="A892" s="8" t="s">
        <v>899</v>
      </c>
      <c r="B892" s="16" t="s">
        <v>1671</v>
      </c>
      <c r="C892" s="16">
        <v>2.5310313018551542</v>
      </c>
    </row>
    <row r="893" spans="1:3" x14ac:dyDescent="0.25">
      <c r="A893" s="8" t="s">
        <v>900</v>
      </c>
      <c r="B893" s="16" t="s">
        <v>1671</v>
      </c>
      <c r="C893" s="16">
        <v>2.385853723496095</v>
      </c>
    </row>
    <row r="894" spans="1:3" x14ac:dyDescent="0.25">
      <c r="A894" s="8" t="s">
        <v>901</v>
      </c>
      <c r="B894" s="16" t="s">
        <v>1671</v>
      </c>
      <c r="C894" s="16">
        <v>2.4141973858142363</v>
      </c>
    </row>
    <row r="895" spans="1:3" x14ac:dyDescent="0.25">
      <c r="A895" s="8" t="s">
        <v>902</v>
      </c>
      <c r="B895" s="16" t="s">
        <v>1671</v>
      </c>
      <c r="C895" s="16">
        <v>2.0925154667588401</v>
      </c>
    </row>
    <row r="896" spans="1:3" x14ac:dyDescent="0.25">
      <c r="A896" s="8" t="s">
        <v>903</v>
      </c>
      <c r="B896" s="16" t="s">
        <v>1671</v>
      </c>
      <c r="C896" s="16">
        <v>2.8430937171659338</v>
      </c>
    </row>
    <row r="897" spans="1:3" x14ac:dyDescent="0.25">
      <c r="A897" s="8" t="s">
        <v>904</v>
      </c>
      <c r="B897" s="16" t="s">
        <v>1671</v>
      </c>
      <c r="C897" s="16">
        <v>4.0274825097341633</v>
      </c>
    </row>
    <row r="898" spans="1:3" x14ac:dyDescent="0.25">
      <c r="A898" s="8" t="s">
        <v>905</v>
      </c>
      <c r="B898" s="16" t="s">
        <v>1671</v>
      </c>
      <c r="C898" s="16">
        <v>2.5216328534438039</v>
      </c>
    </row>
    <row r="899" spans="1:3" x14ac:dyDescent="0.25">
      <c r="A899" s="8" t="s">
        <v>906</v>
      </c>
      <c r="B899" s="16" t="s">
        <v>1671</v>
      </c>
      <c r="C899" s="16">
        <v>2.4541998872514124</v>
      </c>
    </row>
    <row r="900" spans="1:3" x14ac:dyDescent="0.25">
      <c r="A900" s="8" t="s">
        <v>907</v>
      </c>
      <c r="B900" s="16" t="s">
        <v>1671</v>
      </c>
      <c r="C900" s="16">
        <v>2.9966028752699363</v>
      </c>
    </row>
    <row r="901" spans="1:3" x14ac:dyDescent="0.25">
      <c r="A901" s="8" t="s">
        <v>908</v>
      </c>
      <c r="B901" s="16" t="s">
        <v>1671</v>
      </c>
      <c r="C901" s="16">
        <v>2.2613588273297478</v>
      </c>
    </row>
    <row r="902" spans="1:3" x14ac:dyDescent="0.25">
      <c r="A902" s="8" t="s">
        <v>909</v>
      </c>
      <c r="B902" s="16" t="s">
        <v>1671</v>
      </c>
      <c r="C902" s="16">
        <v>2.125630777052812</v>
      </c>
    </row>
    <row r="903" spans="1:3" x14ac:dyDescent="0.25">
      <c r="A903" s="8" t="s">
        <v>910</v>
      </c>
      <c r="B903" s="16" t="s">
        <v>1671</v>
      </c>
      <c r="C903" s="16">
        <v>2.0712860303577738</v>
      </c>
    </row>
    <row r="904" spans="1:3" x14ac:dyDescent="0.25">
      <c r="A904" s="8" t="s">
        <v>911</v>
      </c>
      <c r="B904" s="16" t="s">
        <v>1671</v>
      </c>
      <c r="C904" s="16">
        <v>3.0630001179408075</v>
      </c>
    </row>
    <row r="905" spans="1:3" x14ac:dyDescent="0.25">
      <c r="A905" s="8" t="s">
        <v>912</v>
      </c>
      <c r="B905" s="16" t="s">
        <v>1671</v>
      </c>
      <c r="C905" s="16">
        <v>2.1015074067836212</v>
      </c>
    </row>
    <row r="906" spans="1:3" x14ac:dyDescent="0.25">
      <c r="A906" s="8" t="s">
        <v>913</v>
      </c>
      <c r="B906" s="16" t="s">
        <v>1671</v>
      </c>
      <c r="C906" s="16">
        <v>3.493678576953299</v>
      </c>
    </row>
    <row r="907" spans="1:3" x14ac:dyDescent="0.25">
      <c r="A907" s="8" t="s">
        <v>914</v>
      </c>
      <c r="B907" s="16" t="s">
        <v>1671</v>
      </c>
      <c r="C907" s="16">
        <v>4.054041357832503</v>
      </c>
    </row>
    <row r="908" spans="1:3" x14ac:dyDescent="0.25">
      <c r="A908" s="8" t="s">
        <v>915</v>
      </c>
      <c r="B908" s="16" t="s">
        <v>1671</v>
      </c>
      <c r="C908" s="16">
        <v>2.5157334738317978</v>
      </c>
    </row>
    <row r="909" spans="1:3" x14ac:dyDescent="0.25">
      <c r="A909" s="8" t="s">
        <v>916</v>
      </c>
      <c r="B909" s="16" t="s">
        <v>1671</v>
      </c>
      <c r="C909" s="16">
        <v>2.2756795597840003</v>
      </c>
    </row>
    <row r="910" spans="1:3" x14ac:dyDescent="0.25">
      <c r="A910" s="8" t="s">
        <v>917</v>
      </c>
      <c r="B910" s="16" t="s">
        <v>1671</v>
      </c>
      <c r="C910" s="16">
        <v>1.6893494739760331</v>
      </c>
    </row>
    <row r="911" spans="1:3" x14ac:dyDescent="0.25">
      <c r="A911" s="8" t="s">
        <v>918</v>
      </c>
      <c r="B911" s="16" t="s">
        <v>1671</v>
      </c>
      <c r="C911" s="16">
        <v>2.6139347841633498</v>
      </c>
    </row>
    <row r="912" spans="1:3" x14ac:dyDescent="0.25">
      <c r="A912" s="8" t="s">
        <v>919</v>
      </c>
      <c r="B912" s="16" t="s">
        <v>1671</v>
      </c>
      <c r="C912" s="16">
        <v>3.4773026302539449</v>
      </c>
    </row>
    <row r="913" spans="1:3" x14ac:dyDescent="0.25">
      <c r="A913" s="8" t="s">
        <v>920</v>
      </c>
      <c r="B913" s="16" t="s">
        <v>1671</v>
      </c>
      <c r="C913" s="16">
        <v>3.1018822551247793</v>
      </c>
    </row>
    <row r="914" spans="1:3" x14ac:dyDescent="0.25">
      <c r="A914" s="8" t="s">
        <v>921</v>
      </c>
      <c r="B914" s="16" t="s">
        <v>1671</v>
      </c>
      <c r="C914" s="16">
        <v>2.579727410034828</v>
      </c>
    </row>
    <row r="915" spans="1:3" x14ac:dyDescent="0.25">
      <c r="A915" s="8" t="s">
        <v>922</v>
      </c>
      <c r="B915" s="16" t="s">
        <v>1671</v>
      </c>
      <c r="C915" s="16">
        <v>1.9978135193742792</v>
      </c>
    </row>
    <row r="916" spans="1:3" x14ac:dyDescent="0.25">
      <c r="A916" s="8" t="s">
        <v>923</v>
      </c>
      <c r="B916" s="16" t="s">
        <v>1671</v>
      </c>
      <c r="C916" s="16">
        <v>2.2625196582300573</v>
      </c>
    </row>
    <row r="917" spans="1:3" x14ac:dyDescent="0.25">
      <c r="A917" s="8" t="s">
        <v>924</v>
      </c>
      <c r="B917" s="16" t="s">
        <v>1671</v>
      </c>
      <c r="C917" s="16">
        <v>3.1060602388781349</v>
      </c>
    </row>
    <row r="918" spans="1:3" x14ac:dyDescent="0.25">
      <c r="A918" s="8" t="s">
        <v>925</v>
      </c>
      <c r="B918" s="16" t="s">
        <v>1671</v>
      </c>
      <c r="C918" s="16">
        <v>2.5412052046539246</v>
      </c>
    </row>
    <row r="919" spans="1:3" x14ac:dyDescent="0.25">
      <c r="A919" s="8" t="s">
        <v>926</v>
      </c>
      <c r="B919" s="16" t="s">
        <v>1671</v>
      </c>
      <c r="C919" s="16">
        <v>4.0370729042607456</v>
      </c>
    </row>
    <row r="920" spans="1:3" x14ac:dyDescent="0.25">
      <c r="A920" s="8" t="s">
        <v>927</v>
      </c>
      <c r="B920" s="16" t="s">
        <v>1671</v>
      </c>
      <c r="C920" s="16">
        <v>3.2574100474783414</v>
      </c>
    </row>
    <row r="921" spans="1:3" x14ac:dyDescent="0.25">
      <c r="A921" s="8" t="s">
        <v>928</v>
      </c>
      <c r="B921" s="16" t="s">
        <v>1671</v>
      </c>
      <c r="C921" s="16">
        <v>2.4505899052191187</v>
      </c>
    </row>
    <row r="922" spans="1:3" x14ac:dyDescent="0.25">
      <c r="A922" s="8" t="s">
        <v>929</v>
      </c>
      <c r="B922" s="16" t="s">
        <v>1671</v>
      </c>
      <c r="C922" s="16">
        <v>1.8960702223014296</v>
      </c>
    </row>
    <row r="923" spans="1:3" x14ac:dyDescent="0.25">
      <c r="A923" s="8" t="s">
        <v>930</v>
      </c>
      <c r="B923" s="16" t="s">
        <v>1671</v>
      </c>
      <c r="C923" s="16">
        <v>2.3971998892673727</v>
      </c>
    </row>
    <row r="924" spans="1:3" x14ac:dyDescent="0.25">
      <c r="A924" s="8" t="s">
        <v>931</v>
      </c>
      <c r="B924" s="16" t="s">
        <v>1671</v>
      </c>
      <c r="C924" s="16">
        <v>2.2998487136120911</v>
      </c>
    </row>
    <row r="925" spans="1:3" x14ac:dyDescent="0.25">
      <c r="A925" s="8" t="s">
        <v>932</v>
      </c>
      <c r="B925" s="16" t="s">
        <v>1671</v>
      </c>
      <c r="C925" s="16">
        <v>2.0094431274448619</v>
      </c>
    </row>
    <row r="926" spans="1:3" x14ac:dyDescent="0.25">
      <c r="A926" s="8" t="s">
        <v>933</v>
      </c>
      <c r="B926" s="16" t="s">
        <v>1671</v>
      </c>
      <c r="C926" s="16">
        <v>3.2006571242674191</v>
      </c>
    </row>
    <row r="927" spans="1:3" x14ac:dyDescent="0.25">
      <c r="A927" s="8" t="s">
        <v>934</v>
      </c>
      <c r="B927" s="16" t="s">
        <v>1671</v>
      </c>
      <c r="C927" s="16">
        <v>2.0323607090854918</v>
      </c>
    </row>
    <row r="928" spans="1:3" x14ac:dyDescent="0.25">
      <c r="A928" s="8" t="s">
        <v>935</v>
      </c>
      <c r="B928" s="16" t="s">
        <v>1671</v>
      </c>
      <c r="C928" s="16">
        <v>2.2981734743282369</v>
      </c>
    </row>
    <row r="929" spans="1:3" x14ac:dyDescent="0.25">
      <c r="A929" s="8" t="s">
        <v>936</v>
      </c>
      <c r="B929" s="16" t="s">
        <v>1671</v>
      </c>
      <c r="C929" s="16">
        <v>2.4548529869782922</v>
      </c>
    </row>
    <row r="930" spans="1:3" x14ac:dyDescent="0.25">
      <c r="A930" s="8" t="s">
        <v>937</v>
      </c>
      <c r="B930" s="16" t="s">
        <v>1671</v>
      </c>
      <c r="C930" s="16">
        <v>2.2269374588125599</v>
      </c>
    </row>
    <row r="931" spans="1:3" x14ac:dyDescent="0.25">
      <c r="A931" s="8" t="s">
        <v>938</v>
      </c>
      <c r="B931" s="16" t="s">
        <v>1671</v>
      </c>
      <c r="C931" s="16">
        <v>2.888233581197166</v>
      </c>
    </row>
    <row r="932" spans="1:3" x14ac:dyDescent="0.25">
      <c r="A932" s="8" t="s">
        <v>939</v>
      </c>
      <c r="B932" s="16" t="s">
        <v>1671</v>
      </c>
      <c r="C932" s="16">
        <v>1.5698839930307851</v>
      </c>
    </row>
    <row r="933" spans="1:3" x14ac:dyDescent="0.25">
      <c r="A933" s="8" t="s">
        <v>940</v>
      </c>
      <c r="B933" s="16" t="s">
        <v>1671</v>
      </c>
      <c r="C933" s="16">
        <v>1.7561232446101736</v>
      </c>
    </row>
    <row r="934" spans="1:3" x14ac:dyDescent="0.25">
      <c r="A934" s="8" t="s">
        <v>941</v>
      </c>
      <c r="B934" s="16" t="s">
        <v>1671</v>
      </c>
      <c r="C934" s="16">
        <v>2.1494709166974828</v>
      </c>
    </row>
    <row r="935" spans="1:3" x14ac:dyDescent="0.25">
      <c r="A935" s="8" t="s">
        <v>942</v>
      </c>
      <c r="B935" s="16" t="s">
        <v>1671</v>
      </c>
      <c r="C935" s="16">
        <v>2.7871013046309536</v>
      </c>
    </row>
    <row r="936" spans="1:3" x14ac:dyDescent="0.25">
      <c r="A936" s="8" t="s">
        <v>943</v>
      </c>
      <c r="B936" s="16" t="s">
        <v>1671</v>
      </c>
      <c r="C936" s="16">
        <v>1.6209486044236676</v>
      </c>
    </row>
    <row r="937" spans="1:3" x14ac:dyDescent="0.25">
      <c r="A937" s="8" t="s">
        <v>944</v>
      </c>
      <c r="B937" s="16" t="s">
        <v>1671</v>
      </c>
      <c r="C937" s="16">
        <v>1.7083086830246399</v>
      </c>
    </row>
    <row r="938" spans="1:3" x14ac:dyDescent="0.25">
      <c r="A938" s="8" t="s">
        <v>945</v>
      </c>
      <c r="B938" s="16" t="s">
        <v>1671</v>
      </c>
      <c r="C938" s="16">
        <v>2.9185918172845322</v>
      </c>
    </row>
    <row r="939" spans="1:3" x14ac:dyDescent="0.25">
      <c r="A939" s="8" t="s">
        <v>946</v>
      </c>
      <c r="B939" s="16" t="s">
        <v>1671</v>
      </c>
      <c r="C939" s="16">
        <v>9.9785940882339368</v>
      </c>
    </row>
    <row r="940" spans="1:3" x14ac:dyDescent="0.25">
      <c r="A940" s="8" t="s">
        <v>947</v>
      </c>
      <c r="B940" s="16" t="s">
        <v>1671</v>
      </c>
      <c r="C940" s="16">
        <v>7.7331370428468285</v>
      </c>
    </row>
    <row r="941" spans="1:3" x14ac:dyDescent="0.25">
      <c r="A941" s="8" t="s">
        <v>948</v>
      </c>
      <c r="B941" s="16" t="s">
        <v>1671</v>
      </c>
      <c r="C941" s="16">
        <v>4.137838224986889</v>
      </c>
    </row>
    <row r="942" spans="1:3" x14ac:dyDescent="0.25">
      <c r="A942" s="8" t="s">
        <v>949</v>
      </c>
      <c r="B942" s="16" t="s">
        <v>1671</v>
      </c>
      <c r="C942" s="16">
        <v>2.8764318560089523</v>
      </c>
    </row>
    <row r="943" spans="1:3" x14ac:dyDescent="0.25">
      <c r="A943" s="8" t="s">
        <v>950</v>
      </c>
      <c r="B943" s="16" t="s">
        <v>1671</v>
      </c>
      <c r="C943" s="16">
        <v>3.3316716615461979</v>
      </c>
    </row>
    <row r="944" spans="1:3" x14ac:dyDescent="0.25">
      <c r="A944" s="8" t="s">
        <v>951</v>
      </c>
      <c r="B944" s="16" t="s">
        <v>1671</v>
      </c>
      <c r="C944" s="16">
        <v>6.0060815948756199</v>
      </c>
    </row>
    <row r="945" spans="1:3" x14ac:dyDescent="0.25">
      <c r="A945" s="8" t="s">
        <v>952</v>
      </c>
      <c r="B945" s="16" t="s">
        <v>1671</v>
      </c>
      <c r="C945" s="16">
        <v>2.9034516996943429</v>
      </c>
    </row>
    <row r="946" spans="1:3" x14ac:dyDescent="0.25">
      <c r="A946" s="8" t="s">
        <v>953</v>
      </c>
      <c r="B946" s="16" t="s">
        <v>1671</v>
      </c>
      <c r="C946" s="16">
        <v>2.3720612019140583</v>
      </c>
    </row>
    <row r="947" spans="1:3" x14ac:dyDescent="0.25">
      <c r="A947" s="8" t="s">
        <v>954</v>
      </c>
      <c r="B947" s="16" t="s">
        <v>1671</v>
      </c>
      <c r="C947" s="16">
        <v>2.4939263343786657</v>
      </c>
    </row>
    <row r="948" spans="1:3" x14ac:dyDescent="0.25">
      <c r="A948" s="8" t="s">
        <v>955</v>
      </c>
      <c r="B948" s="16" t="s">
        <v>1671</v>
      </c>
      <c r="C948" s="16">
        <v>1.9155661060383284</v>
      </c>
    </row>
    <row r="949" spans="1:3" x14ac:dyDescent="0.25">
      <c r="A949" s="8" t="s">
        <v>956</v>
      </c>
      <c r="B949" s="16" t="s">
        <v>1671</v>
      </c>
      <c r="C949" s="16">
        <v>1.7792685024715109</v>
      </c>
    </row>
    <row r="950" spans="1:3" x14ac:dyDescent="0.25">
      <c r="A950" s="8" t="s">
        <v>957</v>
      </c>
      <c r="B950" s="16" t="s">
        <v>1671</v>
      </c>
      <c r="C950" s="16">
        <v>1.5008785687951398</v>
      </c>
    </row>
    <row r="951" spans="1:3" x14ac:dyDescent="0.25">
      <c r="A951" s="8" t="s">
        <v>958</v>
      </c>
      <c r="B951" s="16" t="s">
        <v>1671</v>
      </c>
      <c r="C951" s="16">
        <v>1.7557713008311771</v>
      </c>
    </row>
    <row r="952" spans="1:3" x14ac:dyDescent="0.25">
      <c r="A952" s="8" t="s">
        <v>959</v>
      </c>
      <c r="B952" s="16" t="s">
        <v>1671</v>
      </c>
      <c r="C952" s="16">
        <v>1.5912503459882057</v>
      </c>
    </row>
    <row r="953" spans="1:3" x14ac:dyDescent="0.25">
      <c r="A953" s="8" t="s">
        <v>960</v>
      </c>
      <c r="B953" s="16" t="s">
        <v>1671</v>
      </c>
      <c r="C953" s="16">
        <v>2.3548622416482501</v>
      </c>
    </row>
    <row r="954" spans="1:3" x14ac:dyDescent="0.25">
      <c r="A954" s="8" t="s">
        <v>961</v>
      </c>
      <c r="B954" s="16" t="s">
        <v>1671</v>
      </c>
      <c r="C954" s="16">
        <v>1.5292230246668905</v>
      </c>
    </row>
    <row r="955" spans="1:3" x14ac:dyDescent="0.25">
      <c r="A955" s="8" t="s">
        <v>962</v>
      </c>
      <c r="B955" s="16" t="s">
        <v>1671</v>
      </c>
      <c r="C955" s="16">
        <v>1.8465795208486862</v>
      </c>
    </row>
    <row r="956" spans="1:3" x14ac:dyDescent="0.25">
      <c r="A956" s="8" t="s">
        <v>963</v>
      </c>
      <c r="B956" s="16" t="s">
        <v>1671</v>
      </c>
      <c r="C956" s="16">
        <v>2.1908638751463259</v>
      </c>
    </row>
    <row r="957" spans="1:3" x14ac:dyDescent="0.25">
      <c r="A957" s="8" t="s">
        <v>964</v>
      </c>
      <c r="B957" s="16" t="s">
        <v>1671</v>
      </c>
      <c r="C957" s="16">
        <v>5.7343666715193446</v>
      </c>
    </row>
    <row r="958" spans="1:3" x14ac:dyDescent="0.25">
      <c r="A958" s="8" t="s">
        <v>965</v>
      </c>
      <c r="B958" s="16" t="s">
        <v>1671</v>
      </c>
      <c r="C958" s="16">
        <v>1.6054726945622457</v>
      </c>
    </row>
    <row r="959" spans="1:3" x14ac:dyDescent="0.25">
      <c r="A959" s="8" t="s">
        <v>966</v>
      </c>
      <c r="B959" s="16" t="s">
        <v>1671</v>
      </c>
      <c r="C959" s="16">
        <v>1.2578638796448003</v>
      </c>
    </row>
    <row r="960" spans="1:3" x14ac:dyDescent="0.25">
      <c r="A960" s="8" t="s">
        <v>967</v>
      </c>
      <c r="B960" s="16" t="s">
        <v>1671</v>
      </c>
      <c r="C960" s="16">
        <v>0.83839131833547909</v>
      </c>
    </row>
    <row r="961" spans="1:3" x14ac:dyDescent="0.25">
      <c r="A961" s="8" t="s">
        <v>968</v>
      </c>
      <c r="B961" s="16" t="s">
        <v>1671</v>
      </c>
      <c r="C961" s="16">
        <v>1.0441768445239554</v>
      </c>
    </row>
    <row r="962" spans="1:3" x14ac:dyDescent="0.25">
      <c r="A962" s="8" t="s">
        <v>969</v>
      </c>
      <c r="B962" s="16" t="s">
        <v>1671</v>
      </c>
      <c r="C962" s="16">
        <v>1.6280781447456876</v>
      </c>
    </row>
    <row r="963" spans="1:3" x14ac:dyDescent="0.25">
      <c r="A963" s="8" t="s">
        <v>970</v>
      </c>
      <c r="B963" s="16" t="s">
        <v>1671</v>
      </c>
      <c r="C963" s="16">
        <v>1.5683190666725677</v>
      </c>
    </row>
    <row r="964" spans="1:3" x14ac:dyDescent="0.25">
      <c r="A964" s="8" t="s">
        <v>971</v>
      </c>
      <c r="B964" s="16" t="s">
        <v>1671</v>
      </c>
      <c r="C964" s="16">
        <v>2.0095971357460587</v>
      </c>
    </row>
    <row r="965" spans="1:3" x14ac:dyDescent="0.25">
      <c r="A965" s="8" t="s">
        <v>972</v>
      </c>
      <c r="B965" s="16" t="s">
        <v>1671</v>
      </c>
      <c r="C965" s="16">
        <v>1.3879806891502662</v>
      </c>
    </row>
    <row r="966" spans="1:3" x14ac:dyDescent="0.25">
      <c r="A966" s="8" t="s">
        <v>973</v>
      </c>
      <c r="B966" s="16" t="s">
        <v>1671</v>
      </c>
      <c r="C966" s="16">
        <v>2.0837051783862601</v>
      </c>
    </row>
    <row r="967" spans="1:3" x14ac:dyDescent="0.25">
      <c r="A967" s="8" t="s">
        <v>974</v>
      </c>
      <c r="B967" s="16" t="s">
        <v>1671</v>
      </c>
      <c r="C967" s="16">
        <v>1.1777034597684373</v>
      </c>
    </row>
    <row r="968" spans="1:3" x14ac:dyDescent="0.25">
      <c r="A968" s="8" t="s">
        <v>975</v>
      </c>
      <c r="B968" s="16" t="s">
        <v>1671</v>
      </c>
      <c r="C968" s="16">
        <v>1.3885110722027958</v>
      </c>
    </row>
    <row r="969" spans="1:3" x14ac:dyDescent="0.25">
      <c r="A969" s="8" t="s">
        <v>976</v>
      </c>
      <c r="B969" s="16" t="s">
        <v>1671</v>
      </c>
      <c r="C969" s="16">
        <v>1.4941597395854835</v>
      </c>
    </row>
    <row r="970" spans="1:3" x14ac:dyDescent="0.25">
      <c r="A970" s="8" t="s">
        <v>977</v>
      </c>
      <c r="B970" s="16" t="s">
        <v>1671</v>
      </c>
      <c r="C970" s="16">
        <v>1.9161054414303158</v>
      </c>
    </row>
    <row r="971" spans="1:3" x14ac:dyDescent="0.25">
      <c r="A971" s="8" t="s">
        <v>978</v>
      </c>
      <c r="B971" s="16" t="s">
        <v>1671</v>
      </c>
      <c r="C971" s="16">
        <v>1.0874589128959062</v>
      </c>
    </row>
    <row r="972" spans="1:3" x14ac:dyDescent="0.25">
      <c r="A972" s="8" t="s">
        <v>979</v>
      </c>
      <c r="B972" s="16" t="s">
        <v>1671</v>
      </c>
      <c r="C972" s="16">
        <v>2.0370284578094826</v>
      </c>
    </row>
    <row r="973" spans="1:3" x14ac:dyDescent="0.25">
      <c r="A973" s="8" t="s">
        <v>980</v>
      </c>
      <c r="B973" s="16" t="s">
        <v>1671</v>
      </c>
      <c r="C973" s="16">
        <v>1.1897809211629842</v>
      </c>
    </row>
    <row r="974" spans="1:3" x14ac:dyDescent="0.25">
      <c r="A974" s="8" t="s">
        <v>981</v>
      </c>
      <c r="B974" s="16" t="s">
        <v>1671</v>
      </c>
      <c r="C974" s="16">
        <v>1.0675008531153116</v>
      </c>
    </row>
    <row r="975" spans="1:3" x14ac:dyDescent="0.25">
      <c r="A975" s="8" t="s">
        <v>982</v>
      </c>
      <c r="B975" s="16" t="s">
        <v>1671</v>
      </c>
      <c r="C975" s="16">
        <v>1.8662408062636013</v>
      </c>
    </row>
    <row r="976" spans="1:3" x14ac:dyDescent="0.25">
      <c r="A976" s="8" t="s">
        <v>983</v>
      </c>
      <c r="B976" s="16" t="s">
        <v>1671</v>
      </c>
      <c r="C976" s="16">
        <v>4.2455186286390862</v>
      </c>
    </row>
    <row r="977" spans="1:3" x14ac:dyDescent="0.25">
      <c r="A977" s="8" t="s">
        <v>984</v>
      </c>
      <c r="B977" s="16" t="s">
        <v>1671</v>
      </c>
      <c r="C977" s="16">
        <v>2.3210008313386856</v>
      </c>
    </row>
    <row r="978" spans="1:3" x14ac:dyDescent="0.25">
      <c r="A978" s="8" t="s">
        <v>985</v>
      </c>
      <c r="B978" s="16" t="s">
        <v>1671</v>
      </c>
      <c r="C978" s="16">
        <v>0.94297274693425159</v>
      </c>
    </row>
    <row r="979" spans="1:3" x14ac:dyDescent="0.25">
      <c r="A979" s="8" t="s">
        <v>986</v>
      </c>
      <c r="B979" s="16" t="s">
        <v>1671</v>
      </c>
      <c r="C979" s="16">
        <v>1.624675637932171</v>
      </c>
    </row>
    <row r="980" spans="1:3" x14ac:dyDescent="0.25">
      <c r="A980" s="8" t="s">
        <v>987</v>
      </c>
      <c r="B980" s="16" t="s">
        <v>1671</v>
      </c>
      <c r="C980" s="16">
        <v>1.2694596983614492</v>
      </c>
    </row>
    <row r="981" spans="1:3" x14ac:dyDescent="0.25">
      <c r="A981" s="8" t="s">
        <v>988</v>
      </c>
      <c r="B981" s="16" t="s">
        <v>1671</v>
      </c>
      <c r="C981" s="16">
        <v>1.2035312887523535</v>
      </c>
    </row>
    <row r="982" spans="1:3" x14ac:dyDescent="0.25">
      <c r="A982" s="8" t="s">
        <v>989</v>
      </c>
      <c r="B982" s="16" t="s">
        <v>1671</v>
      </c>
      <c r="C982" s="16">
        <v>1.7732232032340667</v>
      </c>
    </row>
    <row r="983" spans="1:3" x14ac:dyDescent="0.25">
      <c r="A983" s="8" t="s">
        <v>990</v>
      </c>
      <c r="B983" s="16" t="s">
        <v>1671</v>
      </c>
      <c r="C983" s="16">
        <v>1.2576888701624263</v>
      </c>
    </row>
    <row r="984" spans="1:3" x14ac:dyDescent="0.25">
      <c r="A984" s="8" t="s">
        <v>991</v>
      </c>
      <c r="B984" s="16" t="s">
        <v>1671</v>
      </c>
      <c r="C984" s="16">
        <v>1.8386396597388668</v>
      </c>
    </row>
    <row r="985" spans="1:3" x14ac:dyDescent="0.25">
      <c r="A985" s="8" t="s">
        <v>992</v>
      </c>
      <c r="B985" s="16" t="s">
        <v>1671</v>
      </c>
      <c r="C985" s="16">
        <v>3.0856765854047952</v>
      </c>
    </row>
    <row r="986" spans="1:3" x14ac:dyDescent="0.25">
      <c r="A986" s="8" t="s">
        <v>993</v>
      </c>
      <c r="B986" s="16" t="s">
        <v>1671</v>
      </c>
      <c r="C986" s="16">
        <v>1.864629981227157</v>
      </c>
    </row>
    <row r="987" spans="1:3" x14ac:dyDescent="0.25">
      <c r="A987" s="8" t="s">
        <v>994</v>
      </c>
      <c r="B987" s="16" t="s">
        <v>1671</v>
      </c>
      <c r="C987" s="16">
        <v>4.3390132436524143</v>
      </c>
    </row>
    <row r="988" spans="1:3" x14ac:dyDescent="0.25">
      <c r="A988" s="8" t="s">
        <v>995</v>
      </c>
      <c r="B988" s="16" t="s">
        <v>1671</v>
      </c>
      <c r="C988" s="16">
        <v>2.2646280519456021</v>
      </c>
    </row>
    <row r="989" spans="1:3" x14ac:dyDescent="0.25">
      <c r="A989" s="8" t="s">
        <v>996</v>
      </c>
      <c r="B989" s="16" t="s">
        <v>1671</v>
      </c>
      <c r="C989" s="16">
        <v>3.2529940935463069</v>
      </c>
    </row>
    <row r="990" spans="1:3" x14ac:dyDescent="0.25">
      <c r="A990" s="8" t="s">
        <v>997</v>
      </c>
      <c r="B990" s="16" t="s">
        <v>1671</v>
      </c>
      <c r="C990" s="16">
        <v>5.4981079356606388</v>
      </c>
    </row>
    <row r="991" spans="1:3" x14ac:dyDescent="0.25">
      <c r="A991" s="8" t="s">
        <v>998</v>
      </c>
      <c r="B991" s="16" t="s">
        <v>1671</v>
      </c>
      <c r="C991" s="16">
        <v>4.0968108000148522</v>
      </c>
    </row>
    <row r="992" spans="1:3" x14ac:dyDescent="0.25">
      <c r="A992" s="8" t="s">
        <v>999</v>
      </c>
      <c r="B992" s="16" t="s">
        <v>1671</v>
      </c>
      <c r="C992" s="16">
        <v>5.0599213100308429</v>
      </c>
    </row>
    <row r="993" spans="1:3" x14ac:dyDescent="0.25">
      <c r="A993" s="8" t="s">
        <v>1000</v>
      </c>
      <c r="B993" s="16" t="s">
        <v>1671</v>
      </c>
      <c r="C993" s="16">
        <v>2.8539976170471246</v>
      </c>
    </row>
    <row r="994" spans="1:3" x14ac:dyDescent="0.25">
      <c r="A994" s="8" t="s">
        <v>1001</v>
      </c>
      <c r="B994" s="16" t="s">
        <v>1671</v>
      </c>
      <c r="C994" s="16">
        <v>2.5655789634980555</v>
      </c>
    </row>
    <row r="995" spans="1:3" x14ac:dyDescent="0.25">
      <c r="A995" s="8" t="s">
        <v>1002</v>
      </c>
      <c r="B995" s="16" t="s">
        <v>1671</v>
      </c>
      <c r="C995" s="16">
        <v>2.200259628971275</v>
      </c>
    </row>
    <row r="996" spans="1:3" x14ac:dyDescent="0.25">
      <c r="A996" s="8" t="s">
        <v>1003</v>
      </c>
      <c r="B996" s="16" t="s">
        <v>1671</v>
      </c>
      <c r="C996" s="16">
        <v>2.0857951616917525</v>
      </c>
    </row>
    <row r="997" spans="1:3" x14ac:dyDescent="0.25">
      <c r="A997" s="8" t="s">
        <v>1004</v>
      </c>
      <c r="B997" s="16" t="s">
        <v>1671</v>
      </c>
      <c r="C997" s="16">
        <v>2.1282205491919046</v>
      </c>
    </row>
    <row r="998" spans="1:3" x14ac:dyDescent="0.25">
      <c r="A998" s="8" t="s">
        <v>1005</v>
      </c>
      <c r="B998" s="16" t="s">
        <v>1671</v>
      </c>
      <c r="C998" s="16">
        <v>2.8093388747533505</v>
      </c>
    </row>
    <row r="999" spans="1:3" x14ac:dyDescent="0.25">
      <c r="A999" s="8" t="s">
        <v>1006</v>
      </c>
      <c r="B999" s="16" t="s">
        <v>1671</v>
      </c>
      <c r="C999" s="16">
        <v>2.8232366807780624</v>
      </c>
    </row>
    <row r="1000" spans="1:3" x14ac:dyDescent="0.25">
      <c r="A1000" s="8" t="s">
        <v>1007</v>
      </c>
      <c r="B1000" s="16" t="s">
        <v>1671</v>
      </c>
      <c r="C1000" s="16">
        <v>3.3294503704206466</v>
      </c>
    </row>
    <row r="1001" spans="1:3" x14ac:dyDescent="0.25">
      <c r="A1001" s="8" t="s">
        <v>1008</v>
      </c>
      <c r="B1001" s="16" t="s">
        <v>1671</v>
      </c>
      <c r="C1001" s="16">
        <v>1.1221881872412347</v>
      </c>
    </row>
    <row r="1002" spans="1:3" x14ac:dyDescent="0.25">
      <c r="A1002" s="8" t="s">
        <v>1009</v>
      </c>
      <c r="B1002" s="16" t="s">
        <v>1671</v>
      </c>
      <c r="C1002" s="16">
        <v>1.7434057288778866</v>
      </c>
    </row>
    <row r="1003" spans="1:3" x14ac:dyDescent="0.25">
      <c r="A1003" s="8" t="s">
        <v>1010</v>
      </c>
      <c r="B1003" s="16" t="s">
        <v>1671</v>
      </c>
      <c r="C1003" s="16">
        <v>1.7945318327219666</v>
      </c>
    </row>
    <row r="1004" spans="1:3" x14ac:dyDescent="0.25">
      <c r="A1004" s="8" t="s">
        <v>1011</v>
      </c>
      <c r="B1004" s="16" t="s">
        <v>1671</v>
      </c>
      <c r="C1004" s="16">
        <v>2.0623049040284172</v>
      </c>
    </row>
    <row r="1005" spans="1:3" x14ac:dyDescent="0.25">
      <c r="A1005" s="8" t="s">
        <v>1012</v>
      </c>
      <c r="B1005" s="16" t="s">
        <v>1671</v>
      </c>
      <c r="C1005" s="16">
        <v>3.1700300816840179</v>
      </c>
    </row>
    <row r="1006" spans="1:3" x14ac:dyDescent="0.25">
      <c r="A1006" s="8" t="s">
        <v>1013</v>
      </c>
      <c r="B1006" s="16" t="s">
        <v>1671</v>
      </c>
      <c r="C1006" s="16">
        <v>1.5791759802011027</v>
      </c>
    </row>
    <row r="1007" spans="1:3" x14ac:dyDescent="0.25">
      <c r="A1007" s="8" t="s">
        <v>1014</v>
      </c>
      <c r="B1007" s="16" t="s">
        <v>1671</v>
      </c>
      <c r="C1007" s="16">
        <v>2.0288680631225651</v>
      </c>
    </row>
    <row r="1008" spans="1:3" x14ac:dyDescent="0.25">
      <c r="A1008" s="8" t="s">
        <v>1015</v>
      </c>
      <c r="B1008" s="16" t="s">
        <v>1671</v>
      </c>
      <c r="C1008" s="16">
        <v>2.8487996096935553</v>
      </c>
    </row>
    <row r="1009" spans="1:3" x14ac:dyDescent="0.25">
      <c r="A1009" s="8" t="s">
        <v>1016</v>
      </c>
      <c r="B1009" s="16" t="s">
        <v>1671</v>
      </c>
      <c r="C1009" s="16">
        <v>3.8212570293440957</v>
      </c>
    </row>
    <row r="1010" spans="1:3" x14ac:dyDescent="0.25">
      <c r="A1010" s="8" t="s">
        <v>1017</v>
      </c>
      <c r="B1010" s="16" t="s">
        <v>1671</v>
      </c>
      <c r="C1010" s="16">
        <v>3.6867186730502448</v>
      </c>
    </row>
    <row r="1011" spans="1:3" x14ac:dyDescent="0.25">
      <c r="A1011" s="8" t="s">
        <v>1018</v>
      </c>
      <c r="B1011" s="16" t="s">
        <v>1671</v>
      </c>
      <c r="C1011" s="16">
        <v>1.9971389908216852</v>
      </c>
    </row>
    <row r="1012" spans="1:3" x14ac:dyDescent="0.25">
      <c r="A1012" s="8" t="s">
        <v>1019</v>
      </c>
      <c r="B1012" s="16" t="s">
        <v>1671</v>
      </c>
      <c r="C1012" s="16">
        <v>2.2919106824427935</v>
      </c>
    </row>
    <row r="1013" spans="1:3" x14ac:dyDescent="0.25">
      <c r="A1013" s="8" t="s">
        <v>1020</v>
      </c>
      <c r="B1013" s="16" t="s">
        <v>1671</v>
      </c>
      <c r="C1013" s="16">
        <v>2.798289758811924</v>
      </c>
    </row>
    <row r="1014" spans="1:3" x14ac:dyDescent="0.25">
      <c r="A1014" s="8" t="s">
        <v>1021</v>
      </c>
      <c r="B1014" s="16" t="s">
        <v>1671</v>
      </c>
      <c r="C1014" s="16">
        <v>1.8087723683324082</v>
      </c>
    </row>
    <row r="1015" spans="1:3" x14ac:dyDescent="0.25">
      <c r="A1015" s="8" t="s">
        <v>1022</v>
      </c>
      <c r="B1015" s="16" t="s">
        <v>1671</v>
      </c>
      <c r="C1015" s="16">
        <v>1.3963820024781157</v>
      </c>
    </row>
    <row r="1016" spans="1:3" x14ac:dyDescent="0.25">
      <c r="A1016" s="8" t="s">
        <v>1023</v>
      </c>
      <c r="B1016" s="16" t="s">
        <v>1671</v>
      </c>
      <c r="C1016" s="16">
        <v>1.6139052543551717</v>
      </c>
    </row>
    <row r="1017" spans="1:3" x14ac:dyDescent="0.25">
      <c r="A1017" s="8" t="s">
        <v>1024</v>
      </c>
      <c r="B1017" s="16" t="s">
        <v>1671</v>
      </c>
      <c r="C1017" s="16">
        <v>1.1893367128485863</v>
      </c>
    </row>
    <row r="1018" spans="1:3" x14ac:dyDescent="0.25">
      <c r="A1018" s="8" t="s">
        <v>1025</v>
      </c>
      <c r="B1018" s="16" t="s">
        <v>1671</v>
      </c>
      <c r="C1018" s="16">
        <v>1.575344037660763</v>
      </c>
    </row>
    <row r="1019" spans="1:3" x14ac:dyDescent="0.25">
      <c r="A1019" s="8" t="s">
        <v>1026</v>
      </c>
      <c r="B1019" s="16" t="s">
        <v>1671</v>
      </c>
      <c r="C1019" s="16">
        <v>2.5153180926905012</v>
      </c>
    </row>
    <row r="1020" spans="1:3" x14ac:dyDescent="0.25">
      <c r="A1020" s="8" t="s">
        <v>1027</v>
      </c>
      <c r="B1020" s="16" t="s">
        <v>1671</v>
      </c>
      <c r="C1020" s="16">
        <v>2.2221183520272136</v>
      </c>
    </row>
    <row r="1021" spans="1:3" x14ac:dyDescent="0.25">
      <c r="A1021" s="8" t="s">
        <v>1028</v>
      </c>
      <c r="B1021" s="16" t="s">
        <v>1671</v>
      </c>
      <c r="C1021" s="16">
        <v>2.2556880787337947</v>
      </c>
    </row>
    <row r="1022" spans="1:3" x14ac:dyDescent="0.25">
      <c r="A1022" s="8" t="s">
        <v>1029</v>
      </c>
      <c r="B1022" s="16" t="s">
        <v>1671</v>
      </c>
      <c r="C1022" s="16">
        <v>2.3345154334912799</v>
      </c>
    </row>
    <row r="1023" spans="1:3" x14ac:dyDescent="0.25">
      <c r="A1023" s="8" t="s">
        <v>1030</v>
      </c>
      <c r="B1023" s="16" t="s">
        <v>1671</v>
      </c>
      <c r="C1023" s="16">
        <v>2.116697744385466</v>
      </c>
    </row>
    <row r="1024" spans="1:3" x14ac:dyDescent="0.25">
      <c r="A1024" s="8" t="s">
        <v>1031</v>
      </c>
      <c r="B1024" s="16" t="s">
        <v>1671</v>
      </c>
      <c r="C1024" s="16">
        <v>2.5063487944178133</v>
      </c>
    </row>
    <row r="1025" spans="1:3" x14ac:dyDescent="0.25">
      <c r="A1025" s="8" t="s">
        <v>1032</v>
      </c>
      <c r="B1025" s="16" t="s">
        <v>1671</v>
      </c>
      <c r="C1025" s="16">
        <v>4.7280435329147457</v>
      </c>
    </row>
    <row r="1026" spans="1:3" x14ac:dyDescent="0.25">
      <c r="A1026" s="8" t="s">
        <v>1033</v>
      </c>
      <c r="B1026" s="16" t="s">
        <v>1671</v>
      </c>
      <c r="C1026" s="16">
        <v>2.9751389636915633</v>
      </c>
    </row>
    <row r="1027" spans="1:3" x14ac:dyDescent="0.25">
      <c r="A1027" s="8" t="s">
        <v>1034</v>
      </c>
      <c r="B1027" s="16" t="s">
        <v>1671</v>
      </c>
      <c r="C1027" s="16">
        <v>3.1838117950490625</v>
      </c>
    </row>
    <row r="1028" spans="1:3" x14ac:dyDescent="0.25">
      <c r="A1028" s="8" t="s">
        <v>1035</v>
      </c>
      <c r="B1028" s="16" t="s">
        <v>1671</v>
      </c>
      <c r="C1028" s="16">
        <v>3.9717068382415586</v>
      </c>
    </row>
    <row r="1029" spans="1:3" x14ac:dyDescent="0.25">
      <c r="A1029" s="8" t="s">
        <v>1036</v>
      </c>
      <c r="B1029" s="16" t="s">
        <v>1671</v>
      </c>
      <c r="C1029" s="16">
        <v>2.1605428167978382</v>
      </c>
    </row>
    <row r="1030" spans="1:3" x14ac:dyDescent="0.25">
      <c r="A1030" s="8" t="s">
        <v>1037</v>
      </c>
      <c r="B1030" s="16" t="s">
        <v>1671</v>
      </c>
      <c r="C1030" s="16">
        <v>3.4565290277873562</v>
      </c>
    </row>
    <row r="1031" spans="1:3" x14ac:dyDescent="0.25">
      <c r="A1031" s="8" t="s">
        <v>1038</v>
      </c>
      <c r="B1031" s="16" t="s">
        <v>1671</v>
      </c>
      <c r="C1031" s="16">
        <v>3.2729968811035302</v>
      </c>
    </row>
    <row r="1032" spans="1:3" x14ac:dyDescent="0.25">
      <c r="A1032" s="8" t="s">
        <v>1039</v>
      </c>
      <c r="B1032" s="16" t="s">
        <v>1671</v>
      </c>
      <c r="C1032" s="16">
        <v>3.1112806647013223</v>
      </c>
    </row>
    <row r="1033" spans="1:3" x14ac:dyDescent="0.25">
      <c r="A1033" s="8" t="s">
        <v>1040</v>
      </c>
      <c r="B1033" s="16" t="s">
        <v>1671</v>
      </c>
      <c r="C1033" s="16">
        <v>3.2546272588090526</v>
      </c>
    </row>
    <row r="1034" spans="1:3" x14ac:dyDescent="0.25">
      <c r="A1034" s="8" t="s">
        <v>1041</v>
      </c>
      <c r="B1034" s="16" t="s">
        <v>1671</v>
      </c>
      <c r="C1034" s="16">
        <v>3.6156463794665337</v>
      </c>
    </row>
    <row r="1035" spans="1:3" x14ac:dyDescent="0.25">
      <c r="A1035" s="8" t="s">
        <v>1042</v>
      </c>
      <c r="B1035" s="16" t="s">
        <v>1671</v>
      </c>
      <c r="C1035" s="16">
        <v>9.1576473479437741</v>
      </c>
    </row>
    <row r="1036" spans="1:3" x14ac:dyDescent="0.25">
      <c r="A1036" s="8" t="s">
        <v>1043</v>
      </c>
      <c r="B1036" s="16" t="s">
        <v>1671</v>
      </c>
      <c r="C1036" s="16">
        <v>5.1566948107571022</v>
      </c>
    </row>
    <row r="1037" spans="1:3" x14ac:dyDescent="0.25">
      <c r="A1037" s="8" t="s">
        <v>1044</v>
      </c>
      <c r="B1037" s="16" t="s">
        <v>1671</v>
      </c>
      <c r="C1037" s="16">
        <v>4.4546133140837192</v>
      </c>
    </row>
    <row r="1038" spans="1:3" x14ac:dyDescent="0.25">
      <c r="A1038" s="8" t="s">
        <v>1045</v>
      </c>
      <c r="B1038" s="16" t="s">
        <v>1671</v>
      </c>
      <c r="C1038" s="16">
        <v>7.1623493066165045</v>
      </c>
    </row>
    <row r="1039" spans="1:3" x14ac:dyDescent="0.25">
      <c r="A1039" s="8" t="s">
        <v>1046</v>
      </c>
      <c r="B1039" s="16" t="s">
        <v>1671</v>
      </c>
      <c r="C1039" s="16">
        <v>3.2502922682991877</v>
      </c>
    </row>
    <row r="1040" spans="1:3" x14ac:dyDescent="0.25">
      <c r="A1040" s="8" t="s">
        <v>1047</v>
      </c>
      <c r="B1040" s="16" t="s">
        <v>1671</v>
      </c>
      <c r="C1040" s="16">
        <v>3.2975417663258537</v>
      </c>
    </row>
    <row r="1041" spans="1:3" x14ac:dyDescent="0.25">
      <c r="A1041" s="8" t="s">
        <v>1048</v>
      </c>
      <c r="B1041" s="16" t="s">
        <v>1671</v>
      </c>
      <c r="C1041" s="16">
        <v>2.8579587283636316</v>
      </c>
    </row>
    <row r="1042" spans="1:3" x14ac:dyDescent="0.25">
      <c r="A1042" s="8" t="s">
        <v>1049</v>
      </c>
      <c r="B1042" s="16" t="s">
        <v>1671</v>
      </c>
      <c r="C1042" s="16">
        <v>2.0349790156239189</v>
      </c>
    </row>
    <row r="1043" spans="1:3" x14ac:dyDescent="0.25">
      <c r="A1043" s="8" t="s">
        <v>1050</v>
      </c>
      <c r="B1043" s="16" t="s">
        <v>1671</v>
      </c>
      <c r="C1043" s="16">
        <v>2.3528416583821974</v>
      </c>
    </row>
    <row r="1044" spans="1:3" x14ac:dyDescent="0.25">
      <c r="A1044" s="8" t="s">
        <v>1051</v>
      </c>
      <c r="B1044" s="16" t="s">
        <v>1671</v>
      </c>
      <c r="C1044" s="16">
        <v>2.2502851168596227</v>
      </c>
    </row>
    <row r="1045" spans="1:3" x14ac:dyDescent="0.25">
      <c r="A1045" s="8" t="s">
        <v>1052</v>
      </c>
      <c r="B1045" s="16" t="s">
        <v>1671</v>
      </c>
      <c r="C1045" s="16">
        <v>2.1329688053117128</v>
      </c>
    </row>
    <row r="1046" spans="1:3" x14ac:dyDescent="0.25">
      <c r="A1046" s="8" t="s">
        <v>1053</v>
      </c>
      <c r="B1046" s="16" t="s">
        <v>1671</v>
      </c>
      <c r="C1046" s="16">
        <v>1.6089051709744098</v>
      </c>
    </row>
    <row r="1047" spans="1:3" x14ac:dyDescent="0.25">
      <c r="A1047" s="8" t="s">
        <v>1054</v>
      </c>
      <c r="B1047" s="16" t="s">
        <v>1671</v>
      </c>
      <c r="C1047" s="16">
        <v>2.1772456876083082</v>
      </c>
    </row>
    <row r="1048" spans="1:3" x14ac:dyDescent="0.25">
      <c r="A1048" s="8" t="s">
        <v>1055</v>
      </c>
      <c r="B1048" s="16" t="s">
        <v>1671</v>
      </c>
      <c r="C1048" s="16">
        <v>3.1021088367782785</v>
      </c>
    </row>
    <row r="1049" spans="1:3" x14ac:dyDescent="0.25">
      <c r="A1049" s="8" t="s">
        <v>1056</v>
      </c>
      <c r="B1049" s="16" t="s">
        <v>1671</v>
      </c>
      <c r="C1049" s="16">
        <v>2.1363577597308097</v>
      </c>
    </row>
    <row r="1050" spans="1:3" x14ac:dyDescent="0.25">
      <c r="A1050" s="8" t="s">
        <v>1057</v>
      </c>
      <c r="B1050" s="16" t="s">
        <v>1671</v>
      </c>
      <c r="C1050" s="16">
        <v>6.4187315044976261</v>
      </c>
    </row>
    <row r="1051" spans="1:3" x14ac:dyDescent="0.25">
      <c r="A1051" s="8" t="s">
        <v>1058</v>
      </c>
      <c r="B1051" s="16" t="s">
        <v>1671</v>
      </c>
      <c r="C1051" s="16">
        <v>2.3413931666689165</v>
      </c>
    </row>
    <row r="1052" spans="1:3" x14ac:dyDescent="0.25">
      <c r="A1052" s="8" t="s">
        <v>1059</v>
      </c>
      <c r="B1052" s="16" t="s">
        <v>1671</v>
      </c>
      <c r="C1052" s="16">
        <v>2.4603144068083753</v>
      </c>
    </row>
    <row r="1053" spans="1:3" x14ac:dyDescent="0.25">
      <c r="A1053" s="8" t="s">
        <v>1060</v>
      </c>
      <c r="B1053" s="16" t="s">
        <v>1671</v>
      </c>
      <c r="C1053" s="16">
        <v>4.4265528827373739</v>
      </c>
    </row>
    <row r="1054" spans="1:3" x14ac:dyDescent="0.25">
      <c r="A1054" s="8" t="s">
        <v>1061</v>
      </c>
      <c r="B1054" s="16" t="s">
        <v>1671</v>
      </c>
      <c r="C1054" s="16">
        <v>3.0153933241964839</v>
      </c>
    </row>
    <row r="1055" spans="1:3" x14ac:dyDescent="0.25">
      <c r="A1055" s="8" t="s">
        <v>1062</v>
      </c>
      <c r="B1055" s="16" t="s">
        <v>1671</v>
      </c>
      <c r="C1055" s="16">
        <v>2.2413464262255594</v>
      </c>
    </row>
    <row r="1056" spans="1:3" x14ac:dyDescent="0.25">
      <c r="A1056" s="8" t="s">
        <v>1063</v>
      </c>
      <c r="B1056" s="16" t="s">
        <v>1671</v>
      </c>
      <c r="C1056" s="16">
        <v>1.6313005159591638</v>
      </c>
    </row>
    <row r="1057" spans="1:3" x14ac:dyDescent="0.25">
      <c r="A1057" s="8" t="s">
        <v>1064</v>
      </c>
      <c r="B1057" s="16" t="s">
        <v>1671</v>
      </c>
      <c r="C1057" s="16">
        <v>2.8731420780662535</v>
      </c>
    </row>
    <row r="1058" spans="1:3" x14ac:dyDescent="0.25">
      <c r="A1058" s="8" t="s">
        <v>1065</v>
      </c>
      <c r="B1058" s="16" t="s">
        <v>1671</v>
      </c>
      <c r="C1058" s="16">
        <v>2.0105495475572717</v>
      </c>
    </row>
    <row r="1059" spans="1:3" x14ac:dyDescent="0.25">
      <c r="A1059" s="8" t="s">
        <v>1066</v>
      </c>
      <c r="B1059" s="16" t="s">
        <v>1671</v>
      </c>
      <c r="C1059" s="16">
        <v>4.2787725723453072</v>
      </c>
    </row>
    <row r="1060" spans="1:3" x14ac:dyDescent="0.25">
      <c r="A1060" s="8" t="s">
        <v>1067</v>
      </c>
      <c r="B1060" s="16" t="s">
        <v>1671</v>
      </c>
      <c r="C1060" s="16">
        <v>1.8990720620461508</v>
      </c>
    </row>
    <row r="1061" spans="1:3" x14ac:dyDescent="0.25">
      <c r="A1061" s="8" t="s">
        <v>1068</v>
      </c>
      <c r="B1061" s="16" t="s">
        <v>1671</v>
      </c>
      <c r="C1061" s="16">
        <v>2.4616092726560033</v>
      </c>
    </row>
    <row r="1062" spans="1:3" x14ac:dyDescent="0.25">
      <c r="A1062" s="8" t="s">
        <v>1069</v>
      </c>
      <c r="B1062" s="16" t="s">
        <v>1671</v>
      </c>
      <c r="C1062" s="16">
        <v>2.3853085107206655</v>
      </c>
    </row>
    <row r="1063" spans="1:3" x14ac:dyDescent="0.25">
      <c r="A1063" s="8" t="s">
        <v>1070</v>
      </c>
      <c r="B1063" s="16" t="s">
        <v>1671</v>
      </c>
      <c r="C1063" s="16">
        <v>2.2116185374636803</v>
      </c>
    </row>
    <row r="1064" spans="1:3" x14ac:dyDescent="0.25">
      <c r="A1064" s="8" t="s">
        <v>1071</v>
      </c>
      <c r="B1064" s="16" t="s">
        <v>1671</v>
      </c>
      <c r="C1064" s="16">
        <v>3.6651661608548531</v>
      </c>
    </row>
    <row r="1065" spans="1:3" x14ac:dyDescent="0.25">
      <c r="A1065" s="8" t="s">
        <v>1072</v>
      </c>
      <c r="B1065" s="16" t="s">
        <v>1671</v>
      </c>
      <c r="C1065" s="16">
        <v>2.0206203950973181</v>
      </c>
    </row>
    <row r="1066" spans="1:3" x14ac:dyDescent="0.25">
      <c r="A1066" s="8" t="s">
        <v>1073</v>
      </c>
      <c r="B1066" s="16" t="s">
        <v>1671</v>
      </c>
      <c r="C1066" s="16">
        <v>2.4618891530082907</v>
      </c>
    </row>
    <row r="1067" spans="1:3" x14ac:dyDescent="0.25">
      <c r="A1067" s="8" t="s">
        <v>1074</v>
      </c>
      <c r="B1067" s="16" t="s">
        <v>1671</v>
      </c>
      <c r="C1067" s="16">
        <v>2.4722328380570242</v>
      </c>
    </row>
    <row r="1068" spans="1:3" x14ac:dyDescent="0.25">
      <c r="A1068" s="8" t="s">
        <v>1075</v>
      </c>
      <c r="B1068" s="16" t="s">
        <v>1671</v>
      </c>
      <c r="C1068" s="16">
        <v>3.544575133777113</v>
      </c>
    </row>
    <row r="1069" spans="1:3" x14ac:dyDescent="0.25">
      <c r="A1069" s="8" t="s">
        <v>1076</v>
      </c>
      <c r="B1069" s="16" t="s">
        <v>1671</v>
      </c>
      <c r="C1069" s="16">
        <v>4.0378144877855906</v>
      </c>
    </row>
    <row r="1070" spans="1:3" x14ac:dyDescent="0.25">
      <c r="A1070" s="8" t="s">
        <v>1077</v>
      </c>
      <c r="B1070" s="16" t="s">
        <v>1671</v>
      </c>
      <c r="C1070" s="16">
        <v>3.8850899331288082</v>
      </c>
    </row>
    <row r="1071" spans="1:3" x14ac:dyDescent="0.25">
      <c r="A1071" s="8" t="s">
        <v>1078</v>
      </c>
      <c r="B1071" s="16" t="s">
        <v>1671</v>
      </c>
      <c r="C1071" s="16">
        <v>5.6651899067030387</v>
      </c>
    </row>
    <row r="1072" spans="1:3" x14ac:dyDescent="0.25">
      <c r="A1072" s="8" t="s">
        <v>1079</v>
      </c>
      <c r="B1072" s="16" t="s">
        <v>1671</v>
      </c>
      <c r="C1072" s="16">
        <v>4.9116464497228689</v>
      </c>
    </row>
    <row r="1073" spans="1:3" x14ac:dyDescent="0.25">
      <c r="A1073" s="8" t="s">
        <v>1080</v>
      </c>
      <c r="B1073" s="16" t="s">
        <v>1671</v>
      </c>
      <c r="C1073" s="16">
        <v>4.339839834042631</v>
      </c>
    </row>
    <row r="1074" spans="1:3" x14ac:dyDescent="0.25">
      <c r="A1074" s="8" t="s">
        <v>1081</v>
      </c>
      <c r="B1074" s="16" t="s">
        <v>1671</v>
      </c>
      <c r="C1074" s="16">
        <v>3.2924974429615097</v>
      </c>
    </row>
    <row r="1075" spans="1:3" x14ac:dyDescent="0.25">
      <c r="A1075" s="8" t="s">
        <v>1082</v>
      </c>
      <c r="B1075" s="16" t="s">
        <v>1671</v>
      </c>
      <c r="C1075" s="16">
        <v>2.9991833960608321</v>
      </c>
    </row>
    <row r="1076" spans="1:3" x14ac:dyDescent="0.25">
      <c r="A1076" s="8" t="s">
        <v>1083</v>
      </c>
      <c r="B1076" s="16" t="s">
        <v>1671</v>
      </c>
      <c r="C1076" s="16">
        <v>3.5245618746990024</v>
      </c>
    </row>
    <row r="1077" spans="1:3" x14ac:dyDescent="0.25">
      <c r="A1077" s="8" t="s">
        <v>1084</v>
      </c>
      <c r="B1077" s="16" t="s">
        <v>1671</v>
      </c>
      <c r="C1077" s="16">
        <v>6.5764886323342227</v>
      </c>
    </row>
    <row r="1078" spans="1:3" x14ac:dyDescent="0.25">
      <c r="A1078" s="8" t="s">
        <v>1085</v>
      </c>
      <c r="B1078" s="16" t="s">
        <v>1671</v>
      </c>
      <c r="C1078" s="16">
        <v>7.550872256616552</v>
      </c>
    </row>
    <row r="1079" spans="1:3" x14ac:dyDescent="0.25">
      <c r="A1079" s="8" t="s">
        <v>1086</v>
      </c>
      <c r="B1079" s="16" t="s">
        <v>1671</v>
      </c>
      <c r="C1079" s="16">
        <v>7.6140696266325252</v>
      </c>
    </row>
    <row r="1080" spans="1:3" x14ac:dyDescent="0.25">
      <c r="A1080" s="8" t="s">
        <v>1087</v>
      </c>
      <c r="B1080" s="16" t="s">
        <v>1671</v>
      </c>
      <c r="C1080" s="16">
        <v>4.4355133844142616</v>
      </c>
    </row>
    <row r="1081" spans="1:3" x14ac:dyDescent="0.25">
      <c r="A1081" s="8" t="s">
        <v>1088</v>
      </c>
      <c r="B1081" s="16" t="s">
        <v>1671</v>
      </c>
      <c r="C1081" s="16">
        <v>4.1846068202179598</v>
      </c>
    </row>
    <row r="1082" spans="1:3" x14ac:dyDescent="0.25">
      <c r="A1082" s="8" t="s">
        <v>1089</v>
      </c>
      <c r="B1082" s="16" t="s">
        <v>1671</v>
      </c>
      <c r="C1082" s="16">
        <v>4.1709903828035353</v>
      </c>
    </row>
    <row r="1083" spans="1:3" x14ac:dyDescent="0.25">
      <c r="A1083" s="8" t="s">
        <v>1090</v>
      </c>
      <c r="B1083" s="16" t="s">
        <v>1671</v>
      </c>
      <c r="C1083" s="16">
        <v>4.7633235461369008</v>
      </c>
    </row>
    <row r="1084" spans="1:3" x14ac:dyDescent="0.25">
      <c r="A1084" s="8" t="s">
        <v>1091</v>
      </c>
      <c r="B1084" s="16" t="s">
        <v>1671</v>
      </c>
      <c r="C1084" s="16">
        <v>4.9107095103578953</v>
      </c>
    </row>
    <row r="1085" spans="1:3" x14ac:dyDescent="0.25">
      <c r="A1085" s="8" t="s">
        <v>1092</v>
      </c>
      <c r="B1085" s="16" t="s">
        <v>1671</v>
      </c>
      <c r="C1085" s="16">
        <v>6.9688512347329317</v>
      </c>
    </row>
    <row r="1086" spans="1:3" x14ac:dyDescent="0.25">
      <c r="A1086" s="8" t="s">
        <v>1093</v>
      </c>
      <c r="B1086" s="16" t="s">
        <v>1671</v>
      </c>
      <c r="C1086" s="16">
        <v>6.7927599656445894</v>
      </c>
    </row>
    <row r="1087" spans="1:3" x14ac:dyDescent="0.25">
      <c r="A1087" s="8" t="s">
        <v>1094</v>
      </c>
      <c r="B1087" s="16" t="s">
        <v>1671</v>
      </c>
      <c r="C1087" s="16">
        <v>8.5912931213457018</v>
      </c>
    </row>
    <row r="1088" spans="1:3" x14ac:dyDescent="0.25">
      <c r="A1088" s="8" t="s">
        <v>1095</v>
      </c>
      <c r="B1088" s="16" t="s">
        <v>1671</v>
      </c>
      <c r="C1088" s="16">
        <v>9.7026326675822094</v>
      </c>
    </row>
    <row r="1089" spans="1:3" x14ac:dyDescent="0.25">
      <c r="A1089" s="8" t="s">
        <v>1096</v>
      </c>
      <c r="B1089" s="16" t="s">
        <v>1671</v>
      </c>
      <c r="C1089" s="16">
        <v>5.970616429283476</v>
      </c>
    </row>
    <row r="1090" spans="1:3" x14ac:dyDescent="0.25">
      <c r="A1090" s="8" t="s">
        <v>1097</v>
      </c>
      <c r="B1090" s="16" t="s">
        <v>1671</v>
      </c>
      <c r="C1090" s="16">
        <v>6.3100027261176646</v>
      </c>
    </row>
    <row r="1091" spans="1:3" x14ac:dyDescent="0.25">
      <c r="A1091" s="8" t="s">
        <v>1098</v>
      </c>
      <c r="B1091" s="16" t="s">
        <v>1671</v>
      </c>
      <c r="C1091" s="16">
        <v>5.9560333658473867</v>
      </c>
    </row>
    <row r="1092" spans="1:3" x14ac:dyDescent="0.25">
      <c r="A1092" s="8" t="s">
        <v>1099</v>
      </c>
      <c r="B1092" s="16" t="s">
        <v>1671</v>
      </c>
      <c r="C1092" s="16">
        <v>4.5880866296655523</v>
      </c>
    </row>
    <row r="1093" spans="1:3" x14ac:dyDescent="0.25">
      <c r="A1093" s="8" t="s">
        <v>1100</v>
      </c>
      <c r="B1093" s="16" t="s">
        <v>1671</v>
      </c>
      <c r="C1093" s="16">
        <v>4.8630778335165363</v>
      </c>
    </row>
    <row r="1094" spans="1:3" x14ac:dyDescent="0.25">
      <c r="A1094" s="8" t="s">
        <v>1101</v>
      </c>
      <c r="B1094" s="16" t="s">
        <v>1671</v>
      </c>
      <c r="C1094" s="16">
        <v>4.8138117978094046</v>
      </c>
    </row>
    <row r="1095" spans="1:3" x14ac:dyDescent="0.25">
      <c r="A1095" s="8" t="s">
        <v>1102</v>
      </c>
      <c r="B1095" s="16" t="s">
        <v>1671</v>
      </c>
      <c r="C1095" s="16">
        <v>4.2432020544601121</v>
      </c>
    </row>
    <row r="1096" spans="1:3" x14ac:dyDescent="0.25">
      <c r="A1096" s="8" t="s">
        <v>1103</v>
      </c>
      <c r="B1096" s="16" t="s">
        <v>1671</v>
      </c>
      <c r="C1096" s="16">
        <v>3.6387323130910625</v>
      </c>
    </row>
    <row r="1097" spans="1:3" x14ac:dyDescent="0.25">
      <c r="A1097" s="8" t="s">
        <v>1104</v>
      </c>
      <c r="B1097" s="16" t="s">
        <v>1671</v>
      </c>
      <c r="C1097" s="16">
        <v>3.2773892691342001</v>
      </c>
    </row>
    <row r="1098" spans="1:3" x14ac:dyDescent="0.25">
      <c r="A1098" s="8" t="s">
        <v>1105</v>
      </c>
      <c r="B1098" s="16" t="s">
        <v>1671</v>
      </c>
      <c r="C1098" s="16">
        <v>4.9396812707238862</v>
      </c>
    </row>
    <row r="1099" spans="1:3" x14ac:dyDescent="0.25">
      <c r="A1099" s="8" t="s">
        <v>1106</v>
      </c>
      <c r="B1099" s="16" t="s">
        <v>1671</v>
      </c>
      <c r="C1099" s="16">
        <v>4.8597172212686788</v>
      </c>
    </row>
    <row r="1100" spans="1:3" x14ac:dyDescent="0.25">
      <c r="A1100" s="8" t="s">
        <v>1107</v>
      </c>
      <c r="B1100" s="16" t="s">
        <v>1671</v>
      </c>
      <c r="C1100" s="16">
        <v>4.5650828884363683</v>
      </c>
    </row>
    <row r="1101" spans="1:3" x14ac:dyDescent="0.25">
      <c r="A1101" s="8" t="s">
        <v>1108</v>
      </c>
      <c r="B1101" s="16" t="s">
        <v>1671</v>
      </c>
      <c r="C1101" s="16">
        <v>2.86989469086787</v>
      </c>
    </row>
    <row r="1102" spans="1:3" x14ac:dyDescent="0.25">
      <c r="A1102" s="8" t="s">
        <v>1109</v>
      </c>
      <c r="B1102" s="16" t="s">
        <v>1671</v>
      </c>
      <c r="C1102" s="16">
        <v>3.7262683253368158</v>
      </c>
    </row>
    <row r="1103" spans="1:3" x14ac:dyDescent="0.25">
      <c r="A1103" s="8" t="s">
        <v>1110</v>
      </c>
      <c r="B1103" s="16" t="s">
        <v>1671</v>
      </c>
      <c r="C1103" s="16">
        <v>3.7961130897638959</v>
      </c>
    </row>
    <row r="1104" spans="1:3" x14ac:dyDescent="0.25">
      <c r="A1104" s="8" t="s">
        <v>1111</v>
      </c>
      <c r="B1104" s="16" t="s">
        <v>1671</v>
      </c>
      <c r="C1104" s="16">
        <v>3.5751613332256023</v>
      </c>
    </row>
    <row r="1105" spans="1:3" x14ac:dyDescent="0.25">
      <c r="A1105" s="8" t="s">
        <v>1112</v>
      </c>
      <c r="B1105" s="16" t="s">
        <v>1671</v>
      </c>
      <c r="C1105" s="16">
        <v>3.5842463251617231</v>
      </c>
    </row>
    <row r="1106" spans="1:3" x14ac:dyDescent="0.25">
      <c r="A1106" s="8" t="s">
        <v>1113</v>
      </c>
      <c r="B1106" s="16" t="s">
        <v>1671</v>
      </c>
      <c r="C1106" s="16">
        <v>3.2433321649751519</v>
      </c>
    </row>
    <row r="1107" spans="1:3" x14ac:dyDescent="0.25">
      <c r="A1107" s="8" t="s">
        <v>1114</v>
      </c>
      <c r="B1107" s="16" t="s">
        <v>1671</v>
      </c>
      <c r="C1107" s="16">
        <v>3.1232101578132059</v>
      </c>
    </row>
    <row r="1108" spans="1:3" x14ac:dyDescent="0.25">
      <c r="A1108" s="8" t="s">
        <v>1115</v>
      </c>
      <c r="B1108" s="16" t="s">
        <v>1671</v>
      </c>
      <c r="C1108" s="16">
        <v>3.0649228518756222</v>
      </c>
    </row>
    <row r="1109" spans="1:3" x14ac:dyDescent="0.25">
      <c r="A1109" s="8" t="s">
        <v>1116</v>
      </c>
      <c r="B1109" s="16" t="s">
        <v>1671</v>
      </c>
      <c r="C1109" s="16">
        <v>2.2548459045348328</v>
      </c>
    </row>
    <row r="1110" spans="1:3" x14ac:dyDescent="0.25">
      <c r="A1110" s="8" t="s">
        <v>1117</v>
      </c>
      <c r="B1110" s="16" t="s">
        <v>1671</v>
      </c>
      <c r="C1110" s="16">
        <v>2.7908687755706447</v>
      </c>
    </row>
    <row r="1111" spans="1:3" x14ac:dyDescent="0.25">
      <c r="A1111" s="8" t="s">
        <v>1118</v>
      </c>
      <c r="B1111" s="16" t="s">
        <v>1671</v>
      </c>
      <c r="C1111" s="16">
        <v>3.0100175442423645</v>
      </c>
    </row>
    <row r="1112" spans="1:3" x14ac:dyDescent="0.25">
      <c r="A1112" s="8" t="s">
        <v>1119</v>
      </c>
      <c r="B1112" s="16" t="s">
        <v>1671</v>
      </c>
      <c r="C1112" s="16">
        <v>3.6188679761528704</v>
      </c>
    </row>
    <row r="1113" spans="1:3" x14ac:dyDescent="0.25">
      <c r="A1113" s="8" t="s">
        <v>1120</v>
      </c>
      <c r="B1113" s="16" t="s">
        <v>1671</v>
      </c>
      <c r="C1113" s="16">
        <v>3.4263701234760755</v>
      </c>
    </row>
    <row r="1114" spans="1:3" x14ac:dyDescent="0.25">
      <c r="A1114" s="8" t="s">
        <v>1121</v>
      </c>
      <c r="B1114" s="16" t="s">
        <v>1671</v>
      </c>
      <c r="C1114" s="16">
        <v>2.1854041990462512</v>
      </c>
    </row>
    <row r="1115" spans="1:3" x14ac:dyDescent="0.25">
      <c r="A1115" s="8" t="s">
        <v>1122</v>
      </c>
      <c r="B1115" s="16" t="s">
        <v>1671</v>
      </c>
      <c r="C1115" s="16">
        <v>2.4449673452829694</v>
      </c>
    </row>
    <row r="1116" spans="1:3" x14ac:dyDescent="0.25">
      <c r="A1116" s="8" t="s">
        <v>1123</v>
      </c>
      <c r="B1116" s="16" t="s">
        <v>1671</v>
      </c>
      <c r="C1116" s="16">
        <v>1.8084086225262876</v>
      </c>
    </row>
    <row r="1117" spans="1:3" x14ac:dyDescent="0.25">
      <c r="A1117" s="8" t="s">
        <v>1124</v>
      </c>
      <c r="B1117" s="16" t="s">
        <v>1671</v>
      </c>
      <c r="C1117" s="16">
        <v>2.6217322516312294</v>
      </c>
    </row>
    <row r="1118" spans="1:3" x14ac:dyDescent="0.25">
      <c r="A1118" s="8" t="s">
        <v>1125</v>
      </c>
      <c r="B1118" s="16" t="s">
        <v>1671</v>
      </c>
      <c r="C1118" s="16">
        <v>3.2197203999747774</v>
      </c>
    </row>
    <row r="1119" spans="1:3" x14ac:dyDescent="0.25">
      <c r="A1119" s="8" t="s">
        <v>1126</v>
      </c>
      <c r="B1119" s="16" t="s">
        <v>1671</v>
      </c>
      <c r="C1119" s="16">
        <v>2.5275598500377585</v>
      </c>
    </row>
    <row r="1120" spans="1:3" x14ac:dyDescent="0.25">
      <c r="A1120" s="8" t="s">
        <v>1127</v>
      </c>
      <c r="B1120" s="16" t="s">
        <v>1671</v>
      </c>
      <c r="C1120" s="16">
        <v>2.2277819105943095</v>
      </c>
    </row>
    <row r="1121" spans="1:3" x14ac:dyDescent="0.25">
      <c r="A1121" s="8" t="s">
        <v>1128</v>
      </c>
      <c r="B1121" s="16" t="s">
        <v>1671</v>
      </c>
      <c r="C1121" s="16">
        <v>2.4767407965926012</v>
      </c>
    </row>
    <row r="1122" spans="1:3" x14ac:dyDescent="0.25">
      <c r="A1122" s="8" t="s">
        <v>1129</v>
      </c>
      <c r="B1122" s="16" t="s">
        <v>1671</v>
      </c>
      <c r="C1122" s="16">
        <v>2.42677523743729</v>
      </c>
    </row>
    <row r="1123" spans="1:3" x14ac:dyDescent="0.25">
      <c r="A1123" s="8" t="s">
        <v>1130</v>
      </c>
      <c r="B1123" s="16" t="s">
        <v>1671</v>
      </c>
      <c r="C1123" s="16">
        <v>2.2047732103639017</v>
      </c>
    </row>
    <row r="1124" spans="1:3" x14ac:dyDescent="0.25">
      <c r="A1124" s="8" t="s">
        <v>1131</v>
      </c>
      <c r="B1124" s="16" t="s">
        <v>1671</v>
      </c>
      <c r="C1124" s="16">
        <v>2.5773534130571987</v>
      </c>
    </row>
    <row r="1125" spans="1:3" x14ac:dyDescent="0.25">
      <c r="A1125" s="8" t="s">
        <v>1132</v>
      </c>
      <c r="B1125" s="16" t="s">
        <v>1671</v>
      </c>
      <c r="C1125" s="16">
        <v>3.7678358006733372</v>
      </c>
    </row>
    <row r="1126" spans="1:3" x14ac:dyDescent="0.25">
      <c r="A1126" s="8" t="s">
        <v>1133</v>
      </c>
      <c r="B1126" s="16" t="s">
        <v>1671</v>
      </c>
      <c r="C1126" s="16">
        <v>2.5640986528377909</v>
      </c>
    </row>
    <row r="1127" spans="1:3" x14ac:dyDescent="0.25">
      <c r="A1127" s="8" t="s">
        <v>1134</v>
      </c>
      <c r="B1127" s="16" t="s">
        <v>1671</v>
      </c>
      <c r="C1127" s="16">
        <v>2.7473714816318773</v>
      </c>
    </row>
    <row r="1128" spans="1:3" x14ac:dyDescent="0.25">
      <c r="A1128" s="8" t="s">
        <v>1135</v>
      </c>
      <c r="B1128" s="16" t="s">
        <v>1671</v>
      </c>
      <c r="C1128" s="16">
        <v>2.5944394767817811</v>
      </c>
    </row>
    <row r="1129" spans="1:3" x14ac:dyDescent="0.25">
      <c r="A1129" s="8" t="s">
        <v>1136</v>
      </c>
      <c r="B1129" s="16" t="s">
        <v>1671</v>
      </c>
      <c r="C1129" s="16">
        <v>2.4958085646651713</v>
      </c>
    </row>
    <row r="1130" spans="1:3" x14ac:dyDescent="0.25">
      <c r="A1130" s="8" t="s">
        <v>1137</v>
      </c>
      <c r="B1130" s="16" t="s">
        <v>1671</v>
      </c>
      <c r="C1130" s="16">
        <v>3.8363300939408691</v>
      </c>
    </row>
    <row r="1131" spans="1:3" x14ac:dyDescent="0.25">
      <c r="A1131" s="8" t="s">
        <v>1138</v>
      </c>
      <c r="B1131" s="16" t="s">
        <v>1671</v>
      </c>
      <c r="C1131" s="16">
        <v>3.3699291699674792</v>
      </c>
    </row>
    <row r="1132" spans="1:3" x14ac:dyDescent="0.25">
      <c r="A1132" s="8" t="s">
        <v>1139</v>
      </c>
      <c r="B1132" s="16" t="s">
        <v>1671</v>
      </c>
      <c r="C1132" s="16">
        <v>3.2591477490521159</v>
      </c>
    </row>
    <row r="1133" spans="1:3" x14ac:dyDescent="0.25">
      <c r="A1133" s="8" t="s">
        <v>1140</v>
      </c>
      <c r="B1133" s="16" t="s">
        <v>1671</v>
      </c>
      <c r="C1133" s="16">
        <v>2.7335147825717581</v>
      </c>
    </row>
    <row r="1134" spans="1:3" x14ac:dyDescent="0.25">
      <c r="A1134" s="8" t="s">
        <v>1141</v>
      </c>
      <c r="B1134" s="16" t="s">
        <v>1671</v>
      </c>
      <c r="C1134" s="16">
        <v>3.1914675559033152</v>
      </c>
    </row>
    <row r="1135" spans="1:3" x14ac:dyDescent="0.25">
      <c r="A1135" s="8" t="s">
        <v>1142</v>
      </c>
      <c r="B1135" s="16" t="s">
        <v>1671</v>
      </c>
      <c r="C1135" s="16">
        <v>3.1550395629142014</v>
      </c>
    </row>
    <row r="1136" spans="1:3" x14ac:dyDescent="0.25">
      <c r="A1136" s="8" t="s">
        <v>1143</v>
      </c>
      <c r="B1136" s="16" t="s">
        <v>1671</v>
      </c>
      <c r="C1136" s="16">
        <v>4.2076331584763169</v>
      </c>
    </row>
    <row r="1137" spans="1:3" x14ac:dyDescent="0.25">
      <c r="A1137" s="8" t="s">
        <v>1144</v>
      </c>
      <c r="B1137" s="16" t="s">
        <v>1671</v>
      </c>
      <c r="C1137" s="16">
        <v>5.7650629994048721</v>
      </c>
    </row>
    <row r="1138" spans="1:3" x14ac:dyDescent="0.25">
      <c r="A1138" s="8" t="s">
        <v>1145</v>
      </c>
      <c r="B1138" s="16" t="s">
        <v>1671</v>
      </c>
      <c r="C1138" s="16">
        <v>4.171892241574592</v>
      </c>
    </row>
    <row r="1139" spans="1:3" x14ac:dyDescent="0.25">
      <c r="A1139" s="8" t="s">
        <v>1146</v>
      </c>
      <c r="B1139" s="16" t="s">
        <v>1671</v>
      </c>
      <c r="C1139" s="16">
        <v>3.1218193210370488</v>
      </c>
    </row>
    <row r="1140" spans="1:3" x14ac:dyDescent="0.25">
      <c r="A1140" s="8" t="s">
        <v>1147</v>
      </c>
      <c r="B1140" s="16" t="s">
        <v>1671</v>
      </c>
      <c r="C1140" s="16">
        <v>2.8001299593615721</v>
      </c>
    </row>
    <row r="1141" spans="1:3" x14ac:dyDescent="0.25">
      <c r="A1141" s="8" t="s">
        <v>1148</v>
      </c>
      <c r="B1141" s="16" t="s">
        <v>1671</v>
      </c>
      <c r="C1141" s="16">
        <v>2.6449598888159147</v>
      </c>
    </row>
    <row r="1142" spans="1:3" x14ac:dyDescent="0.25">
      <c r="A1142" s="8" t="s">
        <v>1149</v>
      </c>
      <c r="B1142" s="16" t="s">
        <v>1671</v>
      </c>
      <c r="C1142" s="16">
        <v>2.608965001207574</v>
      </c>
    </row>
    <row r="1143" spans="1:3" x14ac:dyDescent="0.25">
      <c r="A1143" s="8" t="s">
        <v>1150</v>
      </c>
      <c r="B1143" s="16" t="s">
        <v>1671</v>
      </c>
      <c r="C1143" s="16">
        <v>3.056293289577785</v>
      </c>
    </row>
    <row r="1144" spans="1:3" x14ac:dyDescent="0.25">
      <c r="A1144" s="8" t="s">
        <v>1151</v>
      </c>
      <c r="B1144" s="16" t="s">
        <v>1671</v>
      </c>
      <c r="C1144" s="16">
        <v>2.2957529754025301</v>
      </c>
    </row>
    <row r="1145" spans="1:3" x14ac:dyDescent="0.25">
      <c r="A1145" s="8" t="s">
        <v>1152</v>
      </c>
      <c r="B1145" s="16" t="s">
        <v>1671</v>
      </c>
      <c r="C1145" s="16">
        <v>2.7183895638231239</v>
      </c>
    </row>
    <row r="1146" spans="1:3" x14ac:dyDescent="0.25">
      <c r="A1146" s="8" t="s">
        <v>1153</v>
      </c>
      <c r="B1146" s="16" t="s">
        <v>1671</v>
      </c>
      <c r="C1146" s="16">
        <v>2.0167786614245053</v>
      </c>
    </row>
    <row r="1147" spans="1:3" x14ac:dyDescent="0.25">
      <c r="A1147" s="8" t="s">
        <v>1154</v>
      </c>
      <c r="B1147" s="16" t="s">
        <v>1671</v>
      </c>
      <c r="C1147" s="16">
        <v>3.6076981830731194</v>
      </c>
    </row>
    <row r="1148" spans="1:3" x14ac:dyDescent="0.25">
      <c r="A1148" s="8" t="s">
        <v>1155</v>
      </c>
      <c r="B1148" s="16" t="s">
        <v>1671</v>
      </c>
      <c r="C1148" s="16">
        <v>4.9857233195456976</v>
      </c>
    </row>
    <row r="1149" spans="1:3" x14ac:dyDescent="0.25">
      <c r="A1149" s="8" t="s">
        <v>1156</v>
      </c>
      <c r="B1149" s="16" t="s">
        <v>1671</v>
      </c>
      <c r="C1149" s="16">
        <v>3.9318242611419314</v>
      </c>
    </row>
    <row r="1150" spans="1:3" x14ac:dyDescent="0.25">
      <c r="A1150" s="8" t="s">
        <v>1157</v>
      </c>
      <c r="B1150" s="16" t="s">
        <v>1671</v>
      </c>
      <c r="C1150" s="16">
        <v>2.1895085629193867</v>
      </c>
    </row>
    <row r="1151" spans="1:3" x14ac:dyDescent="0.25">
      <c r="A1151" s="8" t="s">
        <v>1158</v>
      </c>
      <c r="B1151" s="16" t="s">
        <v>1671</v>
      </c>
      <c r="C1151" s="16">
        <v>4.2959336893942055</v>
      </c>
    </row>
    <row r="1152" spans="1:3" x14ac:dyDescent="0.25">
      <c r="A1152" s="8" t="s">
        <v>1159</v>
      </c>
      <c r="B1152" s="16">
        <v>3.4139741162702419</v>
      </c>
      <c r="C1152" s="16">
        <v>4.4630786044577109</v>
      </c>
    </row>
    <row r="1153" spans="1:3" x14ac:dyDescent="0.25">
      <c r="A1153" s="8" t="s">
        <v>1160</v>
      </c>
      <c r="B1153" s="16">
        <v>4.3081033412512273</v>
      </c>
      <c r="C1153" s="16">
        <v>6.5585391261841526</v>
      </c>
    </row>
    <row r="1154" spans="1:3" x14ac:dyDescent="0.25">
      <c r="A1154" s="8" t="s">
        <v>1161</v>
      </c>
      <c r="B1154" s="16">
        <v>3.5264627475325399</v>
      </c>
      <c r="C1154" s="16">
        <v>5.2877130813183166</v>
      </c>
    </row>
    <row r="1155" spans="1:3" x14ac:dyDescent="0.25">
      <c r="A1155" s="8" t="s">
        <v>1162</v>
      </c>
      <c r="B1155" s="16">
        <v>2.34480725931639</v>
      </c>
      <c r="C1155" s="16">
        <v>3.8446639399256175</v>
      </c>
    </row>
    <row r="1156" spans="1:3" x14ac:dyDescent="0.25">
      <c r="A1156" s="8" t="s">
        <v>1163</v>
      </c>
      <c r="B1156" s="16">
        <v>3.5890257510287871</v>
      </c>
      <c r="C1156" s="16">
        <v>3.7448469378474507</v>
      </c>
    </row>
    <row r="1157" spans="1:3" x14ac:dyDescent="0.25">
      <c r="A1157" s="8" t="s">
        <v>1164</v>
      </c>
      <c r="B1157" s="16">
        <v>3.9010904009677869</v>
      </c>
      <c r="C1157" s="16">
        <v>3.5136565674154725</v>
      </c>
    </row>
    <row r="1158" spans="1:3" x14ac:dyDescent="0.25">
      <c r="A1158" s="8" t="s">
        <v>1165</v>
      </c>
      <c r="B1158" s="16">
        <v>3.5105698850111069</v>
      </c>
      <c r="C1158" s="16">
        <v>4.2324230405117946</v>
      </c>
    </row>
    <row r="1159" spans="1:3" x14ac:dyDescent="0.25">
      <c r="A1159" s="8" t="s">
        <v>1166</v>
      </c>
      <c r="B1159" s="16">
        <v>3.292212510534438</v>
      </c>
      <c r="C1159" s="16">
        <v>5.2497536478806719</v>
      </c>
    </row>
    <row r="1160" spans="1:3" x14ac:dyDescent="0.25">
      <c r="A1160" s="8" t="s">
        <v>1167</v>
      </c>
      <c r="B1160" s="16">
        <v>3.2768774877646685</v>
      </c>
      <c r="C1160" s="16">
        <v>4.7718961478677828</v>
      </c>
    </row>
    <row r="1161" spans="1:3" x14ac:dyDescent="0.25">
      <c r="A1161" s="8" t="s">
        <v>1168</v>
      </c>
      <c r="B1161" s="16">
        <v>4.1971829724903582</v>
      </c>
      <c r="C1161" s="16">
        <v>4.459462970076526</v>
      </c>
    </row>
    <row r="1162" spans="1:3" x14ac:dyDescent="0.25">
      <c r="A1162" s="8" t="s">
        <v>1169</v>
      </c>
      <c r="B1162" s="16">
        <v>3.1678019674843809</v>
      </c>
      <c r="C1162" s="16">
        <v>5.5138886144028092</v>
      </c>
    </row>
    <row r="1163" spans="1:3" x14ac:dyDescent="0.25">
      <c r="A1163" s="8" t="s">
        <v>1170</v>
      </c>
      <c r="B1163" s="16">
        <v>3.0876266763502866</v>
      </c>
      <c r="C1163" s="16">
        <v>3.9641295946980732</v>
      </c>
    </row>
    <row r="1164" spans="1:3" x14ac:dyDescent="0.25">
      <c r="A1164" s="8" t="s">
        <v>1171</v>
      </c>
      <c r="B1164" s="16">
        <v>2.8281831946562086</v>
      </c>
      <c r="C1164" s="16">
        <v>4.0064165057472332</v>
      </c>
    </row>
    <row r="1165" spans="1:3" x14ac:dyDescent="0.25">
      <c r="A1165" s="8" t="s">
        <v>1172</v>
      </c>
      <c r="B1165" s="16">
        <v>4.4746832382928812</v>
      </c>
      <c r="C1165" s="16">
        <v>4.5952203926014619</v>
      </c>
    </row>
    <row r="1166" spans="1:3" x14ac:dyDescent="0.25">
      <c r="A1166" s="8" t="s">
        <v>1173</v>
      </c>
      <c r="B1166" s="16">
        <v>5.0760389124913567</v>
      </c>
      <c r="C1166" s="16">
        <v>2.909321634501258</v>
      </c>
    </row>
    <row r="1167" spans="1:3" x14ac:dyDescent="0.25">
      <c r="A1167" s="8" t="s">
        <v>1174</v>
      </c>
      <c r="B1167" s="16">
        <v>3.574537293965296</v>
      </c>
      <c r="C1167" s="16">
        <v>3.114678998406728</v>
      </c>
    </row>
    <row r="1168" spans="1:3" x14ac:dyDescent="0.25">
      <c r="A1168" s="8" t="s">
        <v>1175</v>
      </c>
      <c r="B1168" s="16">
        <v>3.109357243817346</v>
      </c>
      <c r="C1168" s="16">
        <v>3.2221448290904089</v>
      </c>
    </row>
    <row r="1169" spans="1:3" x14ac:dyDescent="0.25">
      <c r="A1169" s="8" t="s">
        <v>1176</v>
      </c>
      <c r="B1169" s="16">
        <v>3.9608336223411995</v>
      </c>
      <c r="C1169" s="16">
        <v>3.8760834843756653</v>
      </c>
    </row>
    <row r="1170" spans="1:3" x14ac:dyDescent="0.25">
      <c r="A1170" s="8" t="s">
        <v>1177</v>
      </c>
      <c r="B1170" s="16">
        <v>3.4117744808351507</v>
      </c>
      <c r="C1170" s="16">
        <v>4.1431175515584258</v>
      </c>
    </row>
    <row r="1171" spans="1:3" x14ac:dyDescent="0.25">
      <c r="A1171" s="8" t="s">
        <v>1178</v>
      </c>
      <c r="B1171" s="16">
        <v>8.6058057588861931</v>
      </c>
      <c r="C1171" s="16">
        <v>5.2475602433082988</v>
      </c>
    </row>
    <row r="1172" spans="1:3" x14ac:dyDescent="0.25">
      <c r="A1172" s="8" t="s">
        <v>1179</v>
      </c>
      <c r="B1172" s="16">
        <v>5.5876518858617406</v>
      </c>
      <c r="C1172" s="16">
        <v>4.5418458182796426</v>
      </c>
    </row>
    <row r="1173" spans="1:3" x14ac:dyDescent="0.25">
      <c r="A1173" s="8" t="s">
        <v>1180</v>
      </c>
      <c r="B1173" s="16">
        <v>4.9730457753145876</v>
      </c>
      <c r="C1173" s="16">
        <v>3.8888640037587909</v>
      </c>
    </row>
    <row r="1174" spans="1:3" x14ac:dyDescent="0.25">
      <c r="A1174" s="8" t="s">
        <v>1181</v>
      </c>
      <c r="B1174" s="16">
        <v>3.3393137338098047</v>
      </c>
      <c r="C1174" s="16">
        <v>3.0097172345384298</v>
      </c>
    </row>
    <row r="1175" spans="1:3" x14ac:dyDescent="0.25">
      <c r="A1175" s="8" t="s">
        <v>1182</v>
      </c>
      <c r="B1175" s="16">
        <v>3.989320433789505</v>
      </c>
      <c r="C1175" s="16">
        <v>5.1327574485308318</v>
      </c>
    </row>
    <row r="1176" spans="1:3" x14ac:dyDescent="0.25">
      <c r="A1176" s="8" t="s">
        <v>1183</v>
      </c>
      <c r="B1176" s="16">
        <v>3.3851224986024162</v>
      </c>
      <c r="C1176" s="16">
        <v>4.2599607713570737</v>
      </c>
    </row>
    <row r="1177" spans="1:3" x14ac:dyDescent="0.25">
      <c r="A1177" s="8" t="s">
        <v>1184</v>
      </c>
      <c r="B1177" s="16">
        <v>3.3007411245298379</v>
      </c>
      <c r="C1177" s="16">
        <v>4.3276759738438084</v>
      </c>
    </row>
    <row r="1178" spans="1:3" x14ac:dyDescent="0.25">
      <c r="A1178" s="8" t="s">
        <v>1185</v>
      </c>
      <c r="B1178" s="16">
        <v>4.5007004800720001</v>
      </c>
      <c r="C1178" s="16">
        <v>3.5067625734663901</v>
      </c>
    </row>
    <row r="1179" spans="1:3" x14ac:dyDescent="0.25">
      <c r="A1179" s="8" t="s">
        <v>1186</v>
      </c>
      <c r="B1179" s="16">
        <v>4.1177908369088687</v>
      </c>
      <c r="C1179" s="16">
        <v>2.8593736233258369</v>
      </c>
    </row>
    <row r="1180" spans="1:3" x14ac:dyDescent="0.25">
      <c r="A1180" s="8" t="s">
        <v>1187</v>
      </c>
      <c r="B1180" s="16">
        <v>3.0254218729673292</v>
      </c>
      <c r="C1180" s="16">
        <v>3.9276932043469288</v>
      </c>
    </row>
    <row r="1181" spans="1:3" x14ac:dyDescent="0.25">
      <c r="A1181" s="8" t="s">
        <v>1188</v>
      </c>
      <c r="B1181" s="16">
        <v>3.2103325232913731</v>
      </c>
      <c r="C1181" s="16">
        <v>3.1314034185596431</v>
      </c>
    </row>
    <row r="1182" spans="1:3" x14ac:dyDescent="0.25">
      <c r="A1182" s="8" t="s">
        <v>1189</v>
      </c>
      <c r="B1182" s="16">
        <v>5.0137790217427032</v>
      </c>
      <c r="C1182" s="16">
        <v>7.8196544927493097</v>
      </c>
    </row>
    <row r="1183" spans="1:3" x14ac:dyDescent="0.25">
      <c r="A1183" s="8" t="s">
        <v>1190</v>
      </c>
      <c r="B1183" s="16">
        <v>4.3538800319336941</v>
      </c>
      <c r="C1183" s="16">
        <v>4.7266491626384877</v>
      </c>
    </row>
    <row r="1184" spans="1:3" x14ac:dyDescent="0.25">
      <c r="A1184" s="8" t="s">
        <v>1191</v>
      </c>
      <c r="B1184" s="16">
        <v>5.1852729106256357</v>
      </c>
      <c r="C1184" s="16">
        <v>7.6496952989175977</v>
      </c>
    </row>
    <row r="1185" spans="1:3" x14ac:dyDescent="0.25">
      <c r="A1185" s="8" t="s">
        <v>1192</v>
      </c>
      <c r="B1185" s="16">
        <v>5.2045374820866188</v>
      </c>
      <c r="C1185" s="16">
        <v>7.5453667435228651</v>
      </c>
    </row>
    <row r="1186" spans="1:3" x14ac:dyDescent="0.25">
      <c r="A1186" s="8" t="s">
        <v>1193</v>
      </c>
      <c r="B1186" s="16">
        <v>4.0606033851534589</v>
      </c>
      <c r="C1186" s="16">
        <v>5.0952837839186049</v>
      </c>
    </row>
    <row r="1187" spans="1:3" x14ac:dyDescent="0.25">
      <c r="A1187" s="8" t="s">
        <v>1194</v>
      </c>
      <c r="B1187" s="16">
        <v>4.6453814067730343</v>
      </c>
      <c r="C1187" s="16">
        <v>5.8191873267278806</v>
      </c>
    </row>
    <row r="1188" spans="1:3" x14ac:dyDescent="0.25">
      <c r="A1188" s="8" t="s">
        <v>1195</v>
      </c>
      <c r="B1188" s="16">
        <v>2.6976204194385858</v>
      </c>
      <c r="C1188" s="16">
        <v>4.4678036120907114</v>
      </c>
    </row>
    <row r="1189" spans="1:3" x14ac:dyDescent="0.25">
      <c r="A1189" s="8" t="s">
        <v>1196</v>
      </c>
      <c r="B1189" s="16">
        <v>3.8875212934085734</v>
      </c>
      <c r="C1189" s="16">
        <v>3.9909108629586592</v>
      </c>
    </row>
    <row r="1190" spans="1:3" x14ac:dyDescent="0.25">
      <c r="A1190" s="8" t="s">
        <v>1197</v>
      </c>
      <c r="B1190" s="16">
        <v>3.3090115095047188</v>
      </c>
      <c r="C1190" s="16">
        <v>3.4907817252349314</v>
      </c>
    </row>
    <row r="1191" spans="1:3" x14ac:dyDescent="0.25">
      <c r="A1191" s="8" t="s">
        <v>1198</v>
      </c>
      <c r="B1191" s="16">
        <v>3.3652802476256896</v>
      </c>
      <c r="C1191" s="16">
        <v>3.3642046794014488</v>
      </c>
    </row>
    <row r="1192" spans="1:3" x14ac:dyDescent="0.25">
      <c r="A1192" s="8" t="s">
        <v>1199</v>
      </c>
      <c r="B1192" s="16">
        <v>3.2414761003413219</v>
      </c>
      <c r="C1192" s="16">
        <v>3.7501706506758832</v>
      </c>
    </row>
    <row r="1193" spans="1:3" x14ac:dyDescent="0.25">
      <c r="A1193" s="8" t="s">
        <v>1200</v>
      </c>
      <c r="B1193" s="16">
        <v>3.9585727846709835</v>
      </c>
      <c r="C1193" s="16">
        <v>4.8560899969332594</v>
      </c>
    </row>
    <row r="1194" spans="1:3" x14ac:dyDescent="0.25">
      <c r="A1194" s="8" t="s">
        <v>1201</v>
      </c>
      <c r="B1194" s="16">
        <v>3.2368051362947288</v>
      </c>
      <c r="C1194" s="16">
        <v>3.7746438609447184</v>
      </c>
    </row>
    <row r="1195" spans="1:3" x14ac:dyDescent="0.25">
      <c r="A1195" s="8" t="s">
        <v>1202</v>
      </c>
      <c r="B1195" s="16">
        <v>2.7692043533792501</v>
      </c>
      <c r="C1195" s="16">
        <v>3.323408094182799</v>
      </c>
    </row>
    <row r="1196" spans="1:3" x14ac:dyDescent="0.25">
      <c r="A1196" s="8" t="s">
        <v>1203</v>
      </c>
      <c r="B1196" s="16">
        <v>2.8635186075968591</v>
      </c>
      <c r="C1196" s="16">
        <v>3.4062757736309486</v>
      </c>
    </row>
    <row r="1197" spans="1:3" x14ac:dyDescent="0.25">
      <c r="A1197" s="8" t="s">
        <v>1204</v>
      </c>
      <c r="B1197" s="16">
        <v>2.0819618854836608</v>
      </c>
      <c r="C1197" s="16">
        <v>2.9367773586366948</v>
      </c>
    </row>
    <row r="1198" spans="1:3" x14ac:dyDescent="0.25">
      <c r="A1198" s="8" t="s">
        <v>1205</v>
      </c>
      <c r="B1198" s="16">
        <v>1.724811863345493</v>
      </c>
      <c r="C1198" s="16">
        <v>2.3469432896936673</v>
      </c>
    </row>
    <row r="1199" spans="1:3" x14ac:dyDescent="0.25">
      <c r="A1199" s="8" t="s">
        <v>1206</v>
      </c>
      <c r="B1199" s="16">
        <v>3.2771222481143556</v>
      </c>
      <c r="C1199" s="16">
        <v>2.8816816086938615</v>
      </c>
    </row>
    <row r="1200" spans="1:3" x14ac:dyDescent="0.25">
      <c r="A1200" s="8" t="s">
        <v>1207</v>
      </c>
      <c r="B1200" s="16">
        <v>3.3506902090092159</v>
      </c>
      <c r="C1200" s="16">
        <v>4.5246616510971798</v>
      </c>
    </row>
    <row r="1201" spans="1:3" x14ac:dyDescent="0.25">
      <c r="A1201" s="8" t="s">
        <v>1208</v>
      </c>
      <c r="B1201" s="16">
        <v>3.7976187266625607</v>
      </c>
      <c r="C1201" s="16">
        <v>3.7545250731016218</v>
      </c>
    </row>
    <row r="1202" spans="1:3" x14ac:dyDescent="0.25">
      <c r="A1202" s="8" t="s">
        <v>1209</v>
      </c>
      <c r="B1202" s="16">
        <v>3.1648781158511246</v>
      </c>
      <c r="C1202" s="16">
        <v>3.298719805913441</v>
      </c>
    </row>
    <row r="1203" spans="1:3" x14ac:dyDescent="0.25">
      <c r="A1203" s="8" t="s">
        <v>1210</v>
      </c>
      <c r="B1203" s="16">
        <v>4.3211804196535866</v>
      </c>
      <c r="C1203" s="16">
        <v>2.8317828712655269</v>
      </c>
    </row>
    <row r="1204" spans="1:3" x14ac:dyDescent="0.25">
      <c r="A1204" s="8" t="s">
        <v>1211</v>
      </c>
      <c r="B1204" s="16">
        <v>5.0067861702703818</v>
      </c>
      <c r="C1204" s="16">
        <v>4.1750140412783097</v>
      </c>
    </row>
    <row r="1205" spans="1:3" x14ac:dyDescent="0.25">
      <c r="A1205" s="8" t="s">
        <v>1212</v>
      </c>
      <c r="B1205" s="16">
        <v>4.2142985616875359</v>
      </c>
      <c r="C1205" s="16">
        <v>2.993146902884197</v>
      </c>
    </row>
    <row r="1206" spans="1:3" x14ac:dyDescent="0.25">
      <c r="A1206" s="8" t="s">
        <v>1213</v>
      </c>
      <c r="B1206" s="16">
        <v>4.077667068599081</v>
      </c>
      <c r="C1206" s="16">
        <v>5.2825633712961277</v>
      </c>
    </row>
    <row r="1207" spans="1:3" x14ac:dyDescent="0.25">
      <c r="A1207" s="8" t="s">
        <v>1214</v>
      </c>
      <c r="B1207" s="16">
        <v>2.5620192508184321</v>
      </c>
      <c r="C1207" s="16">
        <v>3.1545566813975574</v>
      </c>
    </row>
    <row r="1208" spans="1:3" x14ac:dyDescent="0.25">
      <c r="A1208" s="8" t="s">
        <v>1215</v>
      </c>
      <c r="B1208" s="16">
        <v>3.9167344066244976</v>
      </c>
      <c r="C1208" s="16">
        <v>3.6749872247406223</v>
      </c>
    </row>
    <row r="1209" spans="1:3" x14ac:dyDescent="0.25">
      <c r="A1209" s="8" t="s">
        <v>1216</v>
      </c>
      <c r="B1209" s="16">
        <v>2.8102601748614644</v>
      </c>
      <c r="C1209" s="16">
        <v>3.2564906117483376</v>
      </c>
    </row>
    <row r="1210" spans="1:3" x14ac:dyDescent="0.25">
      <c r="A1210" s="8" t="s">
        <v>1217</v>
      </c>
      <c r="B1210" s="16">
        <v>3.0384062666794192</v>
      </c>
      <c r="C1210" s="16">
        <v>3.5008338527020055</v>
      </c>
    </row>
    <row r="1211" spans="1:3" x14ac:dyDescent="0.25">
      <c r="A1211" s="8" t="s">
        <v>1218</v>
      </c>
      <c r="B1211" s="16">
        <v>5.6624247587787018</v>
      </c>
      <c r="C1211" s="16">
        <v>3.8258439753349607</v>
      </c>
    </row>
    <row r="1212" spans="1:3" x14ac:dyDescent="0.25">
      <c r="A1212" s="8" t="s">
        <v>1219</v>
      </c>
      <c r="B1212" s="16">
        <v>2.6290676867803748</v>
      </c>
      <c r="C1212" s="16">
        <v>2.7963042200225892</v>
      </c>
    </row>
    <row r="1213" spans="1:3" x14ac:dyDescent="0.25">
      <c r="A1213" s="8" t="s">
        <v>1220</v>
      </c>
      <c r="B1213" s="16">
        <v>2.0282859496308818</v>
      </c>
      <c r="C1213" s="16">
        <v>2.904164236672095</v>
      </c>
    </row>
    <row r="1214" spans="1:3" x14ac:dyDescent="0.25">
      <c r="A1214" s="8" t="s">
        <v>1221</v>
      </c>
      <c r="B1214" s="16">
        <v>2.1749301400765937</v>
      </c>
      <c r="C1214" s="16">
        <v>2.1952614854409314</v>
      </c>
    </row>
    <row r="1215" spans="1:3" x14ac:dyDescent="0.25">
      <c r="A1215" s="8" t="s">
        <v>1222</v>
      </c>
      <c r="B1215" s="16">
        <v>2.3171640268291389</v>
      </c>
      <c r="C1215" s="16">
        <v>2.7194192236831234</v>
      </c>
    </row>
    <row r="1216" spans="1:3" x14ac:dyDescent="0.25">
      <c r="A1216" s="8" t="s">
        <v>1223</v>
      </c>
      <c r="B1216" s="16">
        <v>3.0211929163890678</v>
      </c>
      <c r="C1216" s="16">
        <v>2.7792346100380483</v>
      </c>
    </row>
    <row r="1217" spans="1:3" x14ac:dyDescent="0.25">
      <c r="A1217" s="8" t="s">
        <v>1224</v>
      </c>
      <c r="B1217" s="16">
        <v>3.3948146618351704</v>
      </c>
      <c r="C1217" s="16">
        <v>2.7420549273738226</v>
      </c>
    </row>
    <row r="1218" spans="1:3" x14ac:dyDescent="0.25">
      <c r="A1218" s="8" t="s">
        <v>1225</v>
      </c>
      <c r="B1218" s="16">
        <v>2.5672632963493927</v>
      </c>
      <c r="C1218" s="16">
        <v>2.5555914083615994</v>
      </c>
    </row>
    <row r="1219" spans="1:3" x14ac:dyDescent="0.25">
      <c r="A1219" s="8" t="s">
        <v>1226</v>
      </c>
      <c r="B1219" s="16">
        <v>2.4116673410698586</v>
      </c>
      <c r="C1219" s="16">
        <v>2.9108070092765881</v>
      </c>
    </row>
    <row r="1220" spans="1:3" x14ac:dyDescent="0.25">
      <c r="A1220" s="8" t="s">
        <v>1227</v>
      </c>
      <c r="B1220" s="16">
        <v>1.9312395377971583</v>
      </c>
      <c r="C1220" s="16">
        <v>2.9541612265427575</v>
      </c>
    </row>
    <row r="1221" spans="1:3" x14ac:dyDescent="0.25">
      <c r="A1221" s="8" t="s">
        <v>1228</v>
      </c>
      <c r="B1221" s="16">
        <v>2.4842638928429039</v>
      </c>
      <c r="C1221" s="16">
        <v>2.7936984490729291</v>
      </c>
    </row>
    <row r="1222" spans="1:3" x14ac:dyDescent="0.25">
      <c r="A1222" s="8" t="s">
        <v>1229</v>
      </c>
      <c r="B1222" s="16">
        <v>2.7340969426825632</v>
      </c>
      <c r="C1222" s="16">
        <v>3.4521457446488188</v>
      </c>
    </row>
    <row r="1223" spans="1:3" x14ac:dyDescent="0.25">
      <c r="A1223" s="8" t="s">
        <v>1230</v>
      </c>
      <c r="B1223" s="16">
        <v>3.8515351379631655</v>
      </c>
      <c r="C1223" s="16">
        <v>4.4844924279265284</v>
      </c>
    </row>
    <row r="1224" spans="1:3" x14ac:dyDescent="0.25">
      <c r="A1224" s="8" t="s">
        <v>1231</v>
      </c>
      <c r="B1224" s="16">
        <v>2.6535333498381419</v>
      </c>
      <c r="C1224" s="16">
        <v>2.9677441964877285</v>
      </c>
    </row>
    <row r="1225" spans="1:3" x14ac:dyDescent="0.25">
      <c r="A1225" s="8" t="s">
        <v>1232</v>
      </c>
      <c r="B1225" s="16">
        <v>4.0036881068693422</v>
      </c>
      <c r="C1225" s="16">
        <v>3.6097209665163965</v>
      </c>
    </row>
    <row r="1226" spans="1:3" x14ac:dyDescent="0.25">
      <c r="A1226" s="8" t="s">
        <v>1233</v>
      </c>
      <c r="B1226" s="16">
        <v>4.2763958441603505</v>
      </c>
      <c r="C1226" s="16">
        <v>5.0675121554453391</v>
      </c>
    </row>
    <row r="1227" spans="1:3" x14ac:dyDescent="0.25">
      <c r="A1227" s="8" t="s">
        <v>1234</v>
      </c>
      <c r="B1227" s="16">
        <v>3.4841676899860587</v>
      </c>
      <c r="C1227" s="16">
        <v>3.6262600729991634</v>
      </c>
    </row>
    <row r="1228" spans="1:3" x14ac:dyDescent="0.25">
      <c r="A1228" s="8" t="s">
        <v>1235</v>
      </c>
      <c r="B1228" s="16">
        <v>2.4224268422585866</v>
      </c>
      <c r="C1228" s="16">
        <v>4.0809024589225684</v>
      </c>
    </row>
    <row r="1229" spans="1:3" x14ac:dyDescent="0.25">
      <c r="A1229" s="8" t="s">
        <v>1236</v>
      </c>
      <c r="B1229" s="16">
        <v>3.7393714098150936</v>
      </c>
      <c r="C1229" s="16">
        <v>4.8617718034041815</v>
      </c>
    </row>
    <row r="1230" spans="1:3" x14ac:dyDescent="0.25">
      <c r="A1230" s="8" t="s">
        <v>1237</v>
      </c>
      <c r="B1230" s="16">
        <v>2.947201626490056</v>
      </c>
      <c r="C1230" s="16">
        <v>3.2906115250156271</v>
      </c>
    </row>
    <row r="1231" spans="1:3" x14ac:dyDescent="0.25">
      <c r="A1231" s="8" t="s">
        <v>1238</v>
      </c>
      <c r="B1231" s="16">
        <v>4.3719466148139237</v>
      </c>
      <c r="C1231" s="16">
        <v>6.3544364140321399</v>
      </c>
    </row>
    <row r="1232" spans="1:3" x14ac:dyDescent="0.25">
      <c r="A1232" s="8" t="s">
        <v>1239</v>
      </c>
      <c r="B1232" s="16">
        <v>8.4591110537021201</v>
      </c>
      <c r="C1232" s="16">
        <v>3.0069370162671287</v>
      </c>
    </row>
    <row r="1233" spans="1:3" x14ac:dyDescent="0.25">
      <c r="A1233" s="8" t="s">
        <v>1240</v>
      </c>
      <c r="B1233" s="16">
        <v>2.4657690255542319</v>
      </c>
      <c r="C1233" s="16">
        <v>4.2424458372241034</v>
      </c>
    </row>
    <row r="1234" spans="1:3" x14ac:dyDescent="0.25">
      <c r="A1234" s="8" t="s">
        <v>1241</v>
      </c>
      <c r="B1234" s="16">
        <v>2.2683331292658218</v>
      </c>
      <c r="C1234" s="16">
        <v>3.5846096422769973</v>
      </c>
    </row>
    <row r="1235" spans="1:3" x14ac:dyDescent="0.25">
      <c r="A1235" s="8" t="s">
        <v>1242</v>
      </c>
      <c r="B1235" s="16">
        <v>3.041239039068794</v>
      </c>
      <c r="C1235" s="16">
        <v>4.2670821473117782</v>
      </c>
    </row>
    <row r="1236" spans="1:3" x14ac:dyDescent="0.25">
      <c r="A1236" s="8" t="s">
        <v>1243</v>
      </c>
      <c r="B1236" s="16">
        <v>3.9383153014003511</v>
      </c>
      <c r="C1236" s="16">
        <v>3.7614001093445038</v>
      </c>
    </row>
    <row r="1237" spans="1:3" x14ac:dyDescent="0.25">
      <c r="A1237" s="8" t="s">
        <v>1244</v>
      </c>
      <c r="B1237" s="16">
        <v>3.4951418610324252</v>
      </c>
      <c r="C1237" s="16">
        <v>4.50572162341071</v>
      </c>
    </row>
    <row r="1238" spans="1:3" x14ac:dyDescent="0.25">
      <c r="A1238" s="8" t="s">
        <v>1245</v>
      </c>
      <c r="B1238" s="16">
        <v>3.9804870451679761</v>
      </c>
      <c r="C1238" s="16">
        <v>6.6326234563894388</v>
      </c>
    </row>
    <row r="1239" spans="1:3" x14ac:dyDescent="0.25">
      <c r="A1239" s="8" t="s">
        <v>1246</v>
      </c>
      <c r="B1239" s="16">
        <v>4.2657873543991531</v>
      </c>
      <c r="C1239" s="16">
        <v>5.1155713465927528</v>
      </c>
    </row>
    <row r="1240" spans="1:3" x14ac:dyDescent="0.25">
      <c r="A1240" s="8" t="s">
        <v>1247</v>
      </c>
      <c r="B1240" s="16">
        <v>3.4955187367180125</v>
      </c>
      <c r="C1240" s="16">
        <v>3.1854322423712409</v>
      </c>
    </row>
    <row r="1241" spans="1:3" x14ac:dyDescent="0.25">
      <c r="A1241" s="8" t="s">
        <v>1248</v>
      </c>
      <c r="B1241" s="16">
        <v>3.7730562942746242</v>
      </c>
      <c r="C1241" s="16">
        <v>2.7366900202544868</v>
      </c>
    </row>
    <row r="1242" spans="1:3" x14ac:dyDescent="0.25">
      <c r="A1242" s="8" t="s">
        <v>1249</v>
      </c>
      <c r="B1242" s="16">
        <v>4.7239390477468701</v>
      </c>
      <c r="C1242" s="16">
        <v>4.2459593407017309</v>
      </c>
    </row>
    <row r="1243" spans="1:3" x14ac:dyDescent="0.25">
      <c r="A1243" s="8" t="s">
        <v>1250</v>
      </c>
      <c r="B1243" s="16">
        <v>2.8846933035332403</v>
      </c>
      <c r="C1243" s="16">
        <v>5.1328957465139338</v>
      </c>
    </row>
    <row r="1244" spans="1:3" x14ac:dyDescent="0.25">
      <c r="A1244" s="8" t="s">
        <v>1251</v>
      </c>
      <c r="B1244" s="16">
        <v>18.582454797008477</v>
      </c>
      <c r="C1244" s="16">
        <v>26.886900022999107</v>
      </c>
    </row>
    <row r="1245" spans="1:3" x14ac:dyDescent="0.25">
      <c r="A1245" s="8" t="s">
        <v>1252</v>
      </c>
      <c r="B1245" s="16">
        <v>10.280859259695244</v>
      </c>
      <c r="C1245" s="16">
        <v>8.2190278064131608</v>
      </c>
    </row>
    <row r="1246" spans="1:3" x14ac:dyDescent="0.25">
      <c r="A1246" s="8" t="s">
        <v>1253</v>
      </c>
      <c r="B1246" s="16">
        <v>6.154644969904389</v>
      </c>
      <c r="C1246" s="16">
        <v>8.3183282744686178</v>
      </c>
    </row>
    <row r="1247" spans="1:3" x14ac:dyDescent="0.25">
      <c r="A1247" s="8" t="s">
        <v>1254</v>
      </c>
      <c r="B1247" s="16">
        <v>5.5398152525332396</v>
      </c>
      <c r="C1247" s="16">
        <v>9.7653386466955059</v>
      </c>
    </row>
    <row r="1248" spans="1:3" x14ac:dyDescent="0.25">
      <c r="A1248" s="8" t="s">
        <v>1255</v>
      </c>
      <c r="B1248" s="16">
        <v>3.9055073384944632</v>
      </c>
      <c r="C1248" s="16">
        <v>4.4478052181042909</v>
      </c>
    </row>
    <row r="1249" spans="1:3" x14ac:dyDescent="0.25">
      <c r="A1249" s="8" t="s">
        <v>1256</v>
      </c>
      <c r="B1249" s="16">
        <v>4.5086867614354871</v>
      </c>
      <c r="C1249" s="16">
        <v>4.1047423765856248</v>
      </c>
    </row>
    <row r="1250" spans="1:3" x14ac:dyDescent="0.25">
      <c r="A1250" s="8" t="s">
        <v>1257</v>
      </c>
      <c r="B1250" s="16">
        <v>2.9147821318208784</v>
      </c>
      <c r="C1250" s="16">
        <v>6.0291976631554807</v>
      </c>
    </row>
    <row r="1251" spans="1:3" x14ac:dyDescent="0.25">
      <c r="A1251" s="8" t="s">
        <v>1258</v>
      </c>
      <c r="B1251" s="16">
        <v>3.0595742635183942</v>
      </c>
      <c r="C1251" s="16">
        <v>5.1793598900594437</v>
      </c>
    </row>
    <row r="1252" spans="1:3" x14ac:dyDescent="0.25">
      <c r="A1252" s="8" t="s">
        <v>1259</v>
      </c>
      <c r="B1252" s="16">
        <v>3.0237185995347753</v>
      </c>
      <c r="C1252" s="16">
        <v>4.8821635111241406</v>
      </c>
    </row>
    <row r="1253" spans="1:3" x14ac:dyDescent="0.25">
      <c r="A1253" s="8" t="s">
        <v>1260</v>
      </c>
      <c r="B1253" s="16">
        <v>2.6021301361642197</v>
      </c>
      <c r="C1253" s="16">
        <v>4.4834409048103394</v>
      </c>
    </row>
    <row r="1254" spans="1:3" x14ac:dyDescent="0.25">
      <c r="A1254" s="8" t="s">
        <v>1261</v>
      </c>
      <c r="B1254" s="16">
        <v>3.4684792082313383</v>
      </c>
      <c r="C1254" s="16">
        <v>3.7223041883993173</v>
      </c>
    </row>
    <row r="1255" spans="1:3" x14ac:dyDescent="0.25">
      <c r="A1255" s="8" t="s">
        <v>1262</v>
      </c>
      <c r="B1255" s="16">
        <v>3.1122224454163239</v>
      </c>
      <c r="C1255" s="16">
        <v>3.4266005517106177</v>
      </c>
    </row>
    <row r="1256" spans="1:3" x14ac:dyDescent="0.25">
      <c r="A1256" s="8" t="s">
        <v>1263</v>
      </c>
      <c r="B1256" s="16">
        <v>2.6376737618788</v>
      </c>
      <c r="C1256" s="16">
        <v>4.0965280802753457</v>
      </c>
    </row>
    <row r="1257" spans="1:3" x14ac:dyDescent="0.25">
      <c r="A1257" s="8" t="s">
        <v>1264</v>
      </c>
      <c r="B1257" s="16">
        <v>3.4807487188809376</v>
      </c>
      <c r="C1257" s="16">
        <v>3.7396276200731386</v>
      </c>
    </row>
    <row r="1258" spans="1:3" x14ac:dyDescent="0.25">
      <c r="A1258" s="8" t="s">
        <v>1265</v>
      </c>
      <c r="B1258" s="16">
        <v>2.3683558691460851</v>
      </c>
      <c r="C1258" s="16">
        <v>2.5464195452856546</v>
      </c>
    </row>
    <row r="1259" spans="1:3" x14ac:dyDescent="0.25">
      <c r="A1259" s="8" t="s">
        <v>1266</v>
      </c>
      <c r="B1259" s="16">
        <v>2.9130222988016823</v>
      </c>
      <c r="C1259" s="16">
        <v>2.7812070315459407</v>
      </c>
    </row>
    <row r="1260" spans="1:3" x14ac:dyDescent="0.25">
      <c r="A1260" s="8" t="s">
        <v>1267</v>
      </c>
      <c r="B1260" s="16">
        <v>3.807144247180716</v>
      </c>
      <c r="C1260" s="16">
        <v>3.4574585474514303</v>
      </c>
    </row>
    <row r="1261" spans="1:3" x14ac:dyDescent="0.25">
      <c r="A1261" s="8" t="s">
        <v>1268</v>
      </c>
      <c r="B1261" s="16">
        <v>3.5296730101166376</v>
      </c>
      <c r="C1261" s="16">
        <v>3.6417471251484002</v>
      </c>
    </row>
    <row r="1262" spans="1:3" x14ac:dyDescent="0.25">
      <c r="A1262" s="8" t="s">
        <v>1269</v>
      </c>
      <c r="B1262" s="16">
        <v>2.8507632919238537</v>
      </c>
      <c r="C1262" s="16">
        <v>2.9625914912249431</v>
      </c>
    </row>
    <row r="1263" spans="1:3" x14ac:dyDescent="0.25">
      <c r="A1263" s="8" t="s">
        <v>1270</v>
      </c>
      <c r="B1263" s="16">
        <v>3.2496336497902019</v>
      </c>
      <c r="C1263" s="16">
        <v>3.2643472141998902</v>
      </c>
    </row>
    <row r="1264" spans="1:3" x14ac:dyDescent="0.25">
      <c r="A1264" s="8" t="s">
        <v>1271</v>
      </c>
      <c r="B1264" s="16">
        <v>2.8535086810708723</v>
      </c>
      <c r="C1264" s="16">
        <v>3.8666607200099175</v>
      </c>
    </row>
    <row r="1265" spans="1:3" x14ac:dyDescent="0.25">
      <c r="A1265" s="8" t="s">
        <v>1272</v>
      </c>
      <c r="B1265" s="16">
        <v>2.9129644936207124</v>
      </c>
      <c r="C1265" s="16">
        <v>2.6277401760845502</v>
      </c>
    </row>
    <row r="1266" spans="1:3" x14ac:dyDescent="0.25">
      <c r="A1266" s="8" t="s">
        <v>1273</v>
      </c>
      <c r="B1266" s="16">
        <v>2.1962214509137024</v>
      </c>
      <c r="C1266" s="16">
        <v>3.7834346695628391</v>
      </c>
    </row>
    <row r="1267" spans="1:3" x14ac:dyDescent="0.25">
      <c r="A1267" s="8" t="s">
        <v>1274</v>
      </c>
      <c r="B1267" s="16">
        <v>2.9863637080507939</v>
      </c>
      <c r="C1267" s="16">
        <v>2.4022209195831703</v>
      </c>
    </row>
    <row r="1268" spans="1:3" x14ac:dyDescent="0.25">
      <c r="A1268" s="8" t="s">
        <v>1275</v>
      </c>
      <c r="B1268" s="16">
        <v>6.4022178635782288</v>
      </c>
      <c r="C1268" s="16">
        <v>7.6575163900474301</v>
      </c>
    </row>
    <row r="1269" spans="1:3" x14ac:dyDescent="0.25">
      <c r="A1269" s="8" t="s">
        <v>1276</v>
      </c>
      <c r="B1269" s="16">
        <v>5.109585149780342</v>
      </c>
      <c r="C1269" s="16">
        <v>2.9544688900414124</v>
      </c>
    </row>
    <row r="1270" spans="1:3" x14ac:dyDescent="0.25">
      <c r="A1270" s="8" t="s">
        <v>1277</v>
      </c>
      <c r="B1270" s="16">
        <v>2.8898416018407489</v>
      </c>
      <c r="C1270" s="16">
        <v>3.0900660491602414</v>
      </c>
    </row>
    <row r="1271" spans="1:3" x14ac:dyDescent="0.25">
      <c r="A1271" s="8" t="s">
        <v>1278</v>
      </c>
      <c r="B1271" s="16">
        <v>3.6049064116858025</v>
      </c>
      <c r="C1271" s="16">
        <v>5.2891064326020016</v>
      </c>
    </row>
    <row r="1272" spans="1:3" x14ac:dyDescent="0.25">
      <c r="A1272" s="8" t="s">
        <v>1279</v>
      </c>
      <c r="B1272" s="16">
        <v>2.9622188068421642</v>
      </c>
      <c r="C1272" s="16">
        <v>3.2559235254042305</v>
      </c>
    </row>
    <row r="1273" spans="1:3" x14ac:dyDescent="0.25">
      <c r="A1273" s="8" t="s">
        <v>1280</v>
      </c>
      <c r="B1273" s="16">
        <v>3.2635472648588468</v>
      </c>
      <c r="C1273" s="16">
        <v>3.2447830172377308</v>
      </c>
    </row>
    <row r="1274" spans="1:3" x14ac:dyDescent="0.25">
      <c r="A1274" s="8" t="s">
        <v>1281</v>
      </c>
      <c r="B1274" s="16">
        <v>2.3526875987051916</v>
      </c>
      <c r="C1274" s="16">
        <v>3.1303999715041391</v>
      </c>
    </row>
    <row r="1275" spans="1:3" x14ac:dyDescent="0.25">
      <c r="A1275" s="8" t="s">
        <v>1282</v>
      </c>
      <c r="B1275" s="16">
        <v>4.1788744055946152</v>
      </c>
      <c r="C1275" s="16">
        <v>3.2432016915167194</v>
      </c>
    </row>
    <row r="1276" spans="1:3" x14ac:dyDescent="0.25">
      <c r="A1276" s="8" t="s">
        <v>1283</v>
      </c>
      <c r="B1276" s="16">
        <v>2.8887221178106999</v>
      </c>
      <c r="C1276" s="16">
        <v>3.7616013307906546</v>
      </c>
    </row>
    <row r="1277" spans="1:3" x14ac:dyDescent="0.25">
      <c r="A1277" s="8" t="s">
        <v>1284</v>
      </c>
      <c r="B1277" s="16">
        <v>2.8259583306845966</v>
      </c>
      <c r="C1277" s="16">
        <v>3.6909446724219572</v>
      </c>
    </row>
    <row r="1278" spans="1:3" x14ac:dyDescent="0.25">
      <c r="A1278" s="8" t="s">
        <v>1285</v>
      </c>
      <c r="B1278" s="16">
        <v>5.4469077165750699</v>
      </c>
      <c r="C1278" s="16">
        <v>7.5317006673743085</v>
      </c>
    </row>
    <row r="1279" spans="1:3" x14ac:dyDescent="0.25">
      <c r="A1279" s="8" t="s">
        <v>1286</v>
      </c>
      <c r="B1279" s="16">
        <v>3.7940071432481242</v>
      </c>
      <c r="C1279" s="16">
        <v>4.4130057423009017</v>
      </c>
    </row>
    <row r="1280" spans="1:3" x14ac:dyDescent="0.25">
      <c r="A1280" s="8" t="s">
        <v>1287</v>
      </c>
      <c r="B1280" s="16">
        <v>6.6160532215578343</v>
      </c>
      <c r="C1280" s="16">
        <v>6.8527870547255443</v>
      </c>
    </row>
    <row r="1281" spans="1:3" x14ac:dyDescent="0.25">
      <c r="A1281" s="8" t="s">
        <v>1288</v>
      </c>
      <c r="B1281" s="16">
        <v>3.4287490808802032</v>
      </c>
      <c r="C1281" s="16">
        <v>4.8839966206692251</v>
      </c>
    </row>
    <row r="1282" spans="1:3" x14ac:dyDescent="0.25">
      <c r="A1282" s="8" t="s">
        <v>1289</v>
      </c>
      <c r="B1282" s="16">
        <v>2.3827273637334017</v>
      </c>
      <c r="C1282" s="16">
        <v>2.8350140072403525</v>
      </c>
    </row>
    <row r="1283" spans="1:3" x14ac:dyDescent="0.25">
      <c r="A1283" s="8" t="s">
        <v>1290</v>
      </c>
      <c r="B1283" s="16">
        <v>4.0813875506128232</v>
      </c>
      <c r="C1283" s="16">
        <v>5.7101507170339909</v>
      </c>
    </row>
    <row r="1284" spans="1:3" x14ac:dyDescent="0.25">
      <c r="A1284" s="8" t="s">
        <v>1291</v>
      </c>
      <c r="B1284" s="16">
        <v>3.4712398986178035</v>
      </c>
      <c r="C1284" s="16">
        <v>4.8187796156352416</v>
      </c>
    </row>
    <row r="1285" spans="1:3" x14ac:dyDescent="0.25">
      <c r="A1285" s="8" t="s">
        <v>1292</v>
      </c>
      <c r="B1285" s="16">
        <v>4.0635790458415268</v>
      </c>
      <c r="C1285" s="16">
        <v>3.7688740008350381</v>
      </c>
    </row>
    <row r="1286" spans="1:3" x14ac:dyDescent="0.25">
      <c r="A1286" s="8" t="s">
        <v>1293</v>
      </c>
      <c r="B1286" s="16">
        <v>3.0064165441139208</v>
      </c>
      <c r="C1286" s="16">
        <v>4.6598146017165361</v>
      </c>
    </row>
    <row r="1287" spans="1:3" x14ac:dyDescent="0.25">
      <c r="A1287" s="8" t="s">
        <v>1294</v>
      </c>
      <c r="B1287" s="16">
        <v>2.7670174135698322</v>
      </c>
      <c r="C1287" s="16">
        <v>3.9869001520816298</v>
      </c>
    </row>
    <row r="1288" spans="1:3" x14ac:dyDescent="0.25">
      <c r="A1288" s="8" t="s">
        <v>1295</v>
      </c>
      <c r="B1288" s="16">
        <v>2.9028258753534293</v>
      </c>
      <c r="C1288" s="16">
        <v>3.344046230473722</v>
      </c>
    </row>
    <row r="1289" spans="1:3" x14ac:dyDescent="0.25">
      <c r="A1289" s="8" t="s">
        <v>1296</v>
      </c>
      <c r="B1289" s="16">
        <v>2.547422639518468</v>
      </c>
      <c r="C1289" s="16">
        <v>3.2618308468995432</v>
      </c>
    </row>
    <row r="1290" spans="1:3" x14ac:dyDescent="0.25">
      <c r="A1290" s="8" t="s">
        <v>1297</v>
      </c>
      <c r="B1290" s="16">
        <v>4.3697519521722832</v>
      </c>
      <c r="C1290" s="16">
        <v>4.5985974908580713</v>
      </c>
    </row>
    <row r="1291" spans="1:3" x14ac:dyDescent="0.25">
      <c r="A1291" s="8" t="s">
        <v>1298</v>
      </c>
      <c r="B1291" s="16">
        <v>2.2601935464799396</v>
      </c>
      <c r="C1291" s="16">
        <v>2.1920259319190207</v>
      </c>
    </row>
    <row r="1292" spans="1:3" x14ac:dyDescent="0.25">
      <c r="A1292" s="8" t="s">
        <v>1299</v>
      </c>
      <c r="B1292" s="16">
        <v>2.9733367959263859</v>
      </c>
      <c r="C1292" s="16">
        <v>3.4203719556234273</v>
      </c>
    </row>
    <row r="1293" spans="1:3" x14ac:dyDescent="0.25">
      <c r="A1293" s="8" t="s">
        <v>1300</v>
      </c>
      <c r="B1293" s="16">
        <v>3.1174063217573296</v>
      </c>
      <c r="C1293" s="16">
        <v>4.5337879064334325</v>
      </c>
    </row>
    <row r="1294" spans="1:3" x14ac:dyDescent="0.25">
      <c r="A1294" s="8" t="s">
        <v>1301</v>
      </c>
      <c r="B1294" s="16">
        <v>4.5461246393696886</v>
      </c>
      <c r="C1294" s="16">
        <v>3.9770453753837116</v>
      </c>
    </row>
    <row r="1295" spans="1:3" x14ac:dyDescent="0.25">
      <c r="A1295" s="8" t="s">
        <v>1302</v>
      </c>
      <c r="B1295" s="16">
        <v>3.0036549870307834</v>
      </c>
      <c r="C1295" s="16">
        <v>2.9926121865327953</v>
      </c>
    </row>
    <row r="1296" spans="1:3" x14ac:dyDescent="0.25">
      <c r="A1296" s="8" t="s">
        <v>1303</v>
      </c>
      <c r="B1296" s="16">
        <v>2.0340523807299418</v>
      </c>
      <c r="C1296" s="16">
        <v>3.095860220189687</v>
      </c>
    </row>
    <row r="1297" spans="1:3" x14ac:dyDescent="0.25">
      <c r="A1297" s="8" t="s">
        <v>1304</v>
      </c>
      <c r="B1297" s="16">
        <v>3.1489376409602139</v>
      </c>
      <c r="C1297" s="16">
        <v>2.1666034174080293</v>
      </c>
    </row>
    <row r="1298" spans="1:3" x14ac:dyDescent="0.25">
      <c r="A1298" s="8" t="s">
        <v>1305</v>
      </c>
      <c r="B1298" s="16">
        <v>6.6534370019363145</v>
      </c>
      <c r="C1298" s="16">
        <v>4.1278739391186408</v>
      </c>
    </row>
    <row r="1299" spans="1:3" x14ac:dyDescent="0.25">
      <c r="A1299" s="8" t="s">
        <v>1306</v>
      </c>
      <c r="B1299" s="16">
        <v>2.2369615591871952</v>
      </c>
      <c r="C1299" s="16">
        <v>2.6949137618153105</v>
      </c>
    </row>
    <row r="1300" spans="1:3" x14ac:dyDescent="0.25">
      <c r="A1300" s="8" t="s">
        <v>1307</v>
      </c>
      <c r="B1300" s="16">
        <v>2.9576226725854622</v>
      </c>
      <c r="C1300" s="16">
        <v>2.7835098902451141</v>
      </c>
    </row>
    <row r="1301" spans="1:3" x14ac:dyDescent="0.25">
      <c r="A1301" s="8" t="s">
        <v>1308</v>
      </c>
      <c r="B1301" s="16">
        <v>4.2686912506185974</v>
      </c>
      <c r="C1301" s="16">
        <v>2.9461329015810458</v>
      </c>
    </row>
    <row r="1302" spans="1:3" x14ac:dyDescent="0.25">
      <c r="A1302" s="8" t="s">
        <v>1309</v>
      </c>
      <c r="B1302" s="16">
        <v>3.8916488096161928</v>
      </c>
      <c r="C1302" s="16">
        <v>1.8936475793592222</v>
      </c>
    </row>
    <row r="1303" spans="1:3" x14ac:dyDescent="0.25">
      <c r="A1303" s="8" t="s">
        <v>1310</v>
      </c>
      <c r="B1303" s="16">
        <v>7.3379288382132435</v>
      </c>
      <c r="C1303" s="16">
        <v>3.0188407750264159</v>
      </c>
    </row>
    <row r="1304" spans="1:3" x14ac:dyDescent="0.25">
      <c r="A1304" s="8" t="s">
        <v>1311</v>
      </c>
      <c r="B1304" s="16">
        <v>5.1196002093522202</v>
      </c>
      <c r="C1304" s="16">
        <v>3.1444996303421062</v>
      </c>
    </row>
    <row r="1305" spans="1:3" x14ac:dyDescent="0.25">
      <c r="A1305" s="8" t="s">
        <v>1312</v>
      </c>
      <c r="B1305" s="16">
        <v>2.8033094555302038</v>
      </c>
      <c r="C1305" s="16">
        <v>2.2073935278208596</v>
      </c>
    </row>
    <row r="1306" spans="1:3" x14ac:dyDescent="0.25">
      <c r="A1306" s="8" t="s">
        <v>1313</v>
      </c>
      <c r="B1306" s="16">
        <v>2.9400020369311686</v>
      </c>
      <c r="C1306" s="16">
        <v>2.2112518293178769</v>
      </c>
    </row>
    <row r="1307" spans="1:3" x14ac:dyDescent="0.25">
      <c r="A1307" s="8" t="s">
        <v>1314</v>
      </c>
      <c r="B1307" s="16">
        <v>3.0597964371583122</v>
      </c>
      <c r="C1307" s="16">
        <v>1.9091523236346564</v>
      </c>
    </row>
    <row r="1308" spans="1:3" x14ac:dyDescent="0.25">
      <c r="A1308" s="8" t="s">
        <v>1315</v>
      </c>
      <c r="B1308" s="16">
        <v>2.9199227243665149</v>
      </c>
      <c r="C1308" s="16">
        <v>3.4697029227593199</v>
      </c>
    </row>
    <row r="1309" spans="1:3" x14ac:dyDescent="0.25">
      <c r="A1309" s="8" t="s">
        <v>1316</v>
      </c>
      <c r="B1309" s="16">
        <v>2.7957880820654557</v>
      </c>
      <c r="C1309" s="16">
        <v>3.2154993044864075</v>
      </c>
    </row>
    <row r="1310" spans="1:3" x14ac:dyDescent="0.25">
      <c r="A1310" s="8" t="s">
        <v>1317</v>
      </c>
      <c r="B1310" s="16">
        <v>2.5120735911697527</v>
      </c>
      <c r="C1310" s="16">
        <v>3.1986998282628907</v>
      </c>
    </row>
    <row r="1311" spans="1:3" x14ac:dyDescent="0.25">
      <c r="A1311" s="8" t="s">
        <v>1318</v>
      </c>
      <c r="B1311" s="16">
        <v>1.89710573834424</v>
      </c>
      <c r="C1311" s="16">
        <v>2.8858169126995907</v>
      </c>
    </row>
    <row r="1312" spans="1:3" x14ac:dyDescent="0.25">
      <c r="A1312" s="8" t="s">
        <v>1319</v>
      </c>
      <c r="B1312" s="16">
        <v>1.7951834580186297</v>
      </c>
      <c r="C1312" s="16">
        <v>2.4517871248414993</v>
      </c>
    </row>
    <row r="1313" spans="1:3" x14ac:dyDescent="0.25">
      <c r="A1313" s="8" t="s">
        <v>1320</v>
      </c>
      <c r="B1313" s="16">
        <v>2.1932998798677681</v>
      </c>
      <c r="C1313" s="16">
        <v>2.526147152391264</v>
      </c>
    </row>
    <row r="1314" spans="1:3" x14ac:dyDescent="0.25">
      <c r="A1314" s="8" t="s">
        <v>1321</v>
      </c>
      <c r="B1314" s="16">
        <v>2.1754486860001387</v>
      </c>
      <c r="C1314" s="16">
        <v>1.5490411275483216</v>
      </c>
    </row>
    <row r="1315" spans="1:3" x14ac:dyDescent="0.25">
      <c r="A1315" s="8" t="s">
        <v>1322</v>
      </c>
      <c r="B1315" s="16">
        <v>1.6763909886774051</v>
      </c>
      <c r="C1315" s="16">
        <v>2.2122466210153298</v>
      </c>
    </row>
    <row r="1316" spans="1:3" x14ac:dyDescent="0.25">
      <c r="A1316" s="8" t="s">
        <v>1323</v>
      </c>
      <c r="B1316" s="16">
        <v>2.0052556835931314</v>
      </c>
      <c r="C1316" s="16">
        <v>1.7640600687231334</v>
      </c>
    </row>
    <row r="1317" spans="1:3" x14ac:dyDescent="0.25">
      <c r="A1317" s="8" t="s">
        <v>1324</v>
      </c>
      <c r="B1317" s="16">
        <v>2.7466491744026102</v>
      </c>
      <c r="C1317" s="16">
        <v>2.443557880980177</v>
      </c>
    </row>
    <row r="1318" spans="1:3" x14ac:dyDescent="0.25">
      <c r="A1318" s="8" t="s">
        <v>1325</v>
      </c>
      <c r="B1318" s="16">
        <v>3.2254779051938947</v>
      </c>
      <c r="C1318" s="16">
        <v>1.6661145525447933</v>
      </c>
    </row>
    <row r="1319" spans="1:3" x14ac:dyDescent="0.25">
      <c r="A1319" s="8" t="s">
        <v>1326</v>
      </c>
      <c r="B1319" s="16">
        <v>3.3486825699378318</v>
      </c>
      <c r="C1319" s="16">
        <v>1.9820134312067299</v>
      </c>
    </row>
    <row r="1320" spans="1:3" x14ac:dyDescent="0.25">
      <c r="A1320" s="8" t="s">
        <v>1327</v>
      </c>
      <c r="B1320" s="16">
        <v>3.8699709866364569</v>
      </c>
      <c r="C1320" s="16">
        <v>3.2145798705514861</v>
      </c>
    </row>
    <row r="1321" spans="1:3" x14ac:dyDescent="0.25">
      <c r="A1321" s="8" t="s">
        <v>1328</v>
      </c>
      <c r="B1321" s="16">
        <v>3.4147001603099483</v>
      </c>
      <c r="C1321" s="16">
        <v>2.8894451411208535</v>
      </c>
    </row>
    <row r="1322" spans="1:3" x14ac:dyDescent="0.25">
      <c r="A1322" s="8" t="s">
        <v>1329</v>
      </c>
      <c r="B1322" s="16">
        <v>2.5791369089529201</v>
      </c>
      <c r="C1322" s="16">
        <v>3.7970831877367419</v>
      </c>
    </row>
    <row r="1323" spans="1:3" x14ac:dyDescent="0.25">
      <c r="A1323" s="8" t="s">
        <v>1330</v>
      </c>
      <c r="B1323" s="16">
        <v>3.1228593723827771</v>
      </c>
      <c r="C1323" s="16">
        <v>2.7929397615459681</v>
      </c>
    </row>
    <row r="1324" spans="1:3" x14ac:dyDescent="0.25">
      <c r="A1324" s="8" t="s">
        <v>1331</v>
      </c>
      <c r="B1324" s="16">
        <v>4.0794499862171154</v>
      </c>
      <c r="C1324" s="16">
        <v>2.8303969856885698</v>
      </c>
    </row>
    <row r="1325" spans="1:3" x14ac:dyDescent="0.25">
      <c r="A1325" s="8" t="s">
        <v>1332</v>
      </c>
      <c r="B1325" s="16">
        <v>2.6135531867357824</v>
      </c>
      <c r="C1325" s="16">
        <v>1.7140331177989747</v>
      </c>
    </row>
    <row r="1326" spans="1:3" x14ac:dyDescent="0.25">
      <c r="A1326" s="8" t="s">
        <v>1333</v>
      </c>
      <c r="B1326" s="16">
        <v>2.4897660371613655</v>
      </c>
      <c r="C1326" s="16">
        <v>2.2834934118693919</v>
      </c>
    </row>
    <row r="1327" spans="1:3" x14ac:dyDescent="0.25">
      <c r="A1327" s="8" t="s">
        <v>1334</v>
      </c>
      <c r="B1327" s="16">
        <v>3.3648885531420629</v>
      </c>
      <c r="C1327" s="16">
        <v>2.8419675385622081</v>
      </c>
    </row>
    <row r="1328" spans="1:3" x14ac:dyDescent="0.25">
      <c r="A1328" s="8" t="s">
        <v>1335</v>
      </c>
      <c r="B1328" s="16">
        <v>3.9750412364792407</v>
      </c>
      <c r="C1328" s="16">
        <v>3.4542136885278532</v>
      </c>
    </row>
    <row r="1329" spans="1:3" x14ac:dyDescent="0.25">
      <c r="A1329" s="8" t="s">
        <v>1336</v>
      </c>
      <c r="B1329" s="16">
        <v>3.0335267738818428</v>
      </c>
      <c r="C1329" s="16">
        <v>2.8249302234533467</v>
      </c>
    </row>
    <row r="1330" spans="1:3" x14ac:dyDescent="0.25">
      <c r="A1330" s="8" t="s">
        <v>1337</v>
      </c>
      <c r="B1330" s="16">
        <v>3.0335013640393371</v>
      </c>
      <c r="C1330" s="16">
        <v>2.7063763265676948</v>
      </c>
    </row>
    <row r="1331" spans="1:3" x14ac:dyDescent="0.25">
      <c r="A1331" s="8" t="s">
        <v>1338</v>
      </c>
      <c r="B1331" s="16">
        <v>2.5946586238014615</v>
      </c>
      <c r="C1331" s="16">
        <v>1.6578908536727659</v>
      </c>
    </row>
    <row r="1332" spans="1:3" x14ac:dyDescent="0.25">
      <c r="A1332" s="8" t="s">
        <v>1339</v>
      </c>
      <c r="B1332" s="16">
        <v>2.1474911130227095</v>
      </c>
      <c r="C1332" s="16">
        <v>2.0499492857798911</v>
      </c>
    </row>
    <row r="1333" spans="1:3" x14ac:dyDescent="0.25">
      <c r="A1333" s="8" t="s">
        <v>1340</v>
      </c>
      <c r="B1333" s="16">
        <v>2.939455904709793</v>
      </c>
      <c r="C1333" s="16">
        <v>2.1744566480304659</v>
      </c>
    </row>
    <row r="1334" spans="1:3" x14ac:dyDescent="0.25">
      <c r="A1334" s="8" t="s">
        <v>1341</v>
      </c>
      <c r="B1334" s="16">
        <v>1.7401016724709362</v>
      </c>
      <c r="C1334" s="16">
        <v>1.5117943422899949</v>
      </c>
    </row>
    <row r="1335" spans="1:3" x14ac:dyDescent="0.25">
      <c r="A1335" s="8" t="s">
        <v>1342</v>
      </c>
      <c r="B1335" s="16">
        <v>1.9602067219501713</v>
      </c>
      <c r="C1335" s="16">
        <v>3.1580081217938245</v>
      </c>
    </row>
    <row r="1336" spans="1:3" x14ac:dyDescent="0.25">
      <c r="A1336" s="8" t="s">
        <v>1343</v>
      </c>
      <c r="B1336" s="16">
        <v>2.813147164749477</v>
      </c>
      <c r="C1336" s="16">
        <v>2.6610714702719762</v>
      </c>
    </row>
    <row r="1337" spans="1:3" x14ac:dyDescent="0.25">
      <c r="A1337" s="8" t="s">
        <v>1344</v>
      </c>
      <c r="B1337" s="16">
        <v>2.563747493725423</v>
      </c>
      <c r="C1337" s="16">
        <v>2.7588810828256261</v>
      </c>
    </row>
    <row r="1338" spans="1:3" x14ac:dyDescent="0.25">
      <c r="A1338" s="8" t="s">
        <v>1345</v>
      </c>
      <c r="B1338" s="16">
        <v>2.1966133137406914</v>
      </c>
      <c r="C1338" s="16">
        <v>1.4701169508830374</v>
      </c>
    </row>
    <row r="1339" spans="1:3" x14ac:dyDescent="0.25">
      <c r="A1339" s="8" t="s">
        <v>1346</v>
      </c>
      <c r="B1339" s="16">
        <v>2.3755371081030572</v>
      </c>
      <c r="C1339" s="16">
        <v>1.7871567399477291</v>
      </c>
    </row>
    <row r="1340" spans="1:3" x14ac:dyDescent="0.25">
      <c r="A1340" s="8" t="s">
        <v>1347</v>
      </c>
      <c r="B1340" s="16">
        <v>2.7103387450480318</v>
      </c>
      <c r="C1340" s="16">
        <v>2.2567615963707746</v>
      </c>
    </row>
    <row r="1341" spans="1:3" x14ac:dyDescent="0.25">
      <c r="A1341" s="8" t="s">
        <v>1348</v>
      </c>
      <c r="B1341" s="16">
        <v>2.0201301720359246</v>
      </c>
      <c r="C1341" s="16">
        <v>2.2168769004837197</v>
      </c>
    </row>
    <row r="1342" spans="1:3" x14ac:dyDescent="0.25">
      <c r="A1342" s="8" t="s">
        <v>1349</v>
      </c>
      <c r="B1342" s="16">
        <v>2.1315901823870149</v>
      </c>
      <c r="C1342" s="16">
        <v>2.9106286198527345</v>
      </c>
    </row>
    <row r="1343" spans="1:3" x14ac:dyDescent="0.25">
      <c r="A1343" s="8" t="s">
        <v>1350</v>
      </c>
      <c r="B1343" s="16">
        <v>2.1981239722609063</v>
      </c>
      <c r="C1343" s="16">
        <v>3.7400683850632497</v>
      </c>
    </row>
    <row r="1344" spans="1:3" x14ac:dyDescent="0.25">
      <c r="A1344" s="8" t="s">
        <v>1351</v>
      </c>
      <c r="B1344" s="16">
        <v>2.0856592096143443</v>
      </c>
      <c r="C1344" s="16">
        <v>3.6493593554342159</v>
      </c>
    </row>
    <row r="1345" spans="1:3" x14ac:dyDescent="0.25">
      <c r="A1345" s="8" t="s">
        <v>1352</v>
      </c>
      <c r="B1345" s="16">
        <v>2.8011714318621919</v>
      </c>
      <c r="C1345" s="16">
        <v>4.2719572982353391</v>
      </c>
    </row>
    <row r="1346" spans="1:3" x14ac:dyDescent="0.25">
      <c r="A1346" s="8" t="s">
        <v>1353</v>
      </c>
      <c r="B1346" s="16">
        <v>1.9049735846169773</v>
      </c>
      <c r="C1346" s="16">
        <v>3.1958717056485431</v>
      </c>
    </row>
    <row r="1347" spans="1:3" x14ac:dyDescent="0.25">
      <c r="A1347" s="8" t="s">
        <v>1354</v>
      </c>
      <c r="B1347" s="16">
        <v>2.0089227410124115</v>
      </c>
      <c r="C1347" s="16">
        <v>3.3960814732997764</v>
      </c>
    </row>
    <row r="1348" spans="1:3" x14ac:dyDescent="0.25">
      <c r="A1348" s="8" t="s">
        <v>1355</v>
      </c>
      <c r="B1348" s="16">
        <v>2.0549201293071593</v>
      </c>
      <c r="C1348" s="16">
        <v>2.03780943125623</v>
      </c>
    </row>
    <row r="1349" spans="1:3" x14ac:dyDescent="0.25">
      <c r="A1349" s="8" t="s">
        <v>1356</v>
      </c>
      <c r="B1349" s="16">
        <v>3.199243659407712</v>
      </c>
      <c r="C1349" s="16">
        <v>4.8663188629240794</v>
      </c>
    </row>
    <row r="1350" spans="1:3" x14ac:dyDescent="0.25">
      <c r="A1350" s="8" t="s">
        <v>1357</v>
      </c>
      <c r="B1350" s="16">
        <v>1.8142209630241533</v>
      </c>
      <c r="C1350" s="16">
        <v>3.4020253694592553</v>
      </c>
    </row>
    <row r="1351" spans="1:3" x14ac:dyDescent="0.25">
      <c r="A1351" s="8" t="s">
        <v>1358</v>
      </c>
      <c r="B1351" s="16">
        <v>1.960696801617605</v>
      </c>
      <c r="C1351" s="16">
        <v>2.3962049505549903</v>
      </c>
    </row>
    <row r="1352" spans="1:3" x14ac:dyDescent="0.25">
      <c r="A1352" s="8" t="s">
        <v>1359</v>
      </c>
      <c r="B1352" s="16">
        <v>2.1692570423223723</v>
      </c>
      <c r="C1352" s="16">
        <v>2.4545492313014661</v>
      </c>
    </row>
    <row r="1353" spans="1:3" x14ac:dyDescent="0.25">
      <c r="A1353" s="8" t="s">
        <v>1360</v>
      </c>
      <c r="B1353" s="16">
        <v>2.1234161868614838</v>
      </c>
      <c r="C1353" s="16">
        <v>2.1777796527545874</v>
      </c>
    </row>
    <row r="1354" spans="1:3" x14ac:dyDescent="0.25">
      <c r="A1354" s="8" t="s">
        <v>1361</v>
      </c>
      <c r="B1354" s="16">
        <v>3.2972872075058968</v>
      </c>
      <c r="C1354" s="16">
        <v>4.2117371274418938</v>
      </c>
    </row>
    <row r="1355" spans="1:3" x14ac:dyDescent="0.25">
      <c r="A1355" s="8" t="s">
        <v>1362</v>
      </c>
      <c r="B1355" s="16">
        <v>3.1171592209521637</v>
      </c>
      <c r="C1355" s="16">
        <v>3.5388489244037271</v>
      </c>
    </row>
    <row r="1356" spans="1:3" x14ac:dyDescent="0.25">
      <c r="A1356" s="8" t="s">
        <v>1363</v>
      </c>
      <c r="B1356" s="16">
        <v>1.5195435097507684</v>
      </c>
      <c r="C1356" s="16">
        <v>3.9424226662006898</v>
      </c>
    </row>
    <row r="1357" spans="1:3" x14ac:dyDescent="0.25">
      <c r="A1357" s="8" t="s">
        <v>1364</v>
      </c>
      <c r="B1357" s="16">
        <v>2.9820250138289022</v>
      </c>
      <c r="C1357" s="16">
        <v>4.4850357252768136</v>
      </c>
    </row>
    <row r="1358" spans="1:3" x14ac:dyDescent="0.25">
      <c r="A1358" s="8" t="s">
        <v>1365</v>
      </c>
      <c r="B1358" s="16">
        <v>2.5785113128489066</v>
      </c>
      <c r="C1358" s="16">
        <v>5.4649211027277955</v>
      </c>
    </row>
    <row r="1359" spans="1:3" x14ac:dyDescent="0.25">
      <c r="A1359" s="8" t="s">
        <v>1366</v>
      </c>
      <c r="B1359" s="16">
        <v>2.4006680141888657</v>
      </c>
      <c r="C1359" s="16">
        <v>4.4046241020957062</v>
      </c>
    </row>
    <row r="1360" spans="1:3" x14ac:dyDescent="0.25">
      <c r="A1360" s="8" t="s">
        <v>1367</v>
      </c>
      <c r="B1360" s="16">
        <v>3.0974226655589803</v>
      </c>
      <c r="C1360" s="16">
        <v>4.4478470005078288</v>
      </c>
    </row>
    <row r="1361" spans="1:3" x14ac:dyDescent="0.25">
      <c r="A1361" s="8" t="s">
        <v>1368</v>
      </c>
      <c r="B1361" s="16">
        <v>3.8303070057120281</v>
      </c>
      <c r="C1361" s="16">
        <v>4.2773025146411703</v>
      </c>
    </row>
    <row r="1362" spans="1:3" x14ac:dyDescent="0.25">
      <c r="A1362" s="8" t="s">
        <v>1369</v>
      </c>
      <c r="B1362" s="16">
        <v>4.0834015895223441</v>
      </c>
      <c r="C1362" s="16">
        <v>4.9196122092373127</v>
      </c>
    </row>
    <row r="1363" spans="1:3" x14ac:dyDescent="0.25">
      <c r="A1363" s="8" t="s">
        <v>1370</v>
      </c>
      <c r="B1363" s="16">
        <v>3.9624160681745715</v>
      </c>
      <c r="C1363" s="16">
        <v>5.1155125298426301</v>
      </c>
    </row>
    <row r="1364" spans="1:3" x14ac:dyDescent="0.25">
      <c r="A1364" s="8" t="s">
        <v>1371</v>
      </c>
      <c r="B1364" s="16">
        <v>5.8932801421428023</v>
      </c>
      <c r="C1364" s="16">
        <v>9.8715694551345958</v>
      </c>
    </row>
    <row r="1365" spans="1:3" x14ac:dyDescent="0.25">
      <c r="A1365" s="8" t="s">
        <v>1372</v>
      </c>
      <c r="B1365" s="16">
        <v>4.4921235380513291</v>
      </c>
      <c r="C1365" s="16">
        <v>5.1940091204816818</v>
      </c>
    </row>
    <row r="1366" spans="1:3" x14ac:dyDescent="0.25">
      <c r="A1366" s="8" t="s">
        <v>1373</v>
      </c>
      <c r="B1366" s="16">
        <v>4.705751999659781</v>
      </c>
      <c r="C1366" s="16">
        <v>4.8409660567644464</v>
      </c>
    </row>
    <row r="1367" spans="1:3" x14ac:dyDescent="0.25">
      <c r="A1367" s="8" t="s">
        <v>1374</v>
      </c>
      <c r="B1367" s="16">
        <v>3.7422679163504262</v>
      </c>
      <c r="C1367" s="16">
        <v>5.0915216596967792</v>
      </c>
    </row>
    <row r="1368" spans="1:3" x14ac:dyDescent="0.25">
      <c r="A1368" s="8" t="s">
        <v>1375</v>
      </c>
      <c r="B1368" s="16">
        <v>3.1244137762785629</v>
      </c>
      <c r="C1368" s="16">
        <v>2.9163339476525527</v>
      </c>
    </row>
    <row r="1369" spans="1:3" x14ac:dyDescent="0.25">
      <c r="A1369" s="8" t="s">
        <v>1376</v>
      </c>
      <c r="B1369" s="16">
        <v>3.0516641162750764</v>
      </c>
      <c r="C1369" s="16">
        <v>3.2779195068661822</v>
      </c>
    </row>
    <row r="1370" spans="1:3" x14ac:dyDescent="0.25">
      <c r="A1370" s="8" t="s">
        <v>1377</v>
      </c>
      <c r="B1370" s="16">
        <v>3.6577305974263155</v>
      </c>
      <c r="C1370" s="16">
        <v>4.1113850203585525</v>
      </c>
    </row>
    <row r="1371" spans="1:3" x14ac:dyDescent="0.25">
      <c r="A1371" s="8" t="s">
        <v>1378</v>
      </c>
      <c r="B1371" s="16">
        <v>3.0456655843253162</v>
      </c>
      <c r="C1371" s="16">
        <v>3.1487097049993928</v>
      </c>
    </row>
    <row r="1372" spans="1:3" x14ac:dyDescent="0.25">
      <c r="A1372" s="8" t="s">
        <v>1379</v>
      </c>
      <c r="B1372" s="16">
        <v>4.0039517939231306</v>
      </c>
      <c r="C1372" s="16">
        <v>4.6069721622546682</v>
      </c>
    </row>
    <row r="1373" spans="1:3" x14ac:dyDescent="0.25">
      <c r="A1373" s="8" t="s">
        <v>1380</v>
      </c>
      <c r="B1373" s="16">
        <v>4.1715769674832659</v>
      </c>
      <c r="C1373" s="16">
        <v>4.8266956017647855</v>
      </c>
    </row>
    <row r="1374" spans="1:3" x14ac:dyDescent="0.25">
      <c r="A1374" s="8" t="s">
        <v>1381</v>
      </c>
      <c r="B1374" s="16">
        <v>7.1368039575038873</v>
      </c>
      <c r="C1374" s="16">
        <v>9.2905884429971053</v>
      </c>
    </row>
    <row r="1375" spans="1:3" x14ac:dyDescent="0.25">
      <c r="A1375" s="8" t="s">
        <v>1382</v>
      </c>
      <c r="B1375" s="16">
        <v>7.6027245415234033</v>
      </c>
      <c r="C1375" s="16">
        <v>10.127747881399539</v>
      </c>
    </row>
    <row r="1376" spans="1:3" x14ac:dyDescent="0.25">
      <c r="A1376" s="8" t="s">
        <v>1383</v>
      </c>
      <c r="B1376" s="16">
        <v>9.1581210576939025</v>
      </c>
      <c r="C1376" s="16">
        <v>7.1511406913552431</v>
      </c>
    </row>
    <row r="1377" spans="1:3" x14ac:dyDescent="0.25">
      <c r="A1377" s="8" t="s">
        <v>1384</v>
      </c>
      <c r="B1377" s="16">
        <v>5.344003433250486</v>
      </c>
      <c r="C1377" s="16">
        <v>4.3140711952119544</v>
      </c>
    </row>
    <row r="1378" spans="1:3" x14ac:dyDescent="0.25">
      <c r="A1378" s="8" t="s">
        <v>1385</v>
      </c>
      <c r="B1378" s="16">
        <v>5.1296896384099346</v>
      </c>
      <c r="C1378" s="16">
        <v>5.7371636101918373</v>
      </c>
    </row>
    <row r="1379" spans="1:3" x14ac:dyDescent="0.25">
      <c r="A1379" s="8" t="s">
        <v>1386</v>
      </c>
      <c r="B1379" s="16">
        <v>6.4432829695348843</v>
      </c>
      <c r="C1379" s="16">
        <v>5.8511676677851163</v>
      </c>
    </row>
    <row r="1380" spans="1:3" x14ac:dyDescent="0.25">
      <c r="A1380" s="8" t="s">
        <v>1387</v>
      </c>
      <c r="B1380" s="16">
        <v>4.6293166483416703</v>
      </c>
      <c r="C1380" s="16">
        <v>6.018266564223488</v>
      </c>
    </row>
    <row r="1381" spans="1:3" x14ac:dyDescent="0.25">
      <c r="A1381" s="8" t="s">
        <v>1388</v>
      </c>
      <c r="B1381" s="16">
        <v>4.1141936277255908</v>
      </c>
      <c r="C1381" s="16">
        <v>5.7342387265168133</v>
      </c>
    </row>
    <row r="1382" spans="1:3" x14ac:dyDescent="0.25">
      <c r="A1382" s="8" t="s">
        <v>1389</v>
      </c>
      <c r="B1382" s="16">
        <v>4.4072821828326179</v>
      </c>
      <c r="C1382" s="16">
        <v>5.2805858232212204</v>
      </c>
    </row>
    <row r="1383" spans="1:3" x14ac:dyDescent="0.25">
      <c r="A1383" s="8" t="s">
        <v>1390</v>
      </c>
      <c r="B1383" s="16">
        <v>4.30826526898952</v>
      </c>
      <c r="C1383" s="16">
        <v>5.6730875296042624</v>
      </c>
    </row>
    <row r="1384" spans="1:3" x14ac:dyDescent="0.25">
      <c r="A1384" s="8" t="s">
        <v>1391</v>
      </c>
      <c r="B1384" s="16">
        <v>3.0451709335844255</v>
      </c>
      <c r="C1384" s="16">
        <v>4.8826826135498713</v>
      </c>
    </row>
    <row r="1385" spans="1:3" x14ac:dyDescent="0.25">
      <c r="A1385" s="8" t="s">
        <v>1392</v>
      </c>
      <c r="B1385" s="16">
        <v>5.2362422202098884</v>
      </c>
      <c r="C1385" s="16">
        <v>4.0512996630149054</v>
      </c>
    </row>
    <row r="1386" spans="1:3" x14ac:dyDescent="0.25">
      <c r="A1386" s="8" t="s">
        <v>1393</v>
      </c>
      <c r="B1386" s="16">
        <v>5.0444252611158387</v>
      </c>
      <c r="C1386" s="16">
        <v>5.3466743528046319</v>
      </c>
    </row>
    <row r="1387" spans="1:3" x14ac:dyDescent="0.25">
      <c r="A1387" s="8" t="s">
        <v>1394</v>
      </c>
      <c r="B1387" s="16">
        <v>4.462389679299827</v>
      </c>
      <c r="C1387" s="16">
        <v>5.2934493114565688</v>
      </c>
    </row>
    <row r="1388" spans="1:3" x14ac:dyDescent="0.25">
      <c r="A1388" s="8" t="s">
        <v>1395</v>
      </c>
      <c r="B1388" s="16">
        <v>5.2150062237881425</v>
      </c>
      <c r="C1388" s="16">
        <v>7.0148229256622727</v>
      </c>
    </row>
    <row r="1389" spans="1:3" x14ac:dyDescent="0.25">
      <c r="A1389" s="8" t="s">
        <v>1396</v>
      </c>
      <c r="B1389" s="16">
        <v>3.2653975208528405</v>
      </c>
      <c r="C1389" s="16">
        <v>3.7454699088823209</v>
      </c>
    </row>
    <row r="1390" spans="1:3" x14ac:dyDescent="0.25">
      <c r="A1390" s="8" t="s">
        <v>1397</v>
      </c>
      <c r="B1390" s="16">
        <v>2.8254492482856772</v>
      </c>
      <c r="C1390" s="16">
        <v>3.2401022618733619</v>
      </c>
    </row>
    <row r="1391" spans="1:3" x14ac:dyDescent="0.25">
      <c r="A1391" s="8" t="s">
        <v>1398</v>
      </c>
      <c r="B1391" s="16">
        <v>5.9022978227224838</v>
      </c>
      <c r="C1391" s="16">
        <v>7.3148680106734307</v>
      </c>
    </row>
    <row r="1392" spans="1:3" x14ac:dyDescent="0.25">
      <c r="A1392" s="8" t="s">
        <v>1399</v>
      </c>
      <c r="B1392" s="16">
        <v>5.6757510993515101</v>
      </c>
      <c r="C1392" s="16">
        <v>5.6033796347858509</v>
      </c>
    </row>
    <row r="1393" spans="1:3" x14ac:dyDescent="0.25">
      <c r="A1393" s="8" t="s">
        <v>1400</v>
      </c>
      <c r="B1393" s="16">
        <v>5.4948490322769965</v>
      </c>
      <c r="C1393" s="16">
        <v>8.1032711972190583</v>
      </c>
    </row>
    <row r="1394" spans="1:3" x14ac:dyDescent="0.25">
      <c r="A1394" s="8" t="s">
        <v>1401</v>
      </c>
      <c r="B1394" s="16">
        <v>6.4411068798616542</v>
      </c>
      <c r="C1394" s="16">
        <v>9.1332670532081384</v>
      </c>
    </row>
    <row r="1395" spans="1:3" x14ac:dyDescent="0.25">
      <c r="A1395" s="8" t="s">
        <v>1402</v>
      </c>
      <c r="B1395" s="16">
        <v>5.8666571141260029</v>
      </c>
      <c r="C1395" s="16">
        <v>7.3580621173527367</v>
      </c>
    </row>
    <row r="1396" spans="1:3" x14ac:dyDescent="0.25">
      <c r="A1396" s="8" t="s">
        <v>1403</v>
      </c>
      <c r="B1396" s="16">
        <v>4.1034856232797541</v>
      </c>
      <c r="C1396" s="16">
        <v>4.9424448419778448</v>
      </c>
    </row>
    <row r="1397" spans="1:3" x14ac:dyDescent="0.25">
      <c r="A1397" s="8" t="s">
        <v>1404</v>
      </c>
      <c r="B1397" s="16">
        <v>3.3255446253782179</v>
      </c>
      <c r="C1397" s="16">
        <v>4.6492947185164004</v>
      </c>
    </row>
    <row r="1398" spans="1:3" x14ac:dyDescent="0.25">
      <c r="A1398" s="8" t="s">
        <v>1405</v>
      </c>
      <c r="B1398" s="16">
        <v>2.2515244706509621</v>
      </c>
      <c r="C1398" s="16">
        <v>3.0428052150071836</v>
      </c>
    </row>
    <row r="1399" spans="1:3" x14ac:dyDescent="0.25">
      <c r="A1399" s="8" t="s">
        <v>1406</v>
      </c>
      <c r="B1399" s="16">
        <v>4.0665893647520779</v>
      </c>
      <c r="C1399" s="16">
        <v>3.9112428654418534</v>
      </c>
    </row>
    <row r="1400" spans="1:3" x14ac:dyDescent="0.25">
      <c r="A1400" s="8" t="s">
        <v>1407</v>
      </c>
      <c r="B1400" s="16">
        <v>4.7632294927640997</v>
      </c>
      <c r="C1400" s="16">
        <v>7.6374953935854633</v>
      </c>
    </row>
    <row r="1401" spans="1:3" x14ac:dyDescent="0.25">
      <c r="A1401" s="8" t="s">
        <v>1408</v>
      </c>
      <c r="B1401" s="16">
        <v>4.8612394076752299</v>
      </c>
      <c r="C1401" s="16">
        <v>5.5683299858589352</v>
      </c>
    </row>
    <row r="1402" spans="1:3" x14ac:dyDescent="0.25">
      <c r="A1402" s="8" t="s">
        <v>1409</v>
      </c>
      <c r="B1402" s="16">
        <v>4.6607589091587478</v>
      </c>
      <c r="C1402" s="16">
        <v>7.4671297174706543</v>
      </c>
    </row>
    <row r="1403" spans="1:3" x14ac:dyDescent="0.25">
      <c r="A1403" s="8" t="s">
        <v>1410</v>
      </c>
      <c r="B1403" s="16">
        <v>4.3210829835635725</v>
      </c>
      <c r="C1403" s="16">
        <v>7.1564551447568512</v>
      </c>
    </row>
    <row r="1404" spans="1:3" x14ac:dyDescent="0.25">
      <c r="A1404" s="8" t="s">
        <v>1411</v>
      </c>
      <c r="B1404" s="16">
        <v>2.9855963174248057</v>
      </c>
      <c r="C1404" s="16">
        <v>4.6492701393323852</v>
      </c>
    </row>
    <row r="1405" spans="1:3" x14ac:dyDescent="0.25">
      <c r="A1405" s="8" t="s">
        <v>1412</v>
      </c>
      <c r="B1405" s="16">
        <v>7.980655462350053</v>
      </c>
      <c r="C1405" s="16">
        <v>8.5393698540434144</v>
      </c>
    </row>
    <row r="1406" spans="1:3" x14ac:dyDescent="0.25">
      <c r="A1406" s="8" t="s">
        <v>1413</v>
      </c>
      <c r="B1406" s="16">
        <v>4.6811967841142392</v>
      </c>
      <c r="C1406" s="16">
        <v>8.6599719015877241</v>
      </c>
    </row>
    <row r="1407" spans="1:3" x14ac:dyDescent="0.25">
      <c r="A1407" s="8" t="s">
        <v>1414</v>
      </c>
      <c r="B1407" s="16">
        <v>5.2819884063435625</v>
      </c>
      <c r="C1407" s="16">
        <v>5.1527631675833163</v>
      </c>
    </row>
    <row r="1408" spans="1:3" x14ac:dyDescent="0.25">
      <c r="A1408" s="8" t="s">
        <v>1415</v>
      </c>
      <c r="B1408" s="16">
        <v>3.4928993512740631</v>
      </c>
      <c r="C1408" s="16">
        <v>3.9415762296259498</v>
      </c>
    </row>
    <row r="1409" spans="1:3" x14ac:dyDescent="0.25">
      <c r="A1409" s="8" t="s">
        <v>1416</v>
      </c>
      <c r="B1409" s="16">
        <v>4.8561455068962927</v>
      </c>
      <c r="C1409" s="16">
        <v>5.5137972435161622</v>
      </c>
    </row>
    <row r="1410" spans="1:3" x14ac:dyDescent="0.25">
      <c r="A1410" s="8" t="s">
        <v>1417</v>
      </c>
      <c r="B1410" s="16">
        <v>3.6967905684975824</v>
      </c>
      <c r="C1410" s="16">
        <v>4.6147881592820292</v>
      </c>
    </row>
    <row r="1411" spans="1:3" x14ac:dyDescent="0.25">
      <c r="A1411" s="8" t="s">
        <v>1418</v>
      </c>
      <c r="B1411" s="16">
        <v>10.896544425208745</v>
      </c>
      <c r="C1411" s="16">
        <v>8.487370190697872</v>
      </c>
    </row>
    <row r="1412" spans="1:3" x14ac:dyDescent="0.25">
      <c r="A1412" s="8" t="s">
        <v>1419</v>
      </c>
      <c r="B1412" s="16">
        <v>7.3127781605647879</v>
      </c>
      <c r="C1412" s="16">
        <v>5.8138610459541562</v>
      </c>
    </row>
    <row r="1413" spans="1:3" x14ac:dyDescent="0.25">
      <c r="A1413" s="8" t="s">
        <v>1420</v>
      </c>
      <c r="B1413" s="16">
        <v>4.4956904496284231</v>
      </c>
      <c r="C1413" s="16">
        <v>4.5035372479398994</v>
      </c>
    </row>
    <row r="1414" spans="1:3" x14ac:dyDescent="0.25">
      <c r="A1414" s="8" t="s">
        <v>1421</v>
      </c>
      <c r="B1414" s="16">
        <v>4.4878342882156002</v>
      </c>
      <c r="C1414" s="16">
        <v>4.3460741813948429</v>
      </c>
    </row>
    <row r="1415" spans="1:3" x14ac:dyDescent="0.25">
      <c r="A1415" s="8" t="s">
        <v>1422</v>
      </c>
      <c r="B1415" s="16">
        <v>4.0682657613086448</v>
      </c>
      <c r="C1415" s="16">
        <v>4.777468742455361</v>
      </c>
    </row>
    <row r="1416" spans="1:3" x14ac:dyDescent="0.25">
      <c r="A1416" s="8" t="s">
        <v>1423</v>
      </c>
      <c r="B1416" s="16">
        <v>3.6333673238691047</v>
      </c>
      <c r="C1416" s="16">
        <v>5.1855061995897938</v>
      </c>
    </row>
    <row r="1417" spans="1:3" x14ac:dyDescent="0.25">
      <c r="A1417" s="8" t="s">
        <v>1424</v>
      </c>
      <c r="B1417" s="16">
        <v>2.7425956094560777</v>
      </c>
      <c r="C1417" s="16">
        <v>4.5260246052933049</v>
      </c>
    </row>
    <row r="1418" spans="1:3" x14ac:dyDescent="0.25">
      <c r="A1418" s="8" t="s">
        <v>1425</v>
      </c>
      <c r="B1418" s="16">
        <v>2.8713137885076305</v>
      </c>
      <c r="C1418" s="16">
        <v>4.7390748762553629</v>
      </c>
    </row>
    <row r="1419" spans="1:3" x14ac:dyDescent="0.25">
      <c r="A1419" s="8" t="s">
        <v>1426</v>
      </c>
      <c r="B1419" s="16">
        <v>3.3931741629879935</v>
      </c>
      <c r="C1419" s="16">
        <v>6.5532684318409515</v>
      </c>
    </row>
    <row r="1420" spans="1:3" x14ac:dyDescent="0.25">
      <c r="A1420" s="8" t="s">
        <v>1427</v>
      </c>
      <c r="B1420" s="16">
        <v>6.3798182511931341</v>
      </c>
      <c r="C1420" s="16">
        <v>6.0164908783905311</v>
      </c>
    </row>
    <row r="1421" spans="1:3" x14ac:dyDescent="0.25">
      <c r="A1421" s="8" t="s">
        <v>1428</v>
      </c>
      <c r="B1421" s="16">
        <v>13.684300677973305</v>
      </c>
      <c r="C1421" s="16">
        <v>12.572931951791356</v>
      </c>
    </row>
    <row r="1422" spans="1:3" x14ac:dyDescent="0.25">
      <c r="A1422" s="8" t="s">
        <v>1429</v>
      </c>
      <c r="B1422" s="16">
        <v>9.6896351869554973</v>
      </c>
      <c r="C1422" s="16">
        <v>9.9262270694421968</v>
      </c>
    </row>
    <row r="1423" spans="1:3" x14ac:dyDescent="0.25">
      <c r="A1423" s="8" t="s">
        <v>1430</v>
      </c>
      <c r="B1423" s="16">
        <v>9.8247784853471511</v>
      </c>
      <c r="C1423" s="16">
        <v>8.4167305977514886</v>
      </c>
    </row>
    <row r="1424" spans="1:3" x14ac:dyDescent="0.25">
      <c r="A1424" s="8" t="s">
        <v>1431</v>
      </c>
      <c r="B1424" s="16">
        <v>9.661573456715999</v>
      </c>
      <c r="C1424" s="16">
        <v>10.84453222075817</v>
      </c>
    </row>
    <row r="1425" spans="1:3" x14ac:dyDescent="0.25">
      <c r="A1425" s="8" t="s">
        <v>1432</v>
      </c>
      <c r="B1425" s="16">
        <v>5.73302933797798</v>
      </c>
      <c r="C1425" s="16">
        <v>6.7141086469962961</v>
      </c>
    </row>
    <row r="1426" spans="1:3" x14ac:dyDescent="0.25">
      <c r="A1426" s="8" t="s">
        <v>1433</v>
      </c>
      <c r="B1426" s="16">
        <v>5.9660745986094383</v>
      </c>
      <c r="C1426" s="16">
        <v>5.0853055862516614</v>
      </c>
    </row>
    <row r="1427" spans="1:3" x14ac:dyDescent="0.25">
      <c r="A1427" s="8" t="s">
        <v>1434</v>
      </c>
      <c r="B1427" s="16">
        <v>5.4632819639764714</v>
      </c>
      <c r="C1427" s="16">
        <v>7.3444964721257762</v>
      </c>
    </row>
    <row r="1428" spans="1:3" x14ac:dyDescent="0.25">
      <c r="A1428" s="8" t="s">
        <v>1435</v>
      </c>
      <c r="B1428" s="16">
        <v>7.2222118982622012</v>
      </c>
      <c r="C1428" s="16">
        <v>5.1890067949503349</v>
      </c>
    </row>
    <row r="1429" spans="1:3" x14ac:dyDescent="0.25">
      <c r="A1429" s="8" t="s">
        <v>1436</v>
      </c>
      <c r="B1429" s="16">
        <v>10.132376612217564</v>
      </c>
      <c r="C1429" s="16">
        <v>8.0227466799713163</v>
      </c>
    </row>
    <row r="1430" spans="1:3" x14ac:dyDescent="0.25">
      <c r="A1430" s="8" t="s">
        <v>1437</v>
      </c>
      <c r="B1430" s="16">
        <v>5.6981634144557001</v>
      </c>
      <c r="C1430" s="16">
        <v>5.3874492570327916</v>
      </c>
    </row>
    <row r="1431" spans="1:3" x14ac:dyDescent="0.25">
      <c r="A1431" s="8" t="s">
        <v>1438</v>
      </c>
      <c r="B1431" s="16">
        <v>5.073174086696584</v>
      </c>
      <c r="C1431" s="16">
        <v>4.7020352780054244</v>
      </c>
    </row>
    <row r="1432" spans="1:3" x14ac:dyDescent="0.25">
      <c r="A1432" s="8" t="s">
        <v>1439</v>
      </c>
      <c r="B1432" s="16">
        <v>4.0673958041851668</v>
      </c>
      <c r="C1432" s="16">
        <v>4.5715211100358495</v>
      </c>
    </row>
    <row r="1433" spans="1:3" x14ac:dyDescent="0.25">
      <c r="A1433" s="8" t="s">
        <v>1440</v>
      </c>
      <c r="B1433" s="16">
        <v>3.6077279118970713</v>
      </c>
      <c r="C1433" s="16">
        <v>4.6141963372897479</v>
      </c>
    </row>
    <row r="1434" spans="1:3" x14ac:dyDescent="0.25">
      <c r="A1434" s="8" t="s">
        <v>1441</v>
      </c>
      <c r="B1434" s="16">
        <v>3.1869518234632062</v>
      </c>
      <c r="C1434" s="16">
        <v>3.1587927007653724</v>
      </c>
    </row>
    <row r="1435" spans="1:3" x14ac:dyDescent="0.25">
      <c r="A1435" s="8" t="s">
        <v>1442</v>
      </c>
      <c r="B1435" s="16">
        <v>3.3433456779390864</v>
      </c>
      <c r="C1435" s="16">
        <v>4.4231255793352418</v>
      </c>
    </row>
    <row r="1436" spans="1:3" x14ac:dyDescent="0.25">
      <c r="A1436" s="8" t="s">
        <v>1443</v>
      </c>
      <c r="B1436" s="16">
        <v>3.6780523407114925</v>
      </c>
      <c r="C1436" s="16">
        <v>3.6579299348639083</v>
      </c>
    </row>
    <row r="1437" spans="1:3" x14ac:dyDescent="0.25">
      <c r="A1437" s="8" t="s">
        <v>1444</v>
      </c>
      <c r="B1437" s="16">
        <v>3.0255473019212658</v>
      </c>
      <c r="C1437" s="16">
        <v>3.110593371123934</v>
      </c>
    </row>
    <row r="1438" spans="1:3" x14ac:dyDescent="0.25">
      <c r="A1438" s="8" t="s">
        <v>1445</v>
      </c>
      <c r="B1438" s="16">
        <v>2.3214440720856313</v>
      </c>
      <c r="C1438" s="16">
        <v>2.8589896023511381</v>
      </c>
    </row>
    <row r="1439" spans="1:3" x14ac:dyDescent="0.25">
      <c r="A1439" s="8" t="s">
        <v>1446</v>
      </c>
      <c r="B1439" s="16">
        <v>2.374517736730926</v>
      </c>
      <c r="C1439" s="16">
        <v>3.1842929199417354</v>
      </c>
    </row>
    <row r="1440" spans="1:3" x14ac:dyDescent="0.25">
      <c r="A1440" s="8" t="s">
        <v>1447</v>
      </c>
      <c r="B1440" s="16">
        <v>2.3666163775101019</v>
      </c>
      <c r="C1440" s="16">
        <v>2.5220723573368775</v>
      </c>
    </row>
    <row r="1441" spans="1:3" x14ac:dyDescent="0.25">
      <c r="A1441" s="8" t="s">
        <v>1448</v>
      </c>
      <c r="B1441" s="16">
        <v>4.1866626416695061</v>
      </c>
      <c r="C1441" s="16">
        <v>4.5391434039912113</v>
      </c>
    </row>
    <row r="1442" spans="1:3" x14ac:dyDescent="0.25">
      <c r="A1442" s="8" t="s">
        <v>1449</v>
      </c>
      <c r="B1442" s="16">
        <v>2.4654705428481929</v>
      </c>
      <c r="C1442" s="16">
        <v>3.5765541097465445</v>
      </c>
    </row>
    <row r="1443" spans="1:3" x14ac:dyDescent="0.25">
      <c r="A1443" s="8" t="s">
        <v>1450</v>
      </c>
      <c r="B1443" s="16">
        <v>4.0666097351015171</v>
      </c>
      <c r="C1443" s="16">
        <v>3.1950671265195534</v>
      </c>
    </row>
    <row r="1444" spans="1:3" x14ac:dyDescent="0.25">
      <c r="A1444" s="8" t="s">
        <v>1451</v>
      </c>
      <c r="B1444" s="16">
        <v>2.1995586118053443</v>
      </c>
      <c r="C1444" s="16">
        <v>2.8155323128324778</v>
      </c>
    </row>
    <row r="1445" spans="1:3" x14ac:dyDescent="0.25">
      <c r="A1445" s="8" t="s">
        <v>1452</v>
      </c>
      <c r="B1445" s="16">
        <v>3.1397279128466269</v>
      </c>
      <c r="C1445" s="16">
        <v>2.7499019961160931</v>
      </c>
    </row>
    <row r="1446" spans="1:3" x14ac:dyDescent="0.25">
      <c r="A1446" s="8" t="s">
        <v>1453</v>
      </c>
      <c r="B1446" s="16">
        <v>2.9722661952732317</v>
      </c>
      <c r="C1446" s="16">
        <v>3.8873233587404918</v>
      </c>
    </row>
    <row r="1447" spans="1:3" x14ac:dyDescent="0.25">
      <c r="A1447" s="8" t="s">
        <v>1454</v>
      </c>
      <c r="B1447" s="16">
        <v>2.0129042738857112</v>
      </c>
      <c r="C1447" s="16">
        <v>2.7134632126873273</v>
      </c>
    </row>
    <row r="1448" spans="1:3" x14ac:dyDescent="0.25">
      <c r="A1448" s="8" t="s">
        <v>1455</v>
      </c>
      <c r="B1448" s="16">
        <v>2.8496966596007303</v>
      </c>
      <c r="C1448" s="16">
        <v>3.5797138859104023</v>
      </c>
    </row>
    <row r="1449" spans="1:3" x14ac:dyDescent="0.25">
      <c r="A1449" s="8" t="s">
        <v>1456</v>
      </c>
      <c r="B1449" s="16">
        <v>2.4654805513621194</v>
      </c>
      <c r="C1449" s="16">
        <v>2.8757071672732422</v>
      </c>
    </row>
    <row r="1450" spans="1:3" x14ac:dyDescent="0.25">
      <c r="A1450" s="8" t="s">
        <v>1457</v>
      </c>
      <c r="B1450" s="16">
        <v>1.942928600815284</v>
      </c>
      <c r="C1450" s="16">
        <v>2.6698561275605859</v>
      </c>
    </row>
    <row r="1451" spans="1:3" x14ac:dyDescent="0.25">
      <c r="A1451" s="8" t="s">
        <v>1458</v>
      </c>
      <c r="B1451" s="16">
        <v>1.9444794486791499</v>
      </c>
      <c r="C1451" s="16">
        <v>2.8830586283759074</v>
      </c>
    </row>
    <row r="1452" spans="1:3" x14ac:dyDescent="0.25">
      <c r="A1452" s="8" t="s">
        <v>1459</v>
      </c>
      <c r="B1452" s="16">
        <v>2.192867361095939</v>
      </c>
      <c r="C1452" s="16">
        <v>2.933325732722825</v>
      </c>
    </row>
    <row r="1453" spans="1:3" x14ac:dyDescent="0.25">
      <c r="A1453" s="8" t="s">
        <v>1460</v>
      </c>
      <c r="B1453" s="16">
        <v>1.9824802086552893</v>
      </c>
      <c r="C1453" s="16">
        <v>2.9730135470179992</v>
      </c>
    </row>
    <row r="1454" spans="1:3" x14ac:dyDescent="0.25">
      <c r="A1454" s="8" t="s">
        <v>1461</v>
      </c>
      <c r="B1454" s="16">
        <v>2.887975703828161</v>
      </c>
      <c r="C1454" s="16">
        <v>4.3570302044408029</v>
      </c>
    </row>
    <row r="1455" spans="1:3" x14ac:dyDescent="0.25">
      <c r="A1455" s="8" t="s">
        <v>1462</v>
      </c>
      <c r="B1455" s="16">
        <v>1.8482379647099141</v>
      </c>
      <c r="C1455" s="16">
        <v>2.9284180052851654</v>
      </c>
    </row>
    <row r="1456" spans="1:3" x14ac:dyDescent="0.25">
      <c r="A1456" s="8" t="s">
        <v>1463</v>
      </c>
      <c r="B1456" s="16">
        <v>2.225153972891917</v>
      </c>
      <c r="C1456" s="16">
        <v>2.3831347216258916</v>
      </c>
    </row>
    <row r="1457" spans="1:3" x14ac:dyDescent="0.25">
      <c r="A1457" s="8" t="s">
        <v>1464</v>
      </c>
      <c r="B1457" s="16">
        <v>2.6829107718526948</v>
      </c>
      <c r="C1457" s="16">
        <v>2.4843164820733925</v>
      </c>
    </row>
    <row r="1458" spans="1:3" x14ac:dyDescent="0.25">
      <c r="A1458" s="8" t="s">
        <v>1465</v>
      </c>
      <c r="B1458" s="16">
        <v>1.9314297116090169</v>
      </c>
      <c r="C1458" s="16">
        <v>2.6887833636000718</v>
      </c>
    </row>
    <row r="1459" spans="1:3" x14ac:dyDescent="0.25">
      <c r="A1459" s="8" t="s">
        <v>1466</v>
      </c>
      <c r="B1459" s="16">
        <v>2.0552280493040036</v>
      </c>
      <c r="C1459" s="16">
        <v>2.6272886537572919</v>
      </c>
    </row>
    <row r="1460" spans="1:3" x14ac:dyDescent="0.25">
      <c r="A1460" s="8" t="s">
        <v>1467</v>
      </c>
      <c r="B1460" s="16">
        <v>4.2424110759590752</v>
      </c>
      <c r="C1460" s="16">
        <v>4.3525266428327223</v>
      </c>
    </row>
    <row r="1461" spans="1:3" x14ac:dyDescent="0.25">
      <c r="A1461" s="8" t="s">
        <v>1468</v>
      </c>
      <c r="B1461" s="16">
        <v>2.5538440522302213</v>
      </c>
      <c r="C1461" s="16">
        <v>2.2498129071348756</v>
      </c>
    </row>
    <row r="1462" spans="1:3" x14ac:dyDescent="0.25">
      <c r="A1462" s="8" t="s">
        <v>1469</v>
      </c>
      <c r="B1462" s="16">
        <v>1.7913371683239419</v>
      </c>
      <c r="C1462" s="16">
        <v>2.1321826893100315</v>
      </c>
    </row>
    <row r="1463" spans="1:3" x14ac:dyDescent="0.25">
      <c r="A1463" s="8" t="s">
        <v>1470</v>
      </c>
      <c r="B1463" s="16">
        <v>2.8734697654835868</v>
      </c>
      <c r="C1463" s="16">
        <v>3.1498795059930238</v>
      </c>
    </row>
    <row r="1464" spans="1:3" x14ac:dyDescent="0.25">
      <c r="A1464" s="8" t="s">
        <v>1471</v>
      </c>
      <c r="B1464" s="16">
        <v>2.7360994551058582</v>
      </c>
      <c r="C1464" s="16">
        <v>2.6163575652524518</v>
      </c>
    </row>
    <row r="1465" spans="1:3" x14ac:dyDescent="0.25">
      <c r="A1465" s="8" t="s">
        <v>1472</v>
      </c>
      <c r="B1465" s="16">
        <v>2.8780004070999574</v>
      </c>
      <c r="C1465" s="16">
        <v>2.3754065688802526</v>
      </c>
    </row>
    <row r="1466" spans="1:3" x14ac:dyDescent="0.25">
      <c r="A1466" s="8" t="s">
        <v>1473</v>
      </c>
      <c r="B1466" s="16">
        <v>2.3194106011618625</v>
      </c>
      <c r="C1466" s="16">
        <v>2.4991424012850074</v>
      </c>
    </row>
    <row r="1467" spans="1:3" x14ac:dyDescent="0.25">
      <c r="A1467" s="8" t="s">
        <v>1474</v>
      </c>
      <c r="B1467" s="16">
        <v>7.2208676228252138</v>
      </c>
      <c r="C1467" s="16">
        <v>3.7077541943797132</v>
      </c>
    </row>
    <row r="1468" spans="1:3" x14ac:dyDescent="0.25">
      <c r="A1468" s="8" t="s">
        <v>1475</v>
      </c>
      <c r="B1468" s="16">
        <v>5.4069969937035474</v>
      </c>
      <c r="C1468" s="16">
        <v>4.6934937545811577</v>
      </c>
    </row>
    <row r="1469" spans="1:3" x14ac:dyDescent="0.25">
      <c r="A1469" s="8" t="s">
        <v>1476</v>
      </c>
      <c r="B1469" s="16">
        <v>4.0914705351903837</v>
      </c>
      <c r="C1469" s="16">
        <v>3.9067873246043407</v>
      </c>
    </row>
    <row r="1470" spans="1:3" x14ac:dyDescent="0.25">
      <c r="A1470" s="8" t="s">
        <v>1477</v>
      </c>
      <c r="B1470" s="16">
        <v>2.8999618038678969</v>
      </c>
      <c r="C1470" s="16">
        <v>2.1679217148013761</v>
      </c>
    </row>
    <row r="1471" spans="1:3" x14ac:dyDescent="0.25">
      <c r="A1471" s="8" t="s">
        <v>1478</v>
      </c>
      <c r="B1471" s="16">
        <v>3.1908076559922089</v>
      </c>
      <c r="C1471" s="16">
        <v>2.2555659587841359</v>
      </c>
    </row>
    <row r="1472" spans="1:3" x14ac:dyDescent="0.25">
      <c r="A1472" s="8" t="s">
        <v>1479</v>
      </c>
      <c r="B1472" s="16">
        <v>2.2133370963843997</v>
      </c>
      <c r="C1472" s="16">
        <v>2.0628925484338354</v>
      </c>
    </row>
    <row r="1473" spans="1:3" x14ac:dyDescent="0.25">
      <c r="A1473" s="8" t="s">
        <v>1480</v>
      </c>
      <c r="B1473" s="16">
        <v>2.6469869505674257</v>
      </c>
      <c r="C1473" s="16">
        <v>2.465722756612597</v>
      </c>
    </row>
    <row r="1474" spans="1:3" x14ac:dyDescent="0.25">
      <c r="A1474" s="8" t="s">
        <v>1481</v>
      </c>
      <c r="B1474" s="16">
        <v>1.7152078298295328</v>
      </c>
      <c r="C1474" s="16">
        <v>1.9179129896774105</v>
      </c>
    </row>
    <row r="1475" spans="1:3" x14ac:dyDescent="0.25">
      <c r="A1475" s="8" t="s">
        <v>1482</v>
      </c>
      <c r="B1475" s="16">
        <v>2.9432953291090427</v>
      </c>
      <c r="C1475" s="16">
        <v>2.1531392411623078</v>
      </c>
    </row>
    <row r="1476" spans="1:3" x14ac:dyDescent="0.25">
      <c r="A1476" s="8" t="s">
        <v>1483</v>
      </c>
      <c r="B1476" s="16">
        <v>3.8305086139066509</v>
      </c>
      <c r="C1476" s="16">
        <v>3.9161371582654838</v>
      </c>
    </row>
    <row r="1477" spans="1:3" x14ac:dyDescent="0.25">
      <c r="A1477" s="8" t="s">
        <v>1484</v>
      </c>
      <c r="B1477" s="16">
        <v>4.8505388963535436</v>
      </c>
      <c r="C1477" s="16">
        <v>4.071419584080247</v>
      </c>
    </row>
    <row r="1478" spans="1:3" x14ac:dyDescent="0.25">
      <c r="A1478" s="8" t="s">
        <v>1485</v>
      </c>
      <c r="B1478" s="16">
        <v>2.2030508657085779</v>
      </c>
      <c r="C1478" s="16">
        <v>2.2736726100519502</v>
      </c>
    </row>
    <row r="1479" spans="1:3" x14ac:dyDescent="0.25">
      <c r="A1479" s="8" t="s">
        <v>1486</v>
      </c>
      <c r="B1479" s="16">
        <v>2.3888302809406547</v>
      </c>
      <c r="C1479" s="16">
        <v>2.6073336077323641</v>
      </c>
    </row>
    <row r="1480" spans="1:3" x14ac:dyDescent="0.25">
      <c r="A1480" s="8" t="s">
        <v>1487</v>
      </c>
      <c r="B1480" s="16">
        <v>3.6065754696838215</v>
      </c>
      <c r="C1480" s="16">
        <v>3.9130544383605286</v>
      </c>
    </row>
    <row r="1481" spans="1:3" x14ac:dyDescent="0.25">
      <c r="A1481" s="8" t="s">
        <v>1488</v>
      </c>
      <c r="B1481" s="16">
        <v>5.4720986333728776</v>
      </c>
      <c r="C1481" s="16">
        <v>4.9986395671004891</v>
      </c>
    </row>
    <row r="1482" spans="1:3" x14ac:dyDescent="0.25">
      <c r="A1482" s="8" t="s">
        <v>1489</v>
      </c>
      <c r="B1482" s="16">
        <v>8.8571280766620273</v>
      </c>
      <c r="C1482" s="16">
        <v>7.3188848544468126</v>
      </c>
    </row>
    <row r="1483" spans="1:3" x14ac:dyDescent="0.25">
      <c r="A1483" s="8" t="s">
        <v>1490</v>
      </c>
      <c r="B1483" s="16">
        <v>5.7925907049992915</v>
      </c>
      <c r="C1483" s="16">
        <v>4.3587848394384663</v>
      </c>
    </row>
    <row r="1484" spans="1:3" x14ac:dyDescent="0.25">
      <c r="A1484" s="8" t="s">
        <v>1491</v>
      </c>
      <c r="B1484" s="16">
        <v>4.1950952857126698</v>
      </c>
      <c r="C1484" s="16">
        <v>4.18135091059911</v>
      </c>
    </row>
    <row r="1485" spans="1:3" x14ac:dyDescent="0.25">
      <c r="A1485" s="8" t="s">
        <v>1492</v>
      </c>
      <c r="B1485" s="16">
        <v>6.8305976286839059</v>
      </c>
      <c r="C1485" s="16">
        <v>7.6351529567508392</v>
      </c>
    </row>
    <row r="1486" spans="1:3" x14ac:dyDescent="0.25">
      <c r="A1486" s="8" t="s">
        <v>1493</v>
      </c>
      <c r="B1486" s="16">
        <v>5.4008750876384148</v>
      </c>
      <c r="C1486" s="16">
        <v>4.9656992385001502</v>
      </c>
    </row>
    <row r="1487" spans="1:3" x14ac:dyDescent="0.25">
      <c r="A1487" s="8" t="s">
        <v>1494</v>
      </c>
      <c r="B1487" s="16">
        <v>9.3348375240485701</v>
      </c>
      <c r="C1487" s="16">
        <v>6.992324470016146</v>
      </c>
    </row>
    <row r="1488" spans="1:3" x14ac:dyDescent="0.25">
      <c r="A1488" s="8" t="s">
        <v>1495</v>
      </c>
      <c r="B1488" s="16">
        <v>7.673890970816367</v>
      </c>
      <c r="C1488" s="16">
        <v>5.7753466306335008</v>
      </c>
    </row>
    <row r="1489" spans="1:3" x14ac:dyDescent="0.25">
      <c r="A1489" s="8" t="s">
        <v>1496</v>
      </c>
      <c r="B1489" s="16">
        <v>7.7348675918958323</v>
      </c>
      <c r="C1489" s="16">
        <v>8.1675026269371251</v>
      </c>
    </row>
    <row r="1490" spans="1:3" x14ac:dyDescent="0.25">
      <c r="A1490" s="8" t="s">
        <v>1497</v>
      </c>
      <c r="B1490" s="16">
        <v>4.7710606509274864</v>
      </c>
      <c r="C1490" s="16">
        <v>5.4155449690903508</v>
      </c>
    </row>
    <row r="1491" spans="1:3" x14ac:dyDescent="0.25">
      <c r="A1491" s="8" t="s">
        <v>1498</v>
      </c>
      <c r="B1491" s="16">
        <v>4.4940305936978255</v>
      </c>
      <c r="C1491" s="16">
        <v>4.1426345838226268</v>
      </c>
    </row>
    <row r="1492" spans="1:3" x14ac:dyDescent="0.25">
      <c r="A1492" s="8" t="s">
        <v>1499</v>
      </c>
      <c r="B1492" s="16">
        <v>5.2137150745678253</v>
      </c>
      <c r="C1492" s="16">
        <v>5.6638947261772419</v>
      </c>
    </row>
    <row r="1493" spans="1:3" x14ac:dyDescent="0.25">
      <c r="A1493" s="8" t="s">
        <v>1500</v>
      </c>
      <c r="B1493" s="16">
        <v>7.6490451755479434</v>
      </c>
      <c r="C1493" s="16">
        <v>6.8379100170124589</v>
      </c>
    </row>
    <row r="1494" spans="1:3" x14ac:dyDescent="0.25">
      <c r="A1494" s="8" t="s">
        <v>1501</v>
      </c>
      <c r="B1494" s="16">
        <v>5.4608960213254436</v>
      </c>
      <c r="C1494" s="16">
        <v>6.0088851242420045</v>
      </c>
    </row>
    <row r="1495" spans="1:3" x14ac:dyDescent="0.25">
      <c r="A1495" s="8" t="s">
        <v>1502</v>
      </c>
      <c r="B1495" s="16">
        <v>13.538621467956819</v>
      </c>
      <c r="C1495" s="16">
        <v>15.690316296655807</v>
      </c>
    </row>
    <row r="1496" spans="1:3" x14ac:dyDescent="0.25">
      <c r="A1496" s="8" t="s">
        <v>1503</v>
      </c>
      <c r="B1496" s="16">
        <v>21.712643748853193</v>
      </c>
      <c r="C1496" s="16">
        <v>24.415206769085771</v>
      </c>
    </row>
    <row r="1497" spans="1:3" x14ac:dyDescent="0.25">
      <c r="A1497" s="8" t="s">
        <v>1504</v>
      </c>
      <c r="B1497" s="16">
        <v>14.976305101055518</v>
      </c>
      <c r="C1497" s="16">
        <v>19.512472899043075</v>
      </c>
    </row>
    <row r="1498" spans="1:3" x14ac:dyDescent="0.25">
      <c r="A1498" s="8" t="s">
        <v>1505</v>
      </c>
      <c r="B1498" s="16">
        <v>9.7646965374516714</v>
      </c>
      <c r="C1498" s="16">
        <v>14.50217604701624</v>
      </c>
    </row>
    <row r="1499" spans="1:3" x14ac:dyDescent="0.25">
      <c r="A1499" s="8" t="s">
        <v>1506</v>
      </c>
      <c r="B1499" s="16">
        <v>8.6448772145267014</v>
      </c>
      <c r="C1499" s="16">
        <v>11.06076436829302</v>
      </c>
    </row>
    <row r="1500" spans="1:3" x14ac:dyDescent="0.25">
      <c r="A1500" s="8" t="s">
        <v>1507</v>
      </c>
      <c r="B1500" s="16">
        <v>6.8308954979052769</v>
      </c>
      <c r="C1500" s="16">
        <v>9.9121329424445559</v>
      </c>
    </row>
    <row r="1501" spans="1:3" x14ac:dyDescent="0.25">
      <c r="A1501" s="8" t="s">
        <v>1508</v>
      </c>
      <c r="B1501" s="16">
        <v>11.46754254995966</v>
      </c>
      <c r="C1501" s="16">
        <v>14.467630462004335</v>
      </c>
    </row>
    <row r="1502" spans="1:3" x14ac:dyDescent="0.25">
      <c r="A1502" s="8" t="s">
        <v>1509</v>
      </c>
      <c r="B1502" s="16">
        <v>7.9560589358951077</v>
      </c>
      <c r="C1502" s="16">
        <v>8.6550927175160872</v>
      </c>
    </row>
    <row r="1503" spans="1:3" x14ac:dyDescent="0.25">
      <c r="A1503" s="8" t="s">
        <v>1510</v>
      </c>
      <c r="B1503" s="16">
        <v>5.5890058572192975</v>
      </c>
      <c r="C1503" s="16">
        <v>8.0984050770946823</v>
      </c>
    </row>
    <row r="1504" spans="1:3" x14ac:dyDescent="0.25">
      <c r="A1504" s="8" t="s">
        <v>1511</v>
      </c>
      <c r="B1504" s="16">
        <v>5.7567932874866123</v>
      </c>
      <c r="C1504" s="16">
        <v>6.031339906639043</v>
      </c>
    </row>
    <row r="1505" spans="1:3" x14ac:dyDescent="0.25">
      <c r="A1505" s="8" t="s">
        <v>1512</v>
      </c>
      <c r="B1505" s="16">
        <v>5.8094750999290099</v>
      </c>
      <c r="C1505" s="16">
        <v>6.077895479215961</v>
      </c>
    </row>
    <row r="1506" spans="1:3" x14ac:dyDescent="0.25">
      <c r="A1506" s="8" t="s">
        <v>1513</v>
      </c>
      <c r="B1506" s="16">
        <v>4.2721860820540174</v>
      </c>
      <c r="C1506" s="16">
        <v>4.7206727033277502</v>
      </c>
    </row>
    <row r="1507" spans="1:3" x14ac:dyDescent="0.25">
      <c r="A1507" s="8" t="s">
        <v>1514</v>
      </c>
      <c r="B1507" s="16">
        <v>4.230312018274943</v>
      </c>
      <c r="C1507" s="16">
        <v>4.4082405196557373</v>
      </c>
    </row>
    <row r="1508" spans="1:3" x14ac:dyDescent="0.25">
      <c r="A1508" s="8" t="s">
        <v>1515</v>
      </c>
      <c r="B1508" s="16">
        <v>5.8295631592675958</v>
      </c>
      <c r="C1508" s="16">
        <v>6.3782067642679792</v>
      </c>
    </row>
    <row r="1509" spans="1:3" x14ac:dyDescent="0.25">
      <c r="A1509" s="8" t="s">
        <v>1516</v>
      </c>
      <c r="B1509" s="16">
        <v>5.7103146711131592</v>
      </c>
      <c r="C1509" s="16">
        <v>4.4011379134733044</v>
      </c>
    </row>
    <row r="1510" spans="1:3" x14ac:dyDescent="0.25">
      <c r="A1510" s="8" t="s">
        <v>1517</v>
      </c>
      <c r="B1510" s="16">
        <v>4.4170997844402944</v>
      </c>
      <c r="C1510" s="16">
        <v>3.1021219827522009</v>
      </c>
    </row>
    <row r="1511" spans="1:3" x14ac:dyDescent="0.25">
      <c r="A1511" s="8" t="s">
        <v>1518</v>
      </c>
      <c r="B1511" s="16">
        <v>3.6888684827012188</v>
      </c>
      <c r="C1511" s="16">
        <v>4.5029245437681906</v>
      </c>
    </row>
    <row r="1512" spans="1:3" x14ac:dyDescent="0.25">
      <c r="A1512" s="8" t="s">
        <v>1519</v>
      </c>
      <c r="B1512" s="16">
        <v>4.3291721136654919</v>
      </c>
      <c r="C1512" s="16">
        <v>4.9571909078529437</v>
      </c>
    </row>
    <row r="1513" spans="1:3" x14ac:dyDescent="0.25">
      <c r="A1513" s="8" t="s">
        <v>1520</v>
      </c>
      <c r="B1513" s="16">
        <v>2.6313159956031544</v>
      </c>
      <c r="C1513" s="16">
        <v>2.2631584133304425</v>
      </c>
    </row>
    <row r="1514" spans="1:3" x14ac:dyDescent="0.25">
      <c r="A1514" s="8" t="s">
        <v>1521</v>
      </c>
      <c r="B1514" s="16">
        <v>4.356297009080957</v>
      </c>
      <c r="C1514" s="16">
        <v>4.3260035433023525</v>
      </c>
    </row>
    <row r="1515" spans="1:3" x14ac:dyDescent="0.25">
      <c r="A1515" s="8" t="s">
        <v>1522</v>
      </c>
      <c r="B1515" s="16">
        <v>9.524627890033587</v>
      </c>
      <c r="C1515" s="16">
        <v>9.0471997221976501</v>
      </c>
    </row>
    <row r="1516" spans="1:3" x14ac:dyDescent="0.25">
      <c r="A1516" s="8" t="s">
        <v>1523</v>
      </c>
      <c r="B1516" s="16">
        <v>5.0910443662206193</v>
      </c>
      <c r="C1516" s="16">
        <v>7.5672803215079414</v>
      </c>
    </row>
    <row r="1517" spans="1:3" x14ac:dyDescent="0.25">
      <c r="A1517" s="8" t="s">
        <v>1524</v>
      </c>
      <c r="B1517" s="16">
        <v>5.5455354744678571</v>
      </c>
      <c r="C1517" s="16">
        <v>5.730428594765641</v>
      </c>
    </row>
    <row r="1518" spans="1:3" x14ac:dyDescent="0.25">
      <c r="A1518" s="8" t="s">
        <v>1525</v>
      </c>
      <c r="B1518" s="16">
        <v>5.1651236363859168</v>
      </c>
      <c r="C1518" s="16">
        <v>5.2221304104857307</v>
      </c>
    </row>
    <row r="1519" spans="1:3" x14ac:dyDescent="0.25">
      <c r="A1519" s="8" t="s">
        <v>1526</v>
      </c>
      <c r="B1519" s="16">
        <v>3.8072579895396972</v>
      </c>
      <c r="C1519" s="16">
        <v>4.573928682118054</v>
      </c>
    </row>
    <row r="1520" spans="1:3" x14ac:dyDescent="0.25">
      <c r="A1520" s="8" t="s">
        <v>1527</v>
      </c>
      <c r="B1520" s="16">
        <v>3.1079838809302234</v>
      </c>
      <c r="C1520" s="16">
        <v>3.2659090177664862</v>
      </c>
    </row>
    <row r="1521" spans="1:3" x14ac:dyDescent="0.25">
      <c r="A1521" s="8" t="s">
        <v>1528</v>
      </c>
      <c r="B1521" s="16">
        <v>4.9424441466077855</v>
      </c>
      <c r="C1521" s="16">
        <v>4.2717071058945395</v>
      </c>
    </row>
    <row r="1522" spans="1:3" x14ac:dyDescent="0.25">
      <c r="A1522" s="8" t="s">
        <v>1529</v>
      </c>
      <c r="B1522" s="16">
        <v>3.4421534437684072</v>
      </c>
      <c r="C1522" s="16">
        <v>2.6052456050006536</v>
      </c>
    </row>
    <row r="1523" spans="1:3" x14ac:dyDescent="0.25">
      <c r="A1523" s="8" t="s">
        <v>1530</v>
      </c>
      <c r="B1523" s="16">
        <v>4.0193534782325608</v>
      </c>
      <c r="C1523" s="16">
        <v>2.9685714952720037</v>
      </c>
    </row>
    <row r="1524" spans="1:3" x14ac:dyDescent="0.25">
      <c r="A1524" s="8" t="s">
        <v>1531</v>
      </c>
      <c r="B1524" s="16">
        <v>3.3154829716570915</v>
      </c>
      <c r="C1524" s="16">
        <v>3.2678374234682965</v>
      </c>
    </row>
    <row r="1525" spans="1:3" x14ac:dyDescent="0.25">
      <c r="A1525" s="8" t="s">
        <v>1532</v>
      </c>
      <c r="B1525" s="16">
        <v>4.4768471053250627</v>
      </c>
      <c r="C1525" s="16">
        <v>4.9537427242221446</v>
      </c>
    </row>
    <row r="1526" spans="1:3" x14ac:dyDescent="0.25">
      <c r="A1526" s="8" t="s">
        <v>1533</v>
      </c>
      <c r="B1526" s="16">
        <v>4.0915613921230891</v>
      </c>
      <c r="C1526" s="16">
        <v>2.5050713424725672</v>
      </c>
    </row>
    <row r="1527" spans="1:3" x14ac:dyDescent="0.25">
      <c r="A1527" s="8" t="s">
        <v>1534</v>
      </c>
      <c r="B1527" s="16">
        <v>3.8817203020906472</v>
      </c>
      <c r="C1527" s="16">
        <v>3.1181734407182717</v>
      </c>
    </row>
    <row r="1528" spans="1:3" x14ac:dyDescent="0.25">
      <c r="A1528" s="8" t="s">
        <v>1535</v>
      </c>
      <c r="B1528" s="16">
        <v>4.3647978443028999</v>
      </c>
      <c r="C1528" s="16">
        <v>4.8885705008505314</v>
      </c>
    </row>
    <row r="1529" spans="1:3" x14ac:dyDescent="0.25">
      <c r="A1529" s="8" t="s">
        <v>1536</v>
      </c>
      <c r="B1529" s="16">
        <v>3.6943821740161691</v>
      </c>
      <c r="C1529" s="16">
        <v>4.3638781860181046</v>
      </c>
    </row>
    <row r="1530" spans="1:3" x14ac:dyDescent="0.25">
      <c r="A1530" s="8" t="s">
        <v>1537</v>
      </c>
      <c r="B1530" s="16">
        <v>10.508024913394513</v>
      </c>
      <c r="C1530" s="16">
        <v>14.137884949641245</v>
      </c>
    </row>
    <row r="1531" spans="1:3" x14ac:dyDescent="0.25">
      <c r="A1531" s="8" t="s">
        <v>1538</v>
      </c>
      <c r="B1531" s="16">
        <v>9.5881244191650996</v>
      </c>
      <c r="C1531" s="16">
        <v>8.3724074124523948</v>
      </c>
    </row>
    <row r="1532" spans="1:3" x14ac:dyDescent="0.25">
      <c r="A1532" s="8" t="s">
        <v>1539</v>
      </c>
      <c r="B1532" s="16">
        <v>7.6959534611848017</v>
      </c>
      <c r="C1532" s="16">
        <v>8.4907388909277941</v>
      </c>
    </row>
    <row r="1533" spans="1:3" x14ac:dyDescent="0.25">
      <c r="A1533" s="8" t="s">
        <v>1540</v>
      </c>
      <c r="B1533" s="16">
        <v>6.9638267225067052</v>
      </c>
      <c r="C1533" s="16">
        <v>8.9797026678357561</v>
      </c>
    </row>
    <row r="1534" spans="1:3" x14ac:dyDescent="0.25">
      <c r="A1534" s="8" t="s">
        <v>1541</v>
      </c>
      <c r="B1534" s="16">
        <v>4.3878692163992916</v>
      </c>
      <c r="C1534" s="16">
        <v>5.3827717422288295</v>
      </c>
    </row>
    <row r="1535" spans="1:3" x14ac:dyDescent="0.25">
      <c r="A1535" s="8" t="s">
        <v>1542</v>
      </c>
      <c r="B1535" s="16">
        <v>4.0112645762624535</v>
      </c>
      <c r="C1535" s="16">
        <v>2.4187023355876804</v>
      </c>
    </row>
    <row r="1536" spans="1:3" x14ac:dyDescent="0.25">
      <c r="A1536" s="8" t="s">
        <v>1543</v>
      </c>
      <c r="B1536" s="16">
        <v>3.1995028089718072</v>
      </c>
      <c r="C1536" s="16">
        <v>2.3914527856868757</v>
      </c>
    </row>
    <row r="1537" spans="1:3" x14ac:dyDescent="0.25">
      <c r="A1537" s="8" t="s">
        <v>1544</v>
      </c>
      <c r="B1537" s="16">
        <v>3.8690104087942263</v>
      </c>
      <c r="C1537" s="16">
        <v>3.4106466277652774</v>
      </c>
    </row>
    <row r="1538" spans="1:3" x14ac:dyDescent="0.25">
      <c r="A1538" s="8" t="s">
        <v>1545</v>
      </c>
      <c r="B1538" s="16">
        <v>5.1494993978729333</v>
      </c>
      <c r="C1538" s="16">
        <v>4.1362239357150408</v>
      </c>
    </row>
    <row r="1539" spans="1:3" x14ac:dyDescent="0.25">
      <c r="A1539" s="8" t="s">
        <v>1546</v>
      </c>
      <c r="B1539" s="16">
        <v>5.6894419537349377</v>
      </c>
      <c r="C1539" s="16">
        <v>3.7048600190240437</v>
      </c>
    </row>
    <row r="1540" spans="1:3" x14ac:dyDescent="0.25">
      <c r="A1540" s="8" t="s">
        <v>1547</v>
      </c>
      <c r="B1540" s="16">
        <v>4.4387772811316744</v>
      </c>
      <c r="C1540" s="16">
        <v>5.9388821783736629</v>
      </c>
    </row>
    <row r="1541" spans="1:3" x14ac:dyDescent="0.25">
      <c r="A1541" s="8" t="s">
        <v>1548</v>
      </c>
      <c r="B1541" s="16">
        <v>4.2904831467410114</v>
      </c>
      <c r="C1541" s="16">
        <v>4.0269703783756796</v>
      </c>
    </row>
    <row r="1542" spans="1:3" x14ac:dyDescent="0.25">
      <c r="A1542" s="8" t="s">
        <v>1549</v>
      </c>
      <c r="B1542" s="16">
        <v>3.3955832957675733</v>
      </c>
      <c r="C1542" s="16">
        <v>2.7241883490153671</v>
      </c>
    </row>
    <row r="1543" spans="1:3" x14ac:dyDescent="0.25">
      <c r="A1543" s="8" t="s">
        <v>1550</v>
      </c>
      <c r="B1543" s="16">
        <v>3.8500952530122632</v>
      </c>
      <c r="C1543" s="16">
        <v>3.2701950888898872</v>
      </c>
    </row>
    <row r="1544" spans="1:3" x14ac:dyDescent="0.25">
      <c r="A1544" s="8" t="s">
        <v>1551</v>
      </c>
      <c r="B1544" s="16">
        <v>3.2148734186773198</v>
      </c>
      <c r="C1544" s="16">
        <v>3.0866695666220725</v>
      </c>
    </row>
    <row r="1545" spans="1:3" x14ac:dyDescent="0.25">
      <c r="A1545" s="8" t="s">
        <v>1552</v>
      </c>
      <c r="B1545" s="16">
        <v>3.977651335635016</v>
      </c>
      <c r="C1545" s="16">
        <v>4.4688484645862454</v>
      </c>
    </row>
    <row r="1546" spans="1:3" x14ac:dyDescent="0.25">
      <c r="A1546" s="8" t="s">
        <v>1553</v>
      </c>
      <c r="B1546" s="16">
        <v>1.2101450694611844</v>
      </c>
      <c r="C1546" s="16">
        <v>3.2972873470334174</v>
      </c>
    </row>
    <row r="1547" spans="1:3" x14ac:dyDescent="0.25">
      <c r="A1547" s="8" t="s">
        <v>1554</v>
      </c>
      <c r="B1547" s="16">
        <v>2.7239699324252804</v>
      </c>
      <c r="C1547" s="16">
        <v>2.8790756233770978</v>
      </c>
    </row>
    <row r="1548" spans="1:3" x14ac:dyDescent="0.25">
      <c r="A1548" s="8" t="s">
        <v>1555</v>
      </c>
      <c r="B1548" s="16">
        <v>3.7232368540791225</v>
      </c>
      <c r="C1548" s="16">
        <v>3.6114804498263342</v>
      </c>
    </row>
    <row r="1549" spans="1:3" x14ac:dyDescent="0.25">
      <c r="A1549" s="8" t="s">
        <v>1556</v>
      </c>
      <c r="B1549" s="16">
        <v>2.2213318572468506</v>
      </c>
      <c r="C1549" s="16">
        <v>2.1055375964223648</v>
      </c>
    </row>
    <row r="1550" spans="1:3" x14ac:dyDescent="0.25">
      <c r="A1550" s="8" t="s">
        <v>1557</v>
      </c>
      <c r="B1550" s="16">
        <v>4.0016318034387091</v>
      </c>
      <c r="C1550" s="16">
        <v>4.1786401728881755</v>
      </c>
    </row>
    <row r="1551" spans="1:3" x14ac:dyDescent="0.25">
      <c r="A1551" s="8" t="s">
        <v>1558</v>
      </c>
      <c r="B1551" s="16">
        <v>4.0345479632686043</v>
      </c>
      <c r="C1551" s="16">
        <v>3.2292402716528548</v>
      </c>
    </row>
    <row r="1552" spans="1:3" x14ac:dyDescent="0.25">
      <c r="A1552" s="8" t="s">
        <v>1559</v>
      </c>
      <c r="B1552" s="16">
        <v>5.0600757689227835</v>
      </c>
      <c r="C1552" s="16">
        <v>4.8535363538418306</v>
      </c>
    </row>
    <row r="1553" spans="1:3" x14ac:dyDescent="0.25">
      <c r="A1553" s="8" t="s">
        <v>1560</v>
      </c>
      <c r="B1553" s="16">
        <v>4.0916606977376704</v>
      </c>
      <c r="C1553" s="16">
        <v>2.0342937260291722</v>
      </c>
    </row>
    <row r="1554" spans="1:3" x14ac:dyDescent="0.25">
      <c r="A1554" s="8" t="s">
        <v>1561</v>
      </c>
      <c r="B1554" s="16">
        <v>3.441054515621893</v>
      </c>
      <c r="C1554" s="16">
        <v>3.0805312700793674</v>
      </c>
    </row>
    <row r="1555" spans="1:3" x14ac:dyDescent="0.25">
      <c r="A1555" s="8" t="s">
        <v>1562</v>
      </c>
      <c r="B1555" s="16">
        <v>2.84638234558577</v>
      </c>
      <c r="C1555" s="16">
        <v>2.467341501143685</v>
      </c>
    </row>
    <row r="1556" spans="1:3" x14ac:dyDescent="0.25">
      <c r="A1556" s="8" t="s">
        <v>1563</v>
      </c>
      <c r="B1556" s="16">
        <v>2.6519266101415191</v>
      </c>
      <c r="C1556" s="16">
        <v>3.7608008224306824</v>
      </c>
    </row>
    <row r="1557" spans="1:3" x14ac:dyDescent="0.25">
      <c r="A1557" s="8" t="s">
        <v>1564</v>
      </c>
      <c r="B1557" s="16">
        <v>2.08127920894895</v>
      </c>
      <c r="C1557" s="16">
        <v>2.5240756721696944</v>
      </c>
    </row>
    <row r="1558" spans="1:3" x14ac:dyDescent="0.25">
      <c r="A1558" s="8" t="s">
        <v>1565</v>
      </c>
      <c r="B1558" s="16">
        <v>3.0991499066450787</v>
      </c>
      <c r="C1558" s="16">
        <v>2.7473642567787557</v>
      </c>
    </row>
    <row r="1559" spans="1:3" x14ac:dyDescent="0.25">
      <c r="A1559" s="8" t="s">
        <v>1566</v>
      </c>
      <c r="B1559" s="16">
        <v>2.8995962582174215</v>
      </c>
      <c r="C1559" s="16">
        <v>3.6131504139154567</v>
      </c>
    </row>
    <row r="1560" spans="1:3" x14ac:dyDescent="0.25">
      <c r="A1560" s="8" t="s">
        <v>1567</v>
      </c>
      <c r="B1560" s="16">
        <v>2.4905193762654951</v>
      </c>
      <c r="C1560" s="16">
        <v>3.4946222015582706</v>
      </c>
    </row>
    <row r="1561" spans="1:3" x14ac:dyDescent="0.25">
      <c r="A1561" s="8" t="s">
        <v>1568</v>
      </c>
      <c r="B1561" s="16">
        <v>3.5445663571431707</v>
      </c>
      <c r="C1561" s="16">
        <v>3.0162711576285091</v>
      </c>
    </row>
    <row r="1562" spans="1:3" x14ac:dyDescent="0.25">
      <c r="A1562" s="8" t="s">
        <v>1569</v>
      </c>
      <c r="B1562" s="16">
        <v>2.8730937816687394</v>
      </c>
      <c r="C1562" s="16">
        <v>3.7795104911267483</v>
      </c>
    </row>
    <row r="1563" spans="1:3" x14ac:dyDescent="0.25">
      <c r="A1563" s="8" t="s">
        <v>1570</v>
      </c>
      <c r="B1563" s="16">
        <v>1.6635344440492175</v>
      </c>
      <c r="C1563" s="16">
        <v>2.367964497578452</v>
      </c>
    </row>
    <row r="1564" spans="1:3" x14ac:dyDescent="0.25">
      <c r="A1564" s="8" t="s">
        <v>1571</v>
      </c>
      <c r="B1564" s="16">
        <v>1.9969319232085019</v>
      </c>
      <c r="C1564" s="16">
        <v>1.6673692614889501</v>
      </c>
    </row>
    <row r="1565" spans="1:3" x14ac:dyDescent="0.25">
      <c r="A1565" s="8" t="s">
        <v>1572</v>
      </c>
      <c r="B1565" s="16">
        <v>3.0003002327559658</v>
      </c>
      <c r="C1565" s="16">
        <v>3.1368835962448509</v>
      </c>
    </row>
    <row r="1566" spans="1:3" x14ac:dyDescent="0.25">
      <c r="A1566" s="8" t="s">
        <v>1573</v>
      </c>
      <c r="B1566" s="16">
        <v>2.2212763503813999</v>
      </c>
      <c r="C1566" s="16">
        <v>2.2454078471605912</v>
      </c>
    </row>
    <row r="1567" spans="1:3" x14ac:dyDescent="0.25">
      <c r="A1567" s="8" t="s">
        <v>1574</v>
      </c>
      <c r="B1567" s="16">
        <v>2.2612973229854862</v>
      </c>
      <c r="C1567" s="16">
        <v>2.7302201536093569</v>
      </c>
    </row>
    <row r="1568" spans="1:3" x14ac:dyDescent="0.25">
      <c r="A1568" s="8" t="s">
        <v>1575</v>
      </c>
      <c r="B1568" s="16">
        <v>5.221011088794989</v>
      </c>
      <c r="C1568" s="16">
        <v>5.5233471516900652</v>
      </c>
    </row>
    <row r="1569" spans="1:3" x14ac:dyDescent="0.25">
      <c r="A1569" s="8" t="s">
        <v>1576</v>
      </c>
      <c r="B1569" s="16">
        <v>2.1234057147363559</v>
      </c>
      <c r="C1569" s="16">
        <v>1.1214404597220251</v>
      </c>
    </row>
    <row r="1570" spans="1:3" x14ac:dyDescent="0.25">
      <c r="A1570" s="8" t="s">
        <v>1577</v>
      </c>
      <c r="B1570" s="16">
        <v>5.5099582756984784</v>
      </c>
      <c r="C1570" s="16">
        <v>4.5686405720315841</v>
      </c>
    </row>
    <row r="1571" spans="1:3" x14ac:dyDescent="0.25">
      <c r="A1571" s="8" t="s">
        <v>1578</v>
      </c>
      <c r="B1571" s="16">
        <v>4.8248682822330329</v>
      </c>
      <c r="C1571" s="16">
        <v>4.7907411495450161</v>
      </c>
    </row>
    <row r="1572" spans="1:3" x14ac:dyDescent="0.25">
      <c r="A1572" s="8" t="s">
        <v>1579</v>
      </c>
      <c r="B1572" s="16">
        <v>1.6815524352404045</v>
      </c>
      <c r="C1572" s="16">
        <v>2.6413596027431203</v>
      </c>
    </row>
    <row r="1573" spans="1:3" x14ac:dyDescent="0.25">
      <c r="A1573" s="8" t="s">
        <v>1580</v>
      </c>
      <c r="B1573" s="16">
        <v>4.0632593732817543</v>
      </c>
      <c r="C1573" s="16">
        <v>4.2297001873063103</v>
      </c>
    </row>
    <row r="1574" spans="1:3" x14ac:dyDescent="0.25">
      <c r="A1574" s="8" t="s">
        <v>1581</v>
      </c>
      <c r="B1574" s="16">
        <v>3.2645039971405212</v>
      </c>
      <c r="C1574" s="16">
        <v>2.4478810248339871</v>
      </c>
    </row>
    <row r="1575" spans="1:3" x14ac:dyDescent="0.25">
      <c r="A1575" s="8" t="s">
        <v>1582</v>
      </c>
      <c r="B1575" s="16">
        <v>3.4812282717925105</v>
      </c>
      <c r="C1575" s="16">
        <v>3.0454061918078605</v>
      </c>
    </row>
    <row r="1576" spans="1:3" x14ac:dyDescent="0.25">
      <c r="A1576" s="8" t="s">
        <v>1583</v>
      </c>
      <c r="B1576" s="16">
        <v>3.6542845624542144</v>
      </c>
      <c r="C1576" s="16">
        <v>3.2891371535378959</v>
      </c>
    </row>
    <row r="1577" spans="1:3" x14ac:dyDescent="0.25">
      <c r="A1577" s="8" t="s">
        <v>1584</v>
      </c>
      <c r="B1577" s="16">
        <v>4.1404849375009141</v>
      </c>
      <c r="C1577" s="16">
        <v>3.4579060191022273</v>
      </c>
    </row>
    <row r="1578" spans="1:3" x14ac:dyDescent="0.25">
      <c r="A1578" s="8" t="s">
        <v>1585</v>
      </c>
      <c r="B1578" s="16">
        <v>7.67252695249437</v>
      </c>
      <c r="C1578" s="16">
        <v>7.7129888048662991</v>
      </c>
    </row>
    <row r="1579" spans="1:3" x14ac:dyDescent="0.25">
      <c r="A1579" s="8" t="s">
        <v>1586</v>
      </c>
      <c r="B1579" s="16">
        <v>7.2272698443621417</v>
      </c>
      <c r="C1579" s="16">
        <v>6.5003876319923375</v>
      </c>
    </row>
    <row r="1580" spans="1:3" x14ac:dyDescent="0.25">
      <c r="A1580" s="8" t="s">
        <v>1587</v>
      </c>
      <c r="B1580" s="16">
        <v>3.7814152662494407</v>
      </c>
      <c r="C1580" s="16">
        <v>3.724573246240801</v>
      </c>
    </row>
    <row r="1581" spans="1:3" x14ac:dyDescent="0.25">
      <c r="A1581" s="8" t="s">
        <v>1588</v>
      </c>
      <c r="B1581" s="16">
        <v>3.4820437468855543</v>
      </c>
      <c r="C1581" s="16">
        <v>3.4315905256180175</v>
      </c>
    </row>
    <row r="1582" spans="1:3" x14ac:dyDescent="0.25">
      <c r="A1582" s="8" t="s">
        <v>1589</v>
      </c>
      <c r="B1582" s="16">
        <v>5.1699066765484121</v>
      </c>
      <c r="C1582" s="16">
        <v>5.4415569978753151</v>
      </c>
    </row>
    <row r="1583" spans="1:3" x14ac:dyDescent="0.25">
      <c r="A1583" s="8" t="s">
        <v>1590</v>
      </c>
      <c r="B1583" s="16">
        <v>6.8304836496671548</v>
      </c>
      <c r="C1583" s="16">
        <v>6.6346733955210064</v>
      </c>
    </row>
    <row r="1584" spans="1:3" x14ac:dyDescent="0.25">
      <c r="A1584" s="8" t="s">
        <v>1591</v>
      </c>
      <c r="B1584" s="16">
        <v>7.583809692523924</v>
      </c>
      <c r="C1584" s="16">
        <v>5.2326326816102613</v>
      </c>
    </row>
    <row r="1585" spans="1:3" x14ac:dyDescent="0.25">
      <c r="A1585" s="8" t="s">
        <v>1592</v>
      </c>
      <c r="B1585" s="16">
        <v>3.8292205182295329</v>
      </c>
      <c r="C1585" s="16">
        <v>3.3712036938142766</v>
      </c>
    </row>
    <row r="1586" spans="1:3" x14ac:dyDescent="0.25">
      <c r="A1586" s="8" t="s">
        <v>1593</v>
      </c>
      <c r="B1586" s="16">
        <v>3.5403434929960444</v>
      </c>
      <c r="C1586" s="16">
        <v>2.9294533968501781</v>
      </c>
    </row>
    <row r="1587" spans="1:3" x14ac:dyDescent="0.25">
      <c r="A1587" s="8" t="s">
        <v>1594</v>
      </c>
      <c r="B1587" s="16">
        <v>3.3229718677392621</v>
      </c>
      <c r="C1587" s="16">
        <v>3.2140428570888595</v>
      </c>
    </row>
    <row r="1588" spans="1:3" x14ac:dyDescent="0.25">
      <c r="A1588" s="8" t="s">
        <v>1595</v>
      </c>
      <c r="B1588" s="16">
        <v>8.8216134429502269</v>
      </c>
      <c r="C1588" s="16">
        <v>5.4777238449281302</v>
      </c>
    </row>
    <row r="1589" spans="1:3" x14ac:dyDescent="0.25">
      <c r="A1589" s="8" t="s">
        <v>1596</v>
      </c>
      <c r="B1589" s="16">
        <v>3.1119439997913383</v>
      </c>
      <c r="C1589" s="16">
        <v>2.0916202386410263</v>
      </c>
    </row>
    <row r="1590" spans="1:3" x14ac:dyDescent="0.25">
      <c r="A1590" s="8" t="s">
        <v>1597</v>
      </c>
      <c r="B1590" s="16">
        <v>2.6595086707560873</v>
      </c>
      <c r="C1590" s="16">
        <v>1.7082134783222298</v>
      </c>
    </row>
    <row r="1591" spans="1:3" x14ac:dyDescent="0.25">
      <c r="A1591" s="8" t="s">
        <v>1598</v>
      </c>
      <c r="B1591" s="16">
        <v>3.7493662897107503</v>
      </c>
      <c r="C1591" s="16">
        <v>4.1913727325467605</v>
      </c>
    </row>
    <row r="1592" spans="1:3" x14ac:dyDescent="0.25">
      <c r="A1592" s="8" t="s">
        <v>1599</v>
      </c>
      <c r="B1592" s="16">
        <v>2.9670300702003809</v>
      </c>
      <c r="C1592" s="16">
        <v>1.9062272978151737</v>
      </c>
    </row>
    <row r="1593" spans="1:3" x14ac:dyDescent="0.25">
      <c r="A1593" s="8" t="s">
        <v>1600</v>
      </c>
      <c r="B1593" s="16">
        <v>3.4933388226756588</v>
      </c>
      <c r="C1593" s="16">
        <v>3.0588298035792807</v>
      </c>
    </row>
    <row r="1594" spans="1:3" x14ac:dyDescent="0.25">
      <c r="A1594" s="8" t="s">
        <v>1601</v>
      </c>
      <c r="B1594" s="16">
        <v>2.3243927884309952</v>
      </c>
      <c r="C1594" s="16">
        <v>2.3097212040492971</v>
      </c>
    </row>
    <row r="1595" spans="1:3" x14ac:dyDescent="0.25">
      <c r="A1595" s="8" t="s">
        <v>1602</v>
      </c>
      <c r="B1595" s="16">
        <v>2.0978606180108108</v>
      </c>
      <c r="C1595" s="16">
        <v>1.8340698387980972</v>
      </c>
    </row>
    <row r="1596" spans="1:3" x14ac:dyDescent="0.25">
      <c r="A1596" s="8" t="s">
        <v>1603</v>
      </c>
      <c r="B1596" s="16">
        <v>1.3916901997912163</v>
      </c>
      <c r="C1596" s="16">
        <v>1.2719726493669621</v>
      </c>
    </row>
    <row r="1597" spans="1:3" x14ac:dyDescent="0.25">
      <c r="A1597" s="8" t="s">
        <v>1604</v>
      </c>
      <c r="B1597" s="16">
        <v>2.5576927274048744</v>
      </c>
      <c r="C1597" s="16">
        <v>2.4524552193137681</v>
      </c>
    </row>
    <row r="1598" spans="1:3" x14ac:dyDescent="0.25">
      <c r="A1598" s="8" t="s">
        <v>1605</v>
      </c>
      <c r="B1598" s="16">
        <v>3.2284876751851512</v>
      </c>
      <c r="C1598" s="16">
        <v>2.0186530479950147</v>
      </c>
    </row>
    <row r="1599" spans="1:3" x14ac:dyDescent="0.25">
      <c r="A1599" s="8" t="s">
        <v>1606</v>
      </c>
      <c r="B1599" s="16">
        <v>1.8554178002449795</v>
      </c>
      <c r="C1599" s="16">
        <v>2.2813734427481429</v>
      </c>
    </row>
    <row r="1600" spans="1:3" x14ac:dyDescent="0.25">
      <c r="A1600" s="8" t="s">
        <v>1607</v>
      </c>
      <c r="B1600" s="16">
        <v>2.1483702134753915</v>
      </c>
      <c r="C1600" s="16">
        <v>2.1625665946094639</v>
      </c>
    </row>
    <row r="1601" spans="1:3" x14ac:dyDescent="0.25">
      <c r="A1601" s="8" t="s">
        <v>1608</v>
      </c>
      <c r="B1601" s="16">
        <v>2.396045612651323</v>
      </c>
      <c r="C1601" s="16">
        <v>1.5902068972679564</v>
      </c>
    </row>
    <row r="1602" spans="1:3" x14ac:dyDescent="0.25">
      <c r="A1602" s="8" t="s">
        <v>1609</v>
      </c>
      <c r="B1602" s="16">
        <v>2.9884046262128448</v>
      </c>
      <c r="C1602" s="16">
        <v>2.8063878234414066</v>
      </c>
    </row>
    <row r="1603" spans="1:3" x14ac:dyDescent="0.25">
      <c r="A1603" s="8" t="s">
        <v>1610</v>
      </c>
      <c r="B1603" s="16">
        <v>2.1777514455828171</v>
      </c>
      <c r="C1603" s="16">
        <v>1.5852089004209537</v>
      </c>
    </row>
    <row r="1604" spans="1:3" x14ac:dyDescent="0.25">
      <c r="A1604" s="8" t="s">
        <v>1611</v>
      </c>
      <c r="B1604" s="16">
        <v>1.6878025079914265</v>
      </c>
      <c r="C1604" s="16">
        <v>1.4331060928780321</v>
      </c>
    </row>
    <row r="1605" spans="1:3" x14ac:dyDescent="0.25">
      <c r="A1605" s="8" t="s">
        <v>1612</v>
      </c>
      <c r="B1605" s="16">
        <v>2.2029035260126477</v>
      </c>
      <c r="C1605" s="16">
        <v>1.8282778860166746</v>
      </c>
    </row>
    <row r="1606" spans="1:3" x14ac:dyDescent="0.25">
      <c r="A1606" s="8" t="s">
        <v>1613</v>
      </c>
      <c r="B1606" s="16">
        <v>2.0081704668850855</v>
      </c>
      <c r="C1606" s="16">
        <v>1.5868122976323134</v>
      </c>
    </row>
    <row r="1607" spans="1:3" x14ac:dyDescent="0.25">
      <c r="A1607" s="8" t="s">
        <v>1614</v>
      </c>
      <c r="B1607" s="16">
        <v>2.1249013866253699</v>
      </c>
      <c r="C1607" s="16">
        <v>2.5719360843773904</v>
      </c>
    </row>
    <row r="1608" spans="1:3" x14ac:dyDescent="0.25">
      <c r="A1608" s="8" t="s">
        <v>1615</v>
      </c>
      <c r="B1608" s="16">
        <v>4.5731056550336922</v>
      </c>
      <c r="C1608" s="16">
        <v>7.4722511626032695</v>
      </c>
    </row>
    <row r="1609" spans="1:3" x14ac:dyDescent="0.25">
      <c r="A1609" s="8" t="s">
        <v>1616</v>
      </c>
      <c r="B1609" s="16">
        <v>3.4691674208233274</v>
      </c>
      <c r="C1609" s="16">
        <v>5.8105430583642761</v>
      </c>
    </row>
    <row r="1610" spans="1:3" x14ac:dyDescent="0.25">
      <c r="A1610" s="8" t="s">
        <v>1617</v>
      </c>
      <c r="B1610" s="16">
        <v>3.020584476203676</v>
      </c>
      <c r="C1610" s="16">
        <v>4.9800013662199687</v>
      </c>
    </row>
    <row r="1611" spans="1:3" x14ac:dyDescent="0.25">
      <c r="A1611" s="8" t="s">
        <v>1618</v>
      </c>
      <c r="B1611" s="16">
        <v>2.8617289235182506</v>
      </c>
      <c r="C1611" s="16">
        <v>3.072360937699731</v>
      </c>
    </row>
    <row r="1612" spans="1:3" x14ac:dyDescent="0.25">
      <c r="A1612" s="8" t="s">
        <v>1619</v>
      </c>
      <c r="B1612" s="16">
        <v>3.7695836650251899</v>
      </c>
      <c r="C1612" s="16">
        <v>2.5547728409215078</v>
      </c>
    </row>
    <row r="1613" spans="1:3" x14ac:dyDescent="0.25">
      <c r="A1613" s="8" t="s">
        <v>1620</v>
      </c>
      <c r="B1613" s="16">
        <v>2.6910126027500318</v>
      </c>
      <c r="C1613" s="16">
        <v>2.4967474739012712</v>
      </c>
    </row>
    <row r="1614" spans="1:3" x14ac:dyDescent="0.25">
      <c r="A1614" s="8" t="s">
        <v>1621</v>
      </c>
      <c r="B1614" s="16">
        <v>3.0984979741628251</v>
      </c>
      <c r="C1614" s="16">
        <v>2.1252071495953633</v>
      </c>
    </row>
    <row r="1615" spans="1:3" x14ac:dyDescent="0.25">
      <c r="A1615" s="8" t="s">
        <v>1622</v>
      </c>
      <c r="B1615" s="16">
        <v>2.6027250785715266</v>
      </c>
      <c r="C1615" s="16">
        <v>1.5549290328541892</v>
      </c>
    </row>
    <row r="1616" spans="1:3" x14ac:dyDescent="0.25">
      <c r="A1616" s="8" t="s">
        <v>1623</v>
      </c>
      <c r="B1616" s="16">
        <v>4.096104672773512</v>
      </c>
      <c r="C1616" s="16">
        <v>6.7567429387830726</v>
      </c>
    </row>
    <row r="1617" spans="1:3" x14ac:dyDescent="0.25">
      <c r="A1617" s="8" t="s">
        <v>1624</v>
      </c>
      <c r="B1617" s="16">
        <v>3.0318002557531329</v>
      </c>
      <c r="C1617" s="16">
        <v>5.4417355088248076</v>
      </c>
    </row>
    <row r="1618" spans="1:3" x14ac:dyDescent="0.25">
      <c r="A1618" s="8" t="s">
        <v>1625</v>
      </c>
      <c r="B1618" s="16">
        <v>5.3615037402583221</v>
      </c>
      <c r="C1618" s="16">
        <v>8.1800274599461424</v>
      </c>
    </row>
    <row r="1619" spans="1:3" x14ac:dyDescent="0.25">
      <c r="A1619" s="9" t="s">
        <v>1630</v>
      </c>
      <c r="B1619" s="16">
        <v>4.0359129768474169</v>
      </c>
      <c r="C1619" s="16">
        <v>5.3513393577609127</v>
      </c>
    </row>
    <row r="1620" spans="1:3" x14ac:dyDescent="0.25">
      <c r="A1620" s="8" t="s">
        <v>1631</v>
      </c>
      <c r="B1620" s="16">
        <v>2.9477445321126039</v>
      </c>
      <c r="C1620" s="16">
        <v>2.2659085579928551</v>
      </c>
    </row>
    <row r="1621" spans="1:3" x14ac:dyDescent="0.25">
      <c r="A1621" s="8" t="s">
        <v>1638</v>
      </c>
      <c r="B1621" s="16">
        <v>2.984919385937332</v>
      </c>
      <c r="C1621" s="16">
        <v>3.3845295328636804</v>
      </c>
    </row>
    <row r="1622" spans="1:3" x14ac:dyDescent="0.25">
      <c r="A1622" s="8" t="s">
        <v>1639</v>
      </c>
      <c r="B1622" s="16">
        <v>1.7972001552530521</v>
      </c>
      <c r="C1622" s="16">
        <v>1.7835236020432237</v>
      </c>
    </row>
    <row r="1623" spans="1:3" x14ac:dyDescent="0.25">
      <c r="A1623" s="8" t="s">
        <v>1640</v>
      </c>
      <c r="B1623" s="16">
        <v>3.342607974798018</v>
      </c>
      <c r="C1623" s="16">
        <v>4.1285862249030947</v>
      </c>
    </row>
    <row r="1624" spans="1:3" x14ac:dyDescent="0.25">
      <c r="A1624" s="8" t="s">
        <v>1641</v>
      </c>
      <c r="B1624" s="16">
        <v>1.8364013944873268</v>
      </c>
      <c r="C1624" s="16">
        <v>2.9722663354397727</v>
      </c>
    </row>
    <row r="1625" spans="1:3" x14ac:dyDescent="0.25">
      <c r="A1625" s="8" t="s">
        <v>1642</v>
      </c>
      <c r="B1625" s="16">
        <v>2.7724414530800652</v>
      </c>
      <c r="C1625" s="16">
        <v>2.4766215924939439</v>
      </c>
    </row>
    <row r="1626" spans="1:3" x14ac:dyDescent="0.25">
      <c r="A1626" s="8" t="s">
        <v>1643</v>
      </c>
      <c r="B1626" s="16">
        <v>4.6220841861625734</v>
      </c>
      <c r="C1626" s="16">
        <v>6.706984158587308</v>
      </c>
    </row>
    <row r="1627" spans="1:3" x14ac:dyDescent="0.25">
      <c r="A1627" s="8" t="s">
        <v>1644</v>
      </c>
      <c r="B1627" s="16">
        <v>2.3623480292953869</v>
      </c>
      <c r="C1627" s="16">
        <v>2.4928152782931057</v>
      </c>
    </row>
    <row r="1628" spans="1:3" x14ac:dyDescent="0.25">
      <c r="A1628" s="8" t="s">
        <v>1645</v>
      </c>
      <c r="B1628" s="16">
        <v>4.1044092102009451</v>
      </c>
      <c r="C1628" s="16">
        <v>3.9483943936714194</v>
      </c>
    </row>
    <row r="1629" spans="1:3" x14ac:dyDescent="0.25">
      <c r="A1629" s="8" t="s">
        <v>1646</v>
      </c>
      <c r="B1629" s="16">
        <v>2.5608295085289998</v>
      </c>
      <c r="C1629" s="16">
        <v>1.621689698058089</v>
      </c>
    </row>
    <row r="1630" spans="1:3" x14ac:dyDescent="0.25">
      <c r="A1630" s="8" t="s">
        <v>1647</v>
      </c>
      <c r="B1630" s="16">
        <v>3.8402424226045704</v>
      </c>
      <c r="C1630" s="16">
        <v>2.206937864115845</v>
      </c>
    </row>
    <row r="1631" spans="1:3" x14ac:dyDescent="0.25">
      <c r="A1631" s="8" t="s">
        <v>1648</v>
      </c>
      <c r="B1631" s="16">
        <v>3.6677755446778506</v>
      </c>
      <c r="C1631" s="16">
        <v>3.4278637084478381</v>
      </c>
    </row>
    <row r="1632" spans="1:3" x14ac:dyDescent="0.25">
      <c r="A1632" s="8" t="s">
        <v>1649</v>
      </c>
      <c r="B1632" s="16">
        <v>6.3214504069373234</v>
      </c>
      <c r="C1632" s="16">
        <v>6.8094206220821674</v>
      </c>
    </row>
    <row r="1633" spans="1:3" x14ac:dyDescent="0.25">
      <c r="A1633" s="8" t="s">
        <v>1650</v>
      </c>
      <c r="B1633" s="16">
        <v>19.901311150241309</v>
      </c>
      <c r="C1633" s="16">
        <v>27.603013396516587</v>
      </c>
    </row>
    <row r="1634" spans="1:3" x14ac:dyDescent="0.25">
      <c r="A1634" s="8" t="s">
        <v>1652</v>
      </c>
      <c r="B1634" s="16">
        <v>10.412157829246048</v>
      </c>
      <c r="C1634" s="16">
        <v>11.926168799247803</v>
      </c>
    </row>
    <row r="1635" spans="1:3" x14ac:dyDescent="0.25">
      <c r="A1635" s="8" t="s">
        <v>1653</v>
      </c>
      <c r="B1635" s="16">
        <v>7.2341332386004185</v>
      </c>
      <c r="C1635" s="16">
        <v>6.4604882050323758</v>
      </c>
    </row>
    <row r="1636" spans="1:3" x14ac:dyDescent="0.25">
      <c r="A1636" s="9" t="s">
        <v>1665</v>
      </c>
      <c r="B1636" s="16">
        <v>7.7016937249433841</v>
      </c>
      <c r="C1636" s="16">
        <v>8.6769740102710493</v>
      </c>
    </row>
    <row r="1637" spans="1:3" x14ac:dyDescent="0.25">
      <c r="A1637" s="9" t="s">
        <v>1669</v>
      </c>
      <c r="B1637" s="16">
        <v>5.2462193565579121</v>
      </c>
      <c r="C1637" s="16">
        <v>3.928606503214088</v>
      </c>
    </row>
    <row r="1638" spans="1:3" x14ac:dyDescent="0.25">
      <c r="A1638" s="7"/>
      <c r="C1638" s="7"/>
    </row>
    <row r="1639" spans="1:3" x14ac:dyDescent="0.25">
      <c r="A1639" s="7"/>
      <c r="C1639" s="7"/>
    </row>
    <row r="1640" spans="1:3" x14ac:dyDescent="0.25">
      <c r="A1640" s="7"/>
      <c r="C1640" s="7"/>
    </row>
    <row r="1641" spans="1:3" x14ac:dyDescent="0.25">
      <c r="A1641" s="7"/>
      <c r="C1641" s="7"/>
    </row>
    <row r="1642" spans="1:3" x14ac:dyDescent="0.25">
      <c r="A1642" s="7"/>
      <c r="C1642" s="7"/>
    </row>
    <row r="1643" spans="1:3" x14ac:dyDescent="0.25">
      <c r="A1643" s="7"/>
      <c r="C1643" s="7"/>
    </row>
    <row r="1644" spans="1:3" x14ac:dyDescent="0.25">
      <c r="A1644" s="7"/>
      <c r="C1644" s="7"/>
    </row>
    <row r="1645" spans="1:3" x14ac:dyDescent="0.25">
      <c r="A1645" s="7"/>
      <c r="C1645" s="7"/>
    </row>
    <row r="1646" spans="1:3" x14ac:dyDescent="0.25">
      <c r="A1646" s="7"/>
      <c r="C1646" s="7"/>
    </row>
    <row r="1647" spans="1:3" x14ac:dyDescent="0.25">
      <c r="A1647" s="7"/>
      <c r="C1647" s="7"/>
    </row>
    <row r="1648" spans="1:3" x14ac:dyDescent="0.25">
      <c r="A1648" s="7"/>
      <c r="C1648" s="7"/>
    </row>
    <row r="1649" spans="1:3" x14ac:dyDescent="0.25">
      <c r="A1649" s="7"/>
      <c r="C1649" s="7"/>
    </row>
    <row r="1650" spans="1:3" x14ac:dyDescent="0.25">
      <c r="A1650" s="7"/>
      <c r="C1650" s="7"/>
    </row>
    <row r="1651" spans="1:3" x14ac:dyDescent="0.25">
      <c r="A1651" s="7"/>
      <c r="C1651" s="7"/>
    </row>
    <row r="1652" spans="1:3" x14ac:dyDescent="0.25">
      <c r="A1652" s="7"/>
      <c r="C1652" s="7"/>
    </row>
    <row r="1653" spans="1:3" x14ac:dyDescent="0.25">
      <c r="A1653" s="7"/>
      <c r="C1653" s="7"/>
    </row>
    <row r="1654" spans="1:3" x14ac:dyDescent="0.25">
      <c r="A1654" s="7"/>
      <c r="C1654" s="7"/>
    </row>
    <row r="1655" spans="1:3" x14ac:dyDescent="0.25">
      <c r="A1655" s="7"/>
      <c r="C1655" s="7"/>
    </row>
    <row r="1656" spans="1:3" x14ac:dyDescent="0.25">
      <c r="A1656" s="7"/>
      <c r="C1656" s="7"/>
    </row>
    <row r="1657" spans="1:3" x14ac:dyDescent="0.25">
      <c r="A1657" s="7"/>
      <c r="C1657" s="7"/>
    </row>
    <row r="1658" spans="1:3" x14ac:dyDescent="0.25">
      <c r="A1658" s="7"/>
      <c r="C1658" s="7"/>
    </row>
    <row r="1659" spans="1:3" x14ac:dyDescent="0.25">
      <c r="A1659" s="7"/>
      <c r="C1659" s="7"/>
    </row>
    <row r="1660" spans="1:3" x14ac:dyDescent="0.25">
      <c r="A1660" s="7"/>
      <c r="C1660" s="7"/>
    </row>
    <row r="1661" spans="1:3" x14ac:dyDescent="0.25">
      <c r="A1661" s="7"/>
      <c r="C1661" s="7"/>
    </row>
    <row r="1662" spans="1:3" x14ac:dyDescent="0.25">
      <c r="A1662" s="7"/>
      <c r="C1662" s="7"/>
    </row>
    <row r="1663" spans="1:3" x14ac:dyDescent="0.25">
      <c r="A1663" s="7"/>
      <c r="C1663" s="7"/>
    </row>
  </sheetData>
  <pageMargins left="0.7" right="0.7" top="0.78740157499999996" bottom="0.78740157499999996" header="0.3" footer="0.3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readme</vt:lpstr>
      <vt:lpstr>auxiliary_calc_top1percent</vt:lpstr>
      <vt:lpstr>FRED_2020_monthly_VIX</vt:lpstr>
      <vt:lpstr>VIXproxies_monthly</vt:lpstr>
      <vt:lpstr>Figure 6a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 Nickol</dc:creator>
  <cp:lastModifiedBy>Ilzetzki,E</cp:lastModifiedBy>
  <dcterms:created xsi:type="dcterms:W3CDTF">2019-05-08T10:03:30Z</dcterms:created>
  <dcterms:modified xsi:type="dcterms:W3CDTF">2020-10-19T16:30:06Z</dcterms:modified>
</cp:coreProperties>
</file>