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Research/JVey/Projects/03 Blogs/Real Estate Reset/Suburbanization/"/>
    </mc:Choice>
  </mc:AlternateContent>
  <xr:revisionPtr revIDLastSave="15" documentId="13_ncr:1_{80EABE4D-AC6D-48D8-BA61-DFC9902CDBFD}" xr6:coauthVersionLast="44" xr6:coauthVersionMax="46" xr10:uidLastSave="{F63AB990-11EF-415C-82AB-80B9EC262A61}"/>
  <bookViews>
    <workbookView xWindow="-110" yWindow="-110" windowWidth="19420" windowHeight="10420" xr2:uid="{FF4E0FC3-B07A-4ECC-B712-04093139C2E7}"/>
  </bookViews>
  <sheets>
    <sheet name="Metadata" sheetId="3" r:id="rId1"/>
    <sheet name="Summary" sheetId="1" r:id="rId2"/>
    <sheet name="50 Largest Cities in 195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5" i="2" l="1"/>
  <c r="AA35" i="2"/>
  <c r="Z33" i="2"/>
  <c r="AA33" i="2"/>
  <c r="Z37" i="2"/>
  <c r="AA37" i="2"/>
  <c r="Z17" i="2"/>
  <c r="AA17" i="2"/>
  <c r="Z22" i="2"/>
  <c r="AA22" i="2"/>
  <c r="Z26" i="2"/>
  <c r="AA26" i="2"/>
  <c r="Z24" i="2"/>
  <c r="AA24" i="2"/>
  <c r="Z29" i="2"/>
  <c r="AA29" i="2"/>
  <c r="Z8" i="2"/>
  <c r="AA8" i="2"/>
  <c r="Z46" i="2"/>
  <c r="AA46" i="2"/>
  <c r="Z21" i="2"/>
  <c r="AA21" i="2"/>
  <c r="Z45" i="2"/>
  <c r="AA45" i="2"/>
  <c r="Z5" i="2"/>
  <c r="AA5" i="2"/>
  <c r="Z41" i="2"/>
  <c r="AA41" i="2"/>
  <c r="Z38" i="2"/>
  <c r="AA38" i="2"/>
  <c r="Z40" i="2"/>
  <c r="AA40" i="2"/>
  <c r="Z20" i="2"/>
  <c r="AA20" i="2"/>
  <c r="Z25" i="2"/>
  <c r="AA25" i="2"/>
  <c r="Z28" i="2"/>
  <c r="AA28" i="2"/>
  <c r="Z9" i="2"/>
  <c r="AA9" i="2"/>
  <c r="Z34" i="2"/>
  <c r="AA34" i="2"/>
  <c r="Z36" i="2"/>
  <c r="AA36" i="2"/>
  <c r="Z43" i="2"/>
  <c r="AA43" i="2"/>
  <c r="Z10" i="2"/>
  <c r="AA10" i="2"/>
  <c r="AB10" i="2" s="1"/>
  <c r="Z4" i="2"/>
  <c r="AA4" i="2"/>
  <c r="Z6" i="2"/>
  <c r="AA6" i="2"/>
  <c r="Z13" i="2"/>
  <c r="AA13" i="2"/>
  <c r="Z27" i="2"/>
  <c r="AA27" i="2"/>
  <c r="Z42" i="2"/>
  <c r="AA42" i="2"/>
  <c r="Z19" i="2"/>
  <c r="AA19" i="2"/>
  <c r="Z44" i="2"/>
  <c r="AA44" i="2"/>
  <c r="Z23" i="2"/>
  <c r="AA23" i="2"/>
  <c r="Z3" i="2"/>
  <c r="AA3" i="2"/>
  <c r="Z7" i="2"/>
  <c r="AA7" i="2"/>
  <c r="Z12" i="2"/>
  <c r="AA12" i="2"/>
  <c r="Z14" i="2"/>
  <c r="AA14" i="2"/>
  <c r="Z31" i="2"/>
  <c r="AA31" i="2"/>
  <c r="Z11" i="2"/>
  <c r="AA11" i="2"/>
  <c r="Z18" i="2"/>
  <c r="AA18" i="2"/>
  <c r="Z32" i="2"/>
  <c r="AA32" i="2"/>
  <c r="Z30" i="2"/>
  <c r="AA30" i="2"/>
  <c r="Z16" i="2"/>
  <c r="AA16" i="2"/>
  <c r="Z15" i="2"/>
  <c r="AA15" i="2"/>
  <c r="AA39" i="2"/>
  <c r="Z39" i="2"/>
  <c r="X42" i="2"/>
  <c r="Y44" i="2"/>
  <c r="Y42" i="2"/>
  <c r="Y38" i="2"/>
  <c r="Y45" i="2"/>
  <c r="Y18" i="2"/>
  <c r="Y30" i="2"/>
  <c r="Y46" i="2"/>
  <c r="Y27" i="2"/>
  <c r="Y13" i="2"/>
  <c r="Y14" i="2"/>
  <c r="Y21" i="2"/>
  <c r="Y15" i="2"/>
  <c r="Y28" i="2"/>
  <c r="Y32" i="2"/>
  <c r="Y31" i="2"/>
  <c r="Y26" i="2"/>
  <c r="Y20" i="2"/>
  <c r="Y39" i="2"/>
  <c r="Y25" i="2"/>
  <c r="Y29" i="2"/>
  <c r="Y41" i="2"/>
  <c r="Y35" i="2"/>
  <c r="Y23" i="2"/>
  <c r="Y36" i="2"/>
  <c r="Y10" i="2"/>
  <c r="Y40" i="2"/>
  <c r="Y24" i="2"/>
  <c r="Y34" i="2"/>
  <c r="Y16" i="2"/>
  <c r="Y22" i="2"/>
  <c r="Y6" i="2"/>
  <c r="Y4" i="2"/>
  <c r="Y11" i="2"/>
  <c r="Y7" i="2"/>
  <c r="Y17" i="2"/>
  <c r="Y19" i="2"/>
  <c r="Y37" i="2"/>
  <c r="Y12" i="2"/>
  <c r="Y33" i="2"/>
  <c r="Y9" i="2"/>
  <c r="Y3" i="2"/>
  <c r="Y8" i="2"/>
  <c r="Y5" i="2"/>
  <c r="Y43" i="2"/>
  <c r="X44" i="2"/>
  <c r="X38" i="2"/>
  <c r="X45" i="2"/>
  <c r="X18" i="2"/>
  <c r="X30" i="2"/>
  <c r="X46" i="2"/>
  <c r="X27" i="2"/>
  <c r="X13" i="2"/>
  <c r="X14" i="2"/>
  <c r="X21" i="2"/>
  <c r="X15" i="2"/>
  <c r="X28" i="2"/>
  <c r="X32" i="2"/>
  <c r="X31" i="2"/>
  <c r="X26" i="2"/>
  <c r="X20" i="2"/>
  <c r="X39" i="2"/>
  <c r="X25" i="2"/>
  <c r="X29" i="2"/>
  <c r="X41" i="2"/>
  <c r="X35" i="2"/>
  <c r="X23" i="2"/>
  <c r="X36" i="2"/>
  <c r="X10" i="2"/>
  <c r="X40" i="2"/>
  <c r="X24" i="2"/>
  <c r="X34" i="2"/>
  <c r="X16" i="2"/>
  <c r="X22" i="2"/>
  <c r="X6" i="2"/>
  <c r="X4" i="2"/>
  <c r="X11" i="2"/>
  <c r="X7" i="2"/>
  <c r="X17" i="2"/>
  <c r="X19" i="2"/>
  <c r="X37" i="2"/>
  <c r="X12" i="2"/>
  <c r="X33" i="2"/>
  <c r="X9" i="2"/>
  <c r="X3" i="2"/>
  <c r="X8" i="2"/>
  <c r="X5" i="2"/>
  <c r="X43" i="2"/>
  <c r="T45" i="2"/>
  <c r="U45" i="2"/>
  <c r="V45" i="2"/>
  <c r="T44" i="2"/>
  <c r="U44" i="2"/>
  <c r="V44" i="2"/>
  <c r="T43" i="2"/>
  <c r="U43" i="2"/>
  <c r="V43" i="2"/>
  <c r="T42" i="2"/>
  <c r="U42" i="2"/>
  <c r="V42" i="2"/>
  <c r="T41" i="2"/>
  <c r="U41" i="2"/>
  <c r="V41" i="2"/>
  <c r="T40" i="2"/>
  <c r="U40" i="2"/>
  <c r="V40" i="2"/>
  <c r="T39" i="2"/>
  <c r="U39" i="2"/>
  <c r="V39" i="2"/>
  <c r="T38" i="2"/>
  <c r="U38" i="2"/>
  <c r="V38" i="2"/>
  <c r="T37" i="2"/>
  <c r="U37" i="2"/>
  <c r="V37" i="2"/>
  <c r="T36" i="2"/>
  <c r="U36" i="2"/>
  <c r="V36" i="2"/>
  <c r="T35" i="2"/>
  <c r="U35" i="2"/>
  <c r="V35" i="2"/>
  <c r="T34" i="2"/>
  <c r="U34" i="2"/>
  <c r="V34" i="2"/>
  <c r="T33" i="2"/>
  <c r="U33" i="2"/>
  <c r="V33" i="2"/>
  <c r="T32" i="2"/>
  <c r="U32" i="2"/>
  <c r="V32" i="2"/>
  <c r="T31" i="2"/>
  <c r="U31" i="2"/>
  <c r="V31" i="2"/>
  <c r="T30" i="2"/>
  <c r="U30" i="2"/>
  <c r="V30" i="2"/>
  <c r="T29" i="2"/>
  <c r="U29" i="2"/>
  <c r="V29" i="2"/>
  <c r="T28" i="2"/>
  <c r="U28" i="2"/>
  <c r="V28" i="2"/>
  <c r="T27" i="2"/>
  <c r="U27" i="2"/>
  <c r="V27" i="2"/>
  <c r="T26" i="2"/>
  <c r="U26" i="2"/>
  <c r="V26" i="2"/>
  <c r="T25" i="2"/>
  <c r="U25" i="2"/>
  <c r="V25" i="2"/>
  <c r="T24" i="2"/>
  <c r="U24" i="2"/>
  <c r="V24" i="2"/>
  <c r="T23" i="2"/>
  <c r="U23" i="2"/>
  <c r="V23" i="2"/>
  <c r="T22" i="2"/>
  <c r="U22" i="2"/>
  <c r="V22" i="2"/>
  <c r="T21" i="2"/>
  <c r="U21" i="2"/>
  <c r="V21" i="2"/>
  <c r="T20" i="2"/>
  <c r="U20" i="2"/>
  <c r="V20" i="2"/>
  <c r="T19" i="2"/>
  <c r="U19" i="2"/>
  <c r="V19" i="2"/>
  <c r="T18" i="2"/>
  <c r="U18" i="2"/>
  <c r="V18" i="2"/>
  <c r="T17" i="2"/>
  <c r="U17" i="2"/>
  <c r="V17" i="2"/>
  <c r="T16" i="2"/>
  <c r="U16" i="2"/>
  <c r="V16" i="2"/>
  <c r="T15" i="2"/>
  <c r="U15" i="2"/>
  <c r="V15" i="2"/>
  <c r="T14" i="2"/>
  <c r="U14" i="2"/>
  <c r="V14" i="2"/>
  <c r="T13" i="2"/>
  <c r="U13" i="2"/>
  <c r="V13" i="2"/>
  <c r="T12" i="2"/>
  <c r="U12" i="2"/>
  <c r="V12" i="2"/>
  <c r="T11" i="2"/>
  <c r="U11" i="2"/>
  <c r="V11" i="2"/>
  <c r="T10" i="2"/>
  <c r="U10" i="2"/>
  <c r="V10" i="2"/>
  <c r="T9" i="2"/>
  <c r="U9" i="2"/>
  <c r="V9" i="2"/>
  <c r="T8" i="2"/>
  <c r="U8" i="2"/>
  <c r="V8" i="2"/>
  <c r="T7" i="2"/>
  <c r="U7" i="2"/>
  <c r="V7" i="2"/>
  <c r="T6" i="2"/>
  <c r="U6" i="2"/>
  <c r="V6" i="2"/>
  <c r="T5" i="2"/>
  <c r="U5" i="2"/>
  <c r="V5" i="2"/>
  <c r="T4" i="2"/>
  <c r="U4" i="2"/>
  <c r="V4" i="2"/>
  <c r="T3" i="2"/>
  <c r="U3" i="2"/>
  <c r="V3" i="2"/>
  <c r="V46" i="2"/>
  <c r="U46" i="2"/>
  <c r="T46" i="2"/>
  <c r="Q20" i="2"/>
  <c r="R20" i="2"/>
  <c r="S20" i="2"/>
  <c r="Q21" i="2"/>
  <c r="R21" i="2"/>
  <c r="S21" i="2"/>
  <c r="Q4" i="2"/>
  <c r="R4" i="2"/>
  <c r="S4" i="2"/>
  <c r="Q45" i="2"/>
  <c r="R45" i="2"/>
  <c r="S45" i="2"/>
  <c r="Q29" i="2"/>
  <c r="R29" i="2"/>
  <c r="S29" i="2"/>
  <c r="Q38" i="2"/>
  <c r="R38" i="2"/>
  <c r="S38" i="2"/>
  <c r="Q46" i="2"/>
  <c r="R46" i="2"/>
  <c r="S46" i="2"/>
  <c r="Q17" i="2"/>
  <c r="R17" i="2"/>
  <c r="S17" i="2"/>
  <c r="Q14" i="2"/>
  <c r="R14" i="2"/>
  <c r="S14" i="2"/>
  <c r="Q10" i="2"/>
  <c r="R10" i="2"/>
  <c r="S10" i="2"/>
  <c r="Q43" i="2"/>
  <c r="R43" i="2"/>
  <c r="S43" i="2"/>
  <c r="Q31" i="2"/>
  <c r="R31" i="2"/>
  <c r="S31" i="2"/>
  <c r="Q8" i="2"/>
  <c r="R8" i="2"/>
  <c r="S8" i="2"/>
  <c r="Q44" i="2"/>
  <c r="R44" i="2"/>
  <c r="S44" i="2"/>
  <c r="Q26" i="2"/>
  <c r="R26" i="2"/>
  <c r="S26" i="2"/>
  <c r="Q16" i="2"/>
  <c r="R16" i="2"/>
  <c r="S16" i="2"/>
  <c r="Q25" i="2"/>
  <c r="R25" i="2"/>
  <c r="S25" i="2"/>
  <c r="Q7" i="2"/>
  <c r="R7" i="2"/>
  <c r="S7" i="2"/>
  <c r="Q36" i="2"/>
  <c r="R36" i="2"/>
  <c r="S36" i="2"/>
  <c r="Q9" i="2"/>
  <c r="R9" i="2"/>
  <c r="S9" i="2"/>
  <c r="Q40" i="2"/>
  <c r="R40" i="2"/>
  <c r="S40" i="2"/>
  <c r="Q12" i="2"/>
  <c r="R12" i="2"/>
  <c r="S12" i="2"/>
  <c r="Q19" i="2"/>
  <c r="R19" i="2"/>
  <c r="S19" i="2"/>
  <c r="Q35" i="2"/>
  <c r="R35" i="2"/>
  <c r="S35" i="2"/>
  <c r="Q34" i="2"/>
  <c r="R34" i="2"/>
  <c r="S34" i="2"/>
  <c r="Q11" i="2"/>
  <c r="R11" i="2"/>
  <c r="S11" i="2"/>
  <c r="Q41" i="2"/>
  <c r="R41" i="2"/>
  <c r="S41" i="2"/>
  <c r="Q32" i="2"/>
  <c r="R32" i="2"/>
  <c r="S32" i="2"/>
  <c r="Q33" i="2"/>
  <c r="R33" i="2"/>
  <c r="S33" i="2"/>
  <c r="Q3" i="2"/>
  <c r="R3" i="2"/>
  <c r="S3" i="2"/>
  <c r="Q42" i="2"/>
  <c r="R42" i="2"/>
  <c r="S42" i="2"/>
  <c r="Q39" i="2"/>
  <c r="R39" i="2"/>
  <c r="S39" i="2"/>
  <c r="Q27" i="2"/>
  <c r="R27" i="2"/>
  <c r="S27" i="2"/>
  <c r="Q18" i="2"/>
  <c r="R18" i="2"/>
  <c r="S18" i="2"/>
  <c r="Q23" i="2"/>
  <c r="R23" i="2"/>
  <c r="S23" i="2"/>
  <c r="Q5" i="2"/>
  <c r="R5" i="2"/>
  <c r="S5" i="2"/>
  <c r="Q28" i="2"/>
  <c r="R28" i="2"/>
  <c r="S28" i="2"/>
  <c r="Q6" i="2"/>
  <c r="R6" i="2"/>
  <c r="S6" i="2"/>
  <c r="Q24" i="2"/>
  <c r="R24" i="2"/>
  <c r="S24" i="2"/>
  <c r="Q30" i="2"/>
  <c r="R30" i="2"/>
  <c r="S30" i="2"/>
  <c r="Q37" i="2"/>
  <c r="R37" i="2"/>
  <c r="S37" i="2"/>
  <c r="Q15" i="2"/>
  <c r="R15" i="2"/>
  <c r="S15" i="2"/>
  <c r="Q22" i="2"/>
  <c r="R22" i="2"/>
  <c r="S22" i="2"/>
  <c r="R13" i="2"/>
  <c r="S13" i="2"/>
  <c r="Q13" i="2"/>
  <c r="AB16" i="2" l="1"/>
  <c r="AB36" i="2"/>
  <c r="AB41" i="2"/>
  <c r="AB15" i="2"/>
  <c r="AB11" i="2"/>
  <c r="AB26" i="2"/>
  <c r="AB32" i="2"/>
  <c r="AB14" i="2"/>
  <c r="AB23" i="2"/>
  <c r="AB27" i="2"/>
  <c r="AB40" i="2"/>
  <c r="AB45" i="2"/>
  <c r="AB29" i="2"/>
  <c r="AB37" i="2"/>
  <c r="AB13" i="2"/>
  <c r="AB28" i="2"/>
  <c r="AB12" i="2"/>
  <c r="AB31" i="2"/>
  <c r="AB42" i="2"/>
  <c r="AB34" i="2"/>
  <c r="AB5" i="2"/>
  <c r="AB22" i="2"/>
  <c r="AB39" i="2"/>
  <c r="AB9" i="2"/>
  <c r="AB17" i="2"/>
  <c r="AB21" i="2"/>
  <c r="AB19" i="2"/>
  <c r="AB7" i="2"/>
  <c r="AB6" i="2"/>
  <c r="AB25" i="2"/>
  <c r="AB46" i="2"/>
  <c r="AB33" i="2"/>
  <c r="AB30" i="2"/>
  <c r="AB3" i="2"/>
  <c r="AB4" i="2"/>
  <c r="AB20" i="2"/>
  <c r="AB8" i="2"/>
  <c r="AB35" i="2"/>
  <c r="AB18" i="2"/>
  <c r="AB44" i="2"/>
  <c r="AB43" i="2"/>
  <c r="AB38" i="2"/>
  <c r="AB24" i="2"/>
</calcChain>
</file>

<file path=xl/sharedStrings.xml><?xml version="1.0" encoding="utf-8"?>
<sst xmlns="http://schemas.openxmlformats.org/spreadsheetml/2006/main" count="190" uniqueCount="67">
  <si>
    <t>Birmingham-Hoover, AL</t>
  </si>
  <si>
    <t>Boston-Cambridge-Newton, MA-NH</t>
  </si>
  <si>
    <t>Buffalo-Cheektowaga, NY</t>
  </si>
  <si>
    <t>Columbus, OH</t>
  </si>
  <si>
    <t>Dallas-Fort Worth-Arlington, TX</t>
  </si>
  <si>
    <t>Dayton-Kettering, OH</t>
  </si>
  <si>
    <t>Denver-Aurora-Lakewood, CO</t>
  </si>
  <si>
    <t>Detroit-Warren-Dearborn, MI</t>
  </si>
  <si>
    <t>Houston-The Woodlands-Sugar Land, TX</t>
  </si>
  <si>
    <t>Indianapolis-Carmel-Anderson, IN</t>
  </si>
  <si>
    <t>Kansas City, MO-KS</t>
  </si>
  <si>
    <t>Los Angeles-Long Beach-Anaheim, CA</t>
  </si>
  <si>
    <t>Louisville-Jefferson County, KY-IN</t>
  </si>
  <si>
    <t>Memphis, TN-MS-AR</t>
  </si>
  <si>
    <t>Miami-Fort Lauderdale-Pompano Beach, FL</t>
  </si>
  <si>
    <t>Milwaukee-Waukesha, WI</t>
  </si>
  <si>
    <t>Minneapolis-St. Paul-Bloomington, MN-WI</t>
  </si>
  <si>
    <t>New Orleans-Metairie, LA</t>
  </si>
  <si>
    <t>Oklahoma City, OK</t>
  </si>
  <si>
    <t>Omaha-Council Bluffs, NE-IA</t>
  </si>
  <si>
    <t>Pittsburgh, PA</t>
  </si>
  <si>
    <t>Portland-Vancouver-Hillsboro, OR-WA</t>
  </si>
  <si>
    <t>Providence-Warwick, RI-MA</t>
  </si>
  <si>
    <t>Richmond, VA</t>
  </si>
  <si>
    <t>Rochester, NY</t>
  </si>
  <si>
    <t>St. Louis, MO-IL</t>
  </si>
  <si>
    <t>San Diego-Chula Vista-Carlsbad, CA</t>
  </si>
  <si>
    <t>San Francisco-Oakland-Berkeley, CA</t>
  </si>
  <si>
    <t>Seattle-Tacoma-Bellevue, WA</t>
  </si>
  <si>
    <t>Syracuse, NY</t>
  </si>
  <si>
    <t>Toledo, OH</t>
  </si>
  <si>
    <t>Washington-Arlington-Alexandria, DC-VA-MD-WV</t>
  </si>
  <si>
    <t>Worcester, MA-CT</t>
  </si>
  <si>
    <t>Chicago-Naperville-Elgin, IL-IN-WI</t>
  </si>
  <si>
    <t>Cincinnati, OH-KY-IN</t>
  </si>
  <si>
    <t>Cleveland-Elyria, OH</t>
  </si>
  <si>
    <t>New York-Newark-Jersey City, NY-NJ-PA</t>
  </si>
  <si>
    <t>Philadelphia-Camden-Wilmington, PA-NJ-DE-MD</t>
  </si>
  <si>
    <t>Virginia Beach-Norfolk-Newport News, VA-NC</t>
  </si>
  <si>
    <t>CBSA FIPS</t>
  </si>
  <si>
    <t>CBSA</t>
  </si>
  <si>
    <t>2018 Principal Cities Pop</t>
  </si>
  <si>
    <t>Total</t>
  </si>
  <si>
    <t>White</t>
  </si>
  <si>
    <t>POC</t>
  </si>
  <si>
    <t>1950 Principal Cities Pop</t>
  </si>
  <si>
    <t>2018 CBSA Pop</t>
  </si>
  <si>
    <t>1950 CBSA POP</t>
  </si>
  <si>
    <t>Akron, OH</t>
  </si>
  <si>
    <t>Atlanta-Sandy Springs-Alpharetta, GA</t>
  </si>
  <si>
    <t>Baltimore-Columbia-Towson, MD</t>
  </si>
  <si>
    <t>Jacksonville, FL</t>
  </si>
  <si>
    <t>San Antonio-New Braunfels, TX</t>
  </si>
  <si>
    <t>1950 City Rank</t>
  </si>
  <si>
    <t>1950 SMA Rank</t>
  </si>
  <si>
    <t>1950 to 2018 Principal Cities Population Change</t>
  </si>
  <si>
    <t>1950 to 2018 CBSA Population  Change</t>
  </si>
  <si>
    <t>Region</t>
  </si>
  <si>
    <t>Midwest</t>
  </si>
  <si>
    <t>Northeast</t>
  </si>
  <si>
    <t>South</t>
  </si>
  <si>
    <t>West</t>
  </si>
  <si>
    <t>Principal Cities</t>
  </si>
  <si>
    <t>Appendix A. Population data by metro area, 1950 and 2018</t>
  </si>
  <si>
    <r>
      <t xml:space="preserve">Source: </t>
    </r>
    <r>
      <rPr>
        <i/>
        <sz val="11"/>
        <color theme="1"/>
        <rFont val="Calibri"/>
        <family val="2"/>
        <scheme val="minor"/>
      </rPr>
      <t>Brookings analysis of U.S. Census data from IPUMS USA, University of Minnesota, www.ipums.org.</t>
    </r>
  </si>
  <si>
    <t>Note: This dataset covers what were the 50 largest U.S. cities by population in 1950, which are today contained in 44 metropolitan statistical areas.</t>
  </si>
  <si>
    <t>Region - City share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</si>
</sst>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64">
    <xf numFmtId="0" fontId="0" fillId="0" borderId="0" xfId="0"/>
    <xf numFmtId="0" fontId="16" fillId="0" borderId="0" xfId="0" applyFont="1" applyAlignment="1">
      <alignment horizontal="center" vertical="center" wrapText="1"/>
    </xf>
    <xf numFmtId="1" fontId="16" fillId="0" borderId="10" xfId="0" applyNumberFormat="1" applyFont="1" applyBorder="1"/>
    <xf numFmtId="3" fontId="0" fillId="0" borderId="0" xfId="0" applyNumberFormat="1" applyBorder="1"/>
    <xf numFmtId="0" fontId="16" fillId="0" borderId="10" xfId="0" quotePrefix="1" applyFont="1" applyBorder="1"/>
    <xf numFmtId="0" fontId="0" fillId="0" borderId="11" xfId="0" applyFont="1" applyBorder="1"/>
    <xf numFmtId="0" fontId="0" fillId="0" borderId="11" xfId="0" applyBorder="1"/>
    <xf numFmtId="3" fontId="0" fillId="0" borderId="11" xfId="0" applyNumberFormat="1" applyFont="1" applyBorder="1"/>
    <xf numFmtId="3" fontId="0" fillId="0" borderId="11" xfId="0" applyNumberFormat="1" applyBorder="1"/>
    <xf numFmtId="3" fontId="16" fillId="0" borderId="0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/>
    <xf numFmtId="3" fontId="16" fillId="0" borderId="11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center"/>
    </xf>
    <xf numFmtId="0" fontId="16" fillId="0" borderId="10" xfId="0" applyFont="1" applyBorder="1"/>
    <xf numFmtId="3" fontId="0" fillId="0" borderId="0" xfId="0" applyNumberFormat="1" applyFont="1" applyBorder="1"/>
    <xf numFmtId="3" fontId="0" fillId="0" borderId="0" xfId="0" applyNumberFormat="1"/>
    <xf numFmtId="3" fontId="0" fillId="0" borderId="0" xfId="0" applyNumberFormat="1" applyBorder="1"/>
    <xf numFmtId="3" fontId="0" fillId="0" borderId="0" xfId="0" applyNumberFormat="1"/>
    <xf numFmtId="3" fontId="0" fillId="0" borderId="10" xfId="0" applyNumberFormat="1" applyFont="1" applyBorder="1"/>
    <xf numFmtId="0" fontId="0" fillId="0" borderId="0" xfId="0"/>
    <xf numFmtId="3" fontId="0" fillId="0" borderId="0" xfId="0" applyNumberFormat="1" applyBorder="1"/>
    <xf numFmtId="3" fontId="0" fillId="0" borderId="0" xfId="0" applyNumberFormat="1"/>
    <xf numFmtId="3" fontId="0" fillId="0" borderId="0" xfId="0" applyNumberFormat="1" applyBorder="1"/>
    <xf numFmtId="0" fontId="0" fillId="0" borderId="12" xfId="0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17" xfId="0" applyBorder="1"/>
    <xf numFmtId="0" fontId="0" fillId="0" borderId="17" xfId="0" applyFont="1" applyBorder="1"/>
    <xf numFmtId="9" fontId="16" fillId="0" borderId="14" xfId="0" applyNumberFormat="1" applyFont="1" applyBorder="1" applyAlignment="1">
      <alignment horizontal="center" vertical="center" wrapText="1"/>
    </xf>
    <xf numFmtId="9" fontId="16" fillId="0" borderId="13" xfId="0" applyNumberFormat="1" applyFont="1" applyBorder="1" applyAlignment="1">
      <alignment horizontal="center" vertical="center" wrapText="1"/>
    </xf>
    <xf numFmtId="9" fontId="16" fillId="0" borderId="15" xfId="0" applyNumberFormat="1" applyFont="1" applyBorder="1" applyAlignment="1">
      <alignment horizontal="center" vertical="center" wrapText="1"/>
    </xf>
    <xf numFmtId="9" fontId="0" fillId="0" borderId="12" xfId="0" applyNumberFormat="1" applyBorder="1"/>
    <xf numFmtId="9" fontId="0" fillId="0" borderId="10" xfId="0" applyNumberFormat="1" applyBorder="1"/>
    <xf numFmtId="9" fontId="0" fillId="0" borderId="0" xfId="0" applyNumberFormat="1"/>
    <xf numFmtId="9" fontId="0" fillId="0" borderId="11" xfId="0" applyNumberFormat="1" applyBorder="1"/>
    <xf numFmtId="9" fontId="0" fillId="0" borderId="0" xfId="0" applyNumberFormat="1" applyBorder="1"/>
    <xf numFmtId="9" fontId="0" fillId="0" borderId="19" xfId="0" applyNumberFormat="1" applyBorder="1"/>
    <xf numFmtId="9" fontId="16" fillId="0" borderId="0" xfId="0" applyNumberFormat="1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9" fontId="16" fillId="0" borderId="12" xfId="0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 wrapText="1"/>
    </xf>
    <xf numFmtId="0" fontId="16" fillId="0" borderId="0" xfId="0" applyFon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3" xr:uid="{EB244EC8-BA37-4473-AC5E-ED75860A963A}"/>
    <cellStyle name="60% - Accent2" xfId="25" builtinId="36" customBuiltin="1"/>
    <cellStyle name="60% - Accent2 2" xfId="44" xr:uid="{5BD42DC5-3893-464F-9CED-E890992A986A}"/>
    <cellStyle name="60% - Accent3" xfId="29" builtinId="40" customBuiltin="1"/>
    <cellStyle name="60% - Accent3 2" xfId="45" xr:uid="{24051094-FC21-421F-867F-3233A7930463}"/>
    <cellStyle name="60% - Accent4" xfId="33" builtinId="44" customBuiltin="1"/>
    <cellStyle name="60% - Accent4 2" xfId="46" xr:uid="{8104ECB2-667B-4309-BDF3-3C0E7EEDC16C}"/>
    <cellStyle name="60% - Accent5" xfId="37" builtinId="48" customBuiltin="1"/>
    <cellStyle name="60% - Accent5 2" xfId="47" xr:uid="{95C1976D-5BE1-4E50-B6B8-E6861B531585}"/>
    <cellStyle name="60% - Accent6" xfId="41" builtinId="52" customBuiltin="1"/>
    <cellStyle name="60% - Accent6 2" xfId="48" xr:uid="{E67A03EF-F87A-40A3-94DD-DEE34CCE4E11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2" xr:uid="{892538A6-6406-4367-8224-C53F3EB0AF2A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582F-C880-4A16-919A-250F5DEF74C0}">
  <dimension ref="A1:A4"/>
  <sheetViews>
    <sheetView tabSelected="1" workbookViewId="0"/>
  </sheetViews>
  <sheetFormatPr defaultRowHeight="14.5" x14ac:dyDescent="0.35"/>
  <sheetData>
    <row r="1" spans="1:1" x14ac:dyDescent="0.35">
      <c r="A1" s="63" t="s">
        <v>63</v>
      </c>
    </row>
    <row r="3" spans="1:1" x14ac:dyDescent="0.35">
      <c r="A3" t="s">
        <v>64</v>
      </c>
    </row>
    <row r="4" spans="1:1" x14ac:dyDescent="0.35">
      <c r="A4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1786-FDDF-44E5-ADDC-342F85AFE2F1}">
  <dimension ref="A1:P46"/>
  <sheetViews>
    <sheetView workbookViewId="0">
      <pane ySplit="2" topLeftCell="A3" activePane="bottomLeft" state="frozenSplit"/>
      <selection sqref="A1:A2"/>
      <selection pane="bottomLeft" activeCell="O46" sqref="O46"/>
    </sheetView>
  </sheetViews>
  <sheetFormatPr defaultRowHeight="14.5" x14ac:dyDescent="0.35"/>
  <cols>
    <col min="1" max="1" width="6.1796875" style="17" customWidth="1"/>
    <col min="2" max="2" width="39.7265625" style="6" customWidth="1"/>
    <col min="3" max="3" width="9.54296875" style="11" customWidth="1"/>
    <col min="4" max="4" width="9.453125" style="3" customWidth="1"/>
    <col min="5" max="5" width="9.81640625" style="8" customWidth="1"/>
    <col min="6" max="7" width="9.26953125" style="15" customWidth="1"/>
    <col min="8" max="8" width="7.26953125" style="15" customWidth="1"/>
    <col min="9" max="9" width="10.1796875" style="11" customWidth="1"/>
    <col min="10" max="10" width="9.1796875" style="3" customWidth="1"/>
    <col min="11" max="11" width="9.81640625" style="8" customWidth="1"/>
    <col min="12" max="12" width="9.81640625" style="11" customWidth="1"/>
    <col min="13" max="13" width="10" style="3" customWidth="1"/>
    <col min="14" max="14" width="9.453125" style="8" customWidth="1"/>
    <col min="15" max="15" width="7.7265625" style="16" customWidth="1"/>
    <col min="16" max="16" width="9.1796875" style="16"/>
  </cols>
  <sheetData>
    <row r="1" spans="1:16" s="1" customFormat="1" ht="30" customHeight="1" x14ac:dyDescent="0.35">
      <c r="A1" s="44" t="s">
        <v>39</v>
      </c>
      <c r="B1" s="45" t="s">
        <v>40</v>
      </c>
      <c r="C1" s="47" t="s">
        <v>41</v>
      </c>
      <c r="D1" s="48"/>
      <c r="E1" s="49"/>
      <c r="F1" s="50" t="s">
        <v>45</v>
      </c>
      <c r="G1" s="51"/>
      <c r="H1" s="51"/>
      <c r="I1" s="47" t="s">
        <v>46</v>
      </c>
      <c r="J1" s="48"/>
      <c r="K1" s="49"/>
      <c r="L1" s="47" t="s">
        <v>47</v>
      </c>
      <c r="M1" s="48"/>
      <c r="N1" s="49"/>
      <c r="O1" s="44" t="s">
        <v>53</v>
      </c>
      <c r="P1" s="46" t="s">
        <v>54</v>
      </c>
    </row>
    <row r="2" spans="1:16" s="1" customFormat="1" x14ac:dyDescent="0.35">
      <c r="A2" s="44"/>
      <c r="B2" s="45"/>
      <c r="C2" s="10" t="s">
        <v>42</v>
      </c>
      <c r="D2" s="9" t="s">
        <v>43</v>
      </c>
      <c r="E2" s="12" t="s">
        <v>44</v>
      </c>
      <c r="F2" s="13" t="s">
        <v>42</v>
      </c>
      <c r="G2" s="13" t="s">
        <v>43</v>
      </c>
      <c r="H2" s="13" t="s">
        <v>44</v>
      </c>
      <c r="I2" s="10" t="s">
        <v>42</v>
      </c>
      <c r="J2" s="9" t="s">
        <v>43</v>
      </c>
      <c r="K2" s="12" t="s">
        <v>44</v>
      </c>
      <c r="L2" s="10" t="s">
        <v>42</v>
      </c>
      <c r="M2" s="9" t="s">
        <v>43</v>
      </c>
      <c r="N2" s="12" t="s">
        <v>44</v>
      </c>
      <c r="O2" s="44"/>
      <c r="P2" s="46"/>
    </row>
    <row r="3" spans="1:16" x14ac:dyDescent="0.35">
      <c r="A3" s="2">
        <v>35620</v>
      </c>
      <c r="B3" s="6" t="s">
        <v>36</v>
      </c>
      <c r="C3" s="11">
        <v>9696092</v>
      </c>
      <c r="D3" s="26">
        <v>2981651</v>
      </c>
      <c r="E3" s="8">
        <v>6714441</v>
      </c>
      <c r="F3" s="19">
        <v>9207990</v>
      </c>
      <c r="G3" s="19">
        <v>8353744</v>
      </c>
      <c r="H3" s="19">
        <v>854246</v>
      </c>
      <c r="I3" s="11">
        <v>19990592</v>
      </c>
      <c r="J3" s="3">
        <v>9373579</v>
      </c>
      <c r="K3" s="8">
        <v>10617013</v>
      </c>
      <c r="L3" s="11">
        <v>13299834</v>
      </c>
      <c r="M3" s="3">
        <v>12230262</v>
      </c>
      <c r="N3" s="8">
        <v>1069572</v>
      </c>
      <c r="O3" s="16">
        <v>1</v>
      </c>
      <c r="P3" s="16">
        <v>1</v>
      </c>
    </row>
    <row r="4" spans="1:16" x14ac:dyDescent="0.35">
      <c r="A4" s="2">
        <v>16980</v>
      </c>
      <c r="B4" s="6" t="s">
        <v>33</v>
      </c>
      <c r="C4" s="22">
        <v>2818365</v>
      </c>
      <c r="D4" s="18">
        <v>958912</v>
      </c>
      <c r="E4" s="7">
        <v>1859453</v>
      </c>
      <c r="F4" s="25">
        <v>3660796</v>
      </c>
      <c r="G4" s="25">
        <v>3125109</v>
      </c>
      <c r="H4" s="25">
        <v>535687</v>
      </c>
      <c r="I4" s="11">
        <v>9536428</v>
      </c>
      <c r="J4" s="3">
        <v>5068308</v>
      </c>
      <c r="K4" s="8">
        <v>4468120</v>
      </c>
      <c r="L4" s="11">
        <v>5761484</v>
      </c>
      <c r="M4" s="20">
        <v>5155577</v>
      </c>
      <c r="N4" s="8">
        <v>605907</v>
      </c>
      <c r="O4" s="16">
        <v>2</v>
      </c>
      <c r="P4" s="16">
        <v>2</v>
      </c>
    </row>
    <row r="5" spans="1:16" x14ac:dyDescent="0.35">
      <c r="A5" s="2">
        <v>37980</v>
      </c>
      <c r="B5" s="6" t="s">
        <v>37</v>
      </c>
      <c r="C5" s="11">
        <v>1646426</v>
      </c>
      <c r="D5" s="26">
        <v>566508</v>
      </c>
      <c r="E5" s="8">
        <v>1079918</v>
      </c>
      <c r="F5" s="19">
        <v>2174701</v>
      </c>
      <c r="G5" s="19">
        <v>1783765</v>
      </c>
      <c r="H5" s="19">
        <v>390936</v>
      </c>
      <c r="I5" s="11">
        <v>6069448</v>
      </c>
      <c r="J5" s="3">
        <v>3772575</v>
      </c>
      <c r="K5" s="8">
        <v>2296873</v>
      </c>
      <c r="L5" s="11">
        <v>3972791</v>
      </c>
      <c r="M5" s="3">
        <v>3454137</v>
      </c>
      <c r="N5" s="8">
        <v>518654</v>
      </c>
      <c r="O5" s="16">
        <v>3</v>
      </c>
      <c r="P5" s="16">
        <v>4</v>
      </c>
    </row>
    <row r="6" spans="1:16" x14ac:dyDescent="0.35">
      <c r="A6" s="2">
        <v>31080</v>
      </c>
      <c r="B6" s="6" t="s">
        <v>11</v>
      </c>
      <c r="C6" s="11">
        <v>3862822</v>
      </c>
      <c r="D6" s="26">
        <v>1085637</v>
      </c>
      <c r="E6" s="8">
        <v>2777185</v>
      </c>
      <c r="F6" s="19">
        <v>1957692</v>
      </c>
      <c r="G6" s="19">
        <v>1748219</v>
      </c>
      <c r="H6" s="19">
        <v>209473</v>
      </c>
      <c r="I6" s="11">
        <v>13262234</v>
      </c>
      <c r="J6" s="3">
        <v>3955088</v>
      </c>
      <c r="K6" s="8">
        <v>9307146</v>
      </c>
      <c r="L6" s="11">
        <v>4367911</v>
      </c>
      <c r="M6" s="3">
        <v>4091581</v>
      </c>
      <c r="N6" s="8">
        <v>276330</v>
      </c>
      <c r="O6" s="16">
        <v>4</v>
      </c>
      <c r="P6" s="16">
        <v>3</v>
      </c>
    </row>
    <row r="7" spans="1:16" x14ac:dyDescent="0.35">
      <c r="A7" s="2">
        <v>19820</v>
      </c>
      <c r="B7" s="6" t="s">
        <v>7</v>
      </c>
      <c r="C7" s="11">
        <v>677155</v>
      </c>
      <c r="D7" s="26">
        <v>69663</v>
      </c>
      <c r="E7" s="8">
        <v>607492</v>
      </c>
      <c r="F7" s="19">
        <v>1838517</v>
      </c>
      <c r="G7" s="19">
        <v>1537000</v>
      </c>
      <c r="H7" s="19">
        <v>301517</v>
      </c>
      <c r="I7" s="11">
        <v>4317179</v>
      </c>
      <c r="J7" s="3">
        <v>2873928</v>
      </c>
      <c r="K7" s="8">
        <v>1443251</v>
      </c>
      <c r="L7" s="11">
        <v>3170315</v>
      </c>
      <c r="M7" s="3">
        <v>2806046</v>
      </c>
      <c r="N7" s="8">
        <v>364269</v>
      </c>
      <c r="O7" s="16">
        <v>5</v>
      </c>
      <c r="P7" s="16">
        <v>5</v>
      </c>
    </row>
    <row r="8" spans="1:16" x14ac:dyDescent="0.35">
      <c r="A8" s="2">
        <v>12580</v>
      </c>
      <c r="B8" s="6" t="s">
        <v>50</v>
      </c>
      <c r="C8" s="11">
        <v>614700</v>
      </c>
      <c r="D8" s="26">
        <v>169285</v>
      </c>
      <c r="E8" s="8">
        <v>445415</v>
      </c>
      <c r="F8" s="19">
        <v>940205</v>
      </c>
      <c r="G8" s="19">
        <v>716436</v>
      </c>
      <c r="H8" s="19">
        <v>223769</v>
      </c>
      <c r="I8" s="11">
        <v>2793250</v>
      </c>
      <c r="J8" s="3">
        <v>1593207</v>
      </c>
      <c r="K8" s="8">
        <v>1200043</v>
      </c>
      <c r="L8" s="11">
        <v>1471760</v>
      </c>
      <c r="M8" s="3">
        <v>1189800</v>
      </c>
      <c r="N8" s="8">
        <v>281960</v>
      </c>
      <c r="O8" s="16">
        <v>6</v>
      </c>
      <c r="P8" s="16">
        <v>12</v>
      </c>
    </row>
    <row r="9" spans="1:16" x14ac:dyDescent="0.35">
      <c r="A9" s="2">
        <v>17460</v>
      </c>
      <c r="B9" s="6" t="s">
        <v>35</v>
      </c>
      <c r="C9" s="11">
        <v>504667</v>
      </c>
      <c r="D9" s="26">
        <v>203518</v>
      </c>
      <c r="E9" s="8">
        <v>301149</v>
      </c>
      <c r="F9" s="19">
        <v>986642</v>
      </c>
      <c r="G9" s="19">
        <v>834632</v>
      </c>
      <c r="H9" s="19">
        <v>152010</v>
      </c>
      <c r="I9" s="11">
        <v>2061766</v>
      </c>
      <c r="J9" s="3">
        <v>1443507</v>
      </c>
      <c r="K9" s="8">
        <v>618259</v>
      </c>
      <c r="L9" s="11">
        <v>1680736</v>
      </c>
      <c r="M9" s="3">
        <v>1518308</v>
      </c>
      <c r="N9" s="8">
        <v>162428</v>
      </c>
      <c r="O9" s="16">
        <v>7</v>
      </c>
      <c r="P9" s="16">
        <v>11</v>
      </c>
    </row>
    <row r="10" spans="1:16" x14ac:dyDescent="0.35">
      <c r="A10" s="2">
        <v>41180</v>
      </c>
      <c r="B10" s="6" t="s">
        <v>25</v>
      </c>
      <c r="C10" s="11">
        <v>311273</v>
      </c>
      <c r="D10" s="26">
        <v>134617</v>
      </c>
      <c r="E10" s="8">
        <v>176656</v>
      </c>
      <c r="F10" s="19">
        <v>852623</v>
      </c>
      <c r="G10" s="19">
        <v>699151</v>
      </c>
      <c r="H10" s="19">
        <v>153472</v>
      </c>
      <c r="I10" s="11">
        <v>2805551</v>
      </c>
      <c r="J10" s="3">
        <v>2072179</v>
      </c>
      <c r="K10" s="8">
        <v>733372</v>
      </c>
      <c r="L10" s="11">
        <v>1892883</v>
      </c>
      <c r="M10" s="3">
        <v>1673989</v>
      </c>
      <c r="N10" s="8">
        <v>218894</v>
      </c>
      <c r="O10" s="16">
        <v>8</v>
      </c>
      <c r="P10" s="16">
        <v>9</v>
      </c>
    </row>
    <row r="11" spans="1:16" x14ac:dyDescent="0.35">
      <c r="A11" s="2">
        <v>47900</v>
      </c>
      <c r="B11" s="5" t="s">
        <v>31</v>
      </c>
      <c r="C11" s="11">
        <v>684498</v>
      </c>
      <c r="D11" s="26">
        <v>248057</v>
      </c>
      <c r="E11" s="8">
        <v>436441</v>
      </c>
      <c r="F11" s="19">
        <v>797670</v>
      </c>
      <c r="G11" s="19">
        <v>515295</v>
      </c>
      <c r="H11" s="19">
        <v>282375</v>
      </c>
      <c r="I11" s="11">
        <v>6138382</v>
      </c>
      <c r="J11" s="3">
        <v>2813939</v>
      </c>
      <c r="K11" s="8">
        <v>3324443</v>
      </c>
      <c r="L11" s="11">
        <v>1725056</v>
      </c>
      <c r="M11" s="3">
        <v>1336725</v>
      </c>
      <c r="N11" s="8">
        <v>388331</v>
      </c>
      <c r="O11" s="16">
        <v>9</v>
      </c>
      <c r="P11" s="16">
        <v>10</v>
      </c>
    </row>
    <row r="12" spans="1:16" x14ac:dyDescent="0.35">
      <c r="A12" s="2">
        <v>14460</v>
      </c>
      <c r="B12" s="6" t="s">
        <v>1</v>
      </c>
      <c r="C12" s="11">
        <v>965929</v>
      </c>
      <c r="D12" s="26">
        <v>400949</v>
      </c>
      <c r="E12" s="8">
        <v>564980</v>
      </c>
      <c r="F12" s="19">
        <v>1029669</v>
      </c>
      <c r="G12" s="19">
        <v>986692</v>
      </c>
      <c r="H12" s="19">
        <v>42977</v>
      </c>
      <c r="I12" s="11">
        <v>4811732</v>
      </c>
      <c r="J12" s="3">
        <v>3412938</v>
      </c>
      <c r="K12" s="8">
        <v>1398794</v>
      </c>
      <c r="L12" s="11">
        <v>3186970</v>
      </c>
      <c r="M12" s="3">
        <v>3126337</v>
      </c>
      <c r="N12" s="8">
        <v>60633</v>
      </c>
      <c r="O12" s="16">
        <v>10</v>
      </c>
      <c r="P12" s="16">
        <v>6</v>
      </c>
    </row>
    <row r="13" spans="1:16" x14ac:dyDescent="0.35">
      <c r="A13" s="2">
        <v>41860</v>
      </c>
      <c r="B13" s="6" t="s">
        <v>27</v>
      </c>
      <c r="C13" s="11">
        <v>1291086</v>
      </c>
      <c r="D13" s="26">
        <v>472383</v>
      </c>
      <c r="E13" s="8">
        <v>818703</v>
      </c>
      <c r="F13" s="19">
        <v>1141329</v>
      </c>
      <c r="G13" s="19">
        <v>1006266</v>
      </c>
      <c r="H13" s="19">
        <v>135063</v>
      </c>
      <c r="I13" s="11">
        <v>4673221</v>
      </c>
      <c r="J13" s="3">
        <v>1868868</v>
      </c>
      <c r="K13" s="8">
        <v>2804353</v>
      </c>
      <c r="L13" s="11">
        <v>2135934</v>
      </c>
      <c r="M13" s="3">
        <v>1934274</v>
      </c>
      <c r="N13" s="8">
        <v>201660</v>
      </c>
      <c r="O13" s="16">
        <v>11</v>
      </c>
      <c r="P13" s="16">
        <v>7</v>
      </c>
    </row>
    <row r="14" spans="1:16" x14ac:dyDescent="0.35">
      <c r="A14" s="2">
        <v>38300</v>
      </c>
      <c r="B14" s="6" t="s">
        <v>20</v>
      </c>
      <c r="C14" s="26">
        <v>303587</v>
      </c>
      <c r="D14" s="26">
        <v>196674</v>
      </c>
      <c r="E14" s="26">
        <v>106913</v>
      </c>
      <c r="F14" s="19">
        <v>673763</v>
      </c>
      <c r="G14" s="19">
        <v>590890</v>
      </c>
      <c r="H14" s="19">
        <v>82873</v>
      </c>
      <c r="I14" s="11">
        <v>2339941</v>
      </c>
      <c r="J14" s="3">
        <v>2002782</v>
      </c>
      <c r="K14" s="8">
        <v>337159</v>
      </c>
      <c r="L14" s="11">
        <v>2581297</v>
      </c>
      <c r="M14" s="3">
        <v>2433575</v>
      </c>
      <c r="N14" s="8">
        <v>147722</v>
      </c>
      <c r="O14" s="16">
        <v>12</v>
      </c>
      <c r="P14" s="16">
        <v>8</v>
      </c>
    </row>
    <row r="15" spans="1:16" x14ac:dyDescent="0.35">
      <c r="A15" s="2">
        <v>33340</v>
      </c>
      <c r="B15" s="6" t="s">
        <v>15</v>
      </c>
      <c r="C15" s="11">
        <v>411816</v>
      </c>
      <c r="D15" s="26">
        <v>142907</v>
      </c>
      <c r="E15" s="8">
        <v>268910</v>
      </c>
      <c r="F15" s="19">
        <v>632651</v>
      </c>
      <c r="G15" s="19">
        <v>609876</v>
      </c>
      <c r="H15" s="19">
        <v>22775</v>
      </c>
      <c r="I15" s="11">
        <v>1575907</v>
      </c>
      <c r="J15" s="3">
        <v>1054069</v>
      </c>
      <c r="K15" s="8">
        <v>521838</v>
      </c>
      <c r="L15" s="11">
        <v>1014211</v>
      </c>
      <c r="M15" s="3">
        <v>990653</v>
      </c>
      <c r="N15" s="8">
        <v>23558</v>
      </c>
      <c r="O15" s="16">
        <v>13</v>
      </c>
      <c r="P15" s="16">
        <v>16</v>
      </c>
    </row>
    <row r="16" spans="1:16" x14ac:dyDescent="0.35">
      <c r="A16" s="2">
        <v>26420</v>
      </c>
      <c r="B16" s="6" t="s">
        <v>8</v>
      </c>
      <c r="C16" s="11">
        <v>800663</v>
      </c>
      <c r="D16" s="26">
        <v>237962</v>
      </c>
      <c r="E16" s="8">
        <v>562701</v>
      </c>
      <c r="F16" s="19">
        <v>660219</v>
      </c>
      <c r="G16" s="19">
        <v>517288</v>
      </c>
      <c r="H16" s="19">
        <v>142931</v>
      </c>
      <c r="I16" s="11">
        <v>6779104</v>
      </c>
      <c r="J16" s="3">
        <v>2483103</v>
      </c>
      <c r="K16" s="8">
        <v>4296001</v>
      </c>
      <c r="L16" s="11">
        <v>1083100</v>
      </c>
      <c r="M16" s="3">
        <v>871319</v>
      </c>
      <c r="N16" s="8">
        <v>211781</v>
      </c>
      <c r="O16" s="16">
        <v>14</v>
      </c>
      <c r="P16" s="16">
        <v>18</v>
      </c>
    </row>
    <row r="17" spans="1:16" x14ac:dyDescent="0.35">
      <c r="A17" s="2">
        <v>15380</v>
      </c>
      <c r="B17" s="6" t="s">
        <v>2</v>
      </c>
      <c r="C17" s="11">
        <v>257518</v>
      </c>
      <c r="D17" s="26">
        <v>112762</v>
      </c>
      <c r="E17" s="8">
        <v>144756</v>
      </c>
      <c r="F17" s="19">
        <v>577393</v>
      </c>
      <c r="G17" s="19">
        <v>539862</v>
      </c>
      <c r="H17" s="19">
        <v>37531</v>
      </c>
      <c r="I17" s="11">
        <v>1131570</v>
      </c>
      <c r="J17" s="3">
        <v>878507</v>
      </c>
      <c r="K17" s="8">
        <v>253063</v>
      </c>
      <c r="L17" s="11">
        <v>1089230</v>
      </c>
      <c r="M17" s="3">
        <v>1041444</v>
      </c>
      <c r="N17" s="8">
        <v>47786</v>
      </c>
      <c r="O17" s="16">
        <v>15</v>
      </c>
      <c r="P17" s="16">
        <v>14</v>
      </c>
    </row>
    <row r="18" spans="1:16" x14ac:dyDescent="0.35">
      <c r="A18" s="2">
        <v>35380</v>
      </c>
      <c r="B18" s="6" t="s">
        <v>17</v>
      </c>
      <c r="C18" s="11">
        <v>389648</v>
      </c>
      <c r="D18" s="26">
        <v>119323</v>
      </c>
      <c r="E18" s="8">
        <v>270325</v>
      </c>
      <c r="F18" s="19">
        <v>567255</v>
      </c>
      <c r="G18" s="19">
        <v>385733</v>
      </c>
      <c r="H18" s="19">
        <v>181522</v>
      </c>
      <c r="I18" s="11">
        <v>1263635</v>
      </c>
      <c r="J18" s="3">
        <v>653009</v>
      </c>
      <c r="K18" s="8">
        <v>610626</v>
      </c>
      <c r="L18" s="11">
        <v>770190</v>
      </c>
      <c r="M18" s="3">
        <v>536746</v>
      </c>
      <c r="N18" s="8">
        <v>233444</v>
      </c>
      <c r="O18" s="16">
        <v>16</v>
      </c>
      <c r="P18" s="16">
        <v>22</v>
      </c>
    </row>
    <row r="19" spans="1:16" x14ac:dyDescent="0.35">
      <c r="A19" s="2">
        <v>33460</v>
      </c>
      <c r="B19" s="6" t="s">
        <v>16</v>
      </c>
      <c r="C19" s="11">
        <v>718781</v>
      </c>
      <c r="D19" s="26">
        <v>404237</v>
      </c>
      <c r="E19" s="8">
        <v>314544</v>
      </c>
      <c r="F19" s="19">
        <v>826751</v>
      </c>
      <c r="G19" s="19">
        <v>812285</v>
      </c>
      <c r="H19" s="19">
        <v>14466</v>
      </c>
      <c r="I19" s="11">
        <v>3557528</v>
      </c>
      <c r="J19" s="3">
        <v>2705753</v>
      </c>
      <c r="K19" s="8">
        <v>851775</v>
      </c>
      <c r="L19" s="11">
        <v>1330469</v>
      </c>
      <c r="M19" s="3">
        <v>1314416</v>
      </c>
      <c r="N19" s="8">
        <v>16053</v>
      </c>
      <c r="O19" s="16">
        <v>17</v>
      </c>
      <c r="P19" s="16">
        <v>13</v>
      </c>
    </row>
    <row r="20" spans="1:16" x14ac:dyDescent="0.35">
      <c r="A20" s="2">
        <v>17140</v>
      </c>
      <c r="B20" s="6" t="s">
        <v>34</v>
      </c>
      <c r="C20" s="11">
        <v>411065</v>
      </c>
      <c r="D20" s="26">
        <v>233021</v>
      </c>
      <c r="E20" s="8">
        <v>178044</v>
      </c>
      <c r="F20" s="19">
        <v>591861</v>
      </c>
      <c r="G20" s="19">
        <v>507297</v>
      </c>
      <c r="H20" s="19">
        <v>84564</v>
      </c>
      <c r="I20" s="11">
        <v>2168825</v>
      </c>
      <c r="J20" s="3">
        <v>1727504</v>
      </c>
      <c r="K20" s="8">
        <v>441321</v>
      </c>
      <c r="L20" s="11">
        <v>1251150</v>
      </c>
      <c r="M20" s="3">
        <v>1144826</v>
      </c>
      <c r="N20" s="8">
        <v>106324</v>
      </c>
      <c r="O20" s="16">
        <v>18</v>
      </c>
      <c r="P20" s="16">
        <v>15</v>
      </c>
    </row>
    <row r="21" spans="1:16" x14ac:dyDescent="0.35">
      <c r="A21" s="2">
        <v>42660</v>
      </c>
      <c r="B21" s="6" t="s">
        <v>28</v>
      </c>
      <c r="C21" s="11">
        <v>740653</v>
      </c>
      <c r="D21" s="26">
        <v>463835</v>
      </c>
      <c r="E21" s="8">
        <v>276818</v>
      </c>
      <c r="F21" s="19">
        <v>605415</v>
      </c>
      <c r="G21" s="19">
        <v>574161</v>
      </c>
      <c r="H21" s="19">
        <v>31254</v>
      </c>
      <c r="I21" s="11">
        <v>3809717</v>
      </c>
      <c r="J21" s="3">
        <v>2439815</v>
      </c>
      <c r="K21" s="8">
        <v>1369902</v>
      </c>
      <c r="L21" s="11">
        <v>1120448</v>
      </c>
      <c r="M21" s="3">
        <v>1080612</v>
      </c>
      <c r="N21" s="8">
        <v>39836</v>
      </c>
      <c r="O21" s="16">
        <v>19</v>
      </c>
      <c r="P21" s="16">
        <v>20</v>
      </c>
    </row>
    <row r="22" spans="1:16" x14ac:dyDescent="0.35">
      <c r="A22" s="2">
        <v>28140</v>
      </c>
      <c r="B22" s="6" t="s">
        <v>10</v>
      </c>
      <c r="C22" s="11">
        <v>239193</v>
      </c>
      <c r="D22" s="26">
        <v>112561</v>
      </c>
      <c r="E22" s="8">
        <v>126632</v>
      </c>
      <c r="F22" s="19">
        <v>453290</v>
      </c>
      <c r="G22" s="19">
        <v>397535</v>
      </c>
      <c r="H22" s="19">
        <v>55755</v>
      </c>
      <c r="I22" s="11">
        <v>2106632</v>
      </c>
      <c r="J22" s="3">
        <v>1533023</v>
      </c>
      <c r="K22" s="8">
        <v>573609</v>
      </c>
      <c r="L22" s="11">
        <v>1001160</v>
      </c>
      <c r="M22" s="3">
        <v>905860</v>
      </c>
      <c r="N22" s="8">
        <v>95300</v>
      </c>
      <c r="O22" s="16">
        <v>20</v>
      </c>
      <c r="P22" s="16">
        <v>17</v>
      </c>
    </row>
    <row r="23" spans="1:16" x14ac:dyDescent="0.35">
      <c r="A23" s="2">
        <v>19100</v>
      </c>
      <c r="B23" s="6" t="s">
        <v>4</v>
      </c>
      <c r="C23" s="11">
        <v>852077</v>
      </c>
      <c r="D23" s="26">
        <v>262875</v>
      </c>
      <c r="E23" s="8">
        <v>589202</v>
      </c>
      <c r="F23" s="19">
        <v>709974</v>
      </c>
      <c r="G23" s="19">
        <v>615980</v>
      </c>
      <c r="H23" s="19">
        <v>93994</v>
      </c>
      <c r="I23" s="11">
        <v>7255028</v>
      </c>
      <c r="J23" s="3">
        <v>3404049</v>
      </c>
      <c r="K23" s="8">
        <v>3850979</v>
      </c>
      <c r="L23" s="11">
        <v>1253870</v>
      </c>
      <c r="M23" s="3">
        <v>1094509</v>
      </c>
      <c r="N23" s="8">
        <v>159361</v>
      </c>
      <c r="O23" s="16">
        <v>22</v>
      </c>
      <c r="P23" s="16">
        <v>24</v>
      </c>
    </row>
    <row r="24" spans="1:16" x14ac:dyDescent="0.35">
      <c r="A24" s="2">
        <v>26900</v>
      </c>
      <c r="B24" s="6" t="s">
        <v>9</v>
      </c>
      <c r="C24" s="11">
        <v>204590</v>
      </c>
      <c r="D24" s="26">
        <v>107601</v>
      </c>
      <c r="E24" s="8">
        <v>96989</v>
      </c>
      <c r="F24" s="19">
        <v>424683</v>
      </c>
      <c r="G24" s="19">
        <v>360981</v>
      </c>
      <c r="H24" s="19">
        <v>63702</v>
      </c>
      <c r="I24" s="11">
        <v>2007497</v>
      </c>
      <c r="J24" s="3">
        <v>1461752</v>
      </c>
      <c r="K24" s="8">
        <v>545745</v>
      </c>
      <c r="L24" s="11">
        <v>860192</v>
      </c>
      <c r="M24" s="3">
        <v>790351</v>
      </c>
      <c r="N24" s="8">
        <v>69841</v>
      </c>
      <c r="O24" s="16">
        <v>23</v>
      </c>
      <c r="P24" s="16">
        <v>28</v>
      </c>
    </row>
    <row r="25" spans="1:16" x14ac:dyDescent="0.35">
      <c r="A25" s="2">
        <v>19740</v>
      </c>
      <c r="B25" s="6" t="s">
        <v>6</v>
      </c>
      <c r="C25" s="11">
        <v>438745</v>
      </c>
      <c r="D25" s="26">
        <v>254532</v>
      </c>
      <c r="E25" s="8">
        <v>184213</v>
      </c>
      <c r="F25" s="19">
        <v>412856</v>
      </c>
      <c r="G25" s="19">
        <v>394690</v>
      </c>
      <c r="H25" s="19">
        <v>18166</v>
      </c>
      <c r="I25" s="11">
        <v>2850221</v>
      </c>
      <c r="J25" s="3">
        <v>1831881</v>
      </c>
      <c r="K25" s="8">
        <v>1018340</v>
      </c>
      <c r="L25" s="11">
        <v>577825</v>
      </c>
      <c r="M25" s="3">
        <v>557610</v>
      </c>
      <c r="N25" s="8">
        <v>20215</v>
      </c>
      <c r="O25" s="16">
        <v>24</v>
      </c>
      <c r="P25" s="16">
        <v>26</v>
      </c>
    </row>
    <row r="26" spans="1:16" x14ac:dyDescent="0.35">
      <c r="A26" s="4">
        <v>41700</v>
      </c>
      <c r="B26" s="5" t="s">
        <v>52</v>
      </c>
      <c r="C26" s="11">
        <v>316797</v>
      </c>
      <c r="D26" s="26">
        <v>30592</v>
      </c>
      <c r="E26" s="8">
        <v>286205</v>
      </c>
      <c r="F26" s="19">
        <v>408442</v>
      </c>
      <c r="G26" s="19">
        <v>379034</v>
      </c>
      <c r="H26" s="19">
        <v>29408</v>
      </c>
      <c r="I26" s="11">
        <v>2426204</v>
      </c>
      <c r="J26" s="3">
        <v>823569</v>
      </c>
      <c r="K26" s="8">
        <v>1602635</v>
      </c>
      <c r="L26" s="11">
        <v>500460</v>
      </c>
      <c r="M26" s="25">
        <v>466909</v>
      </c>
      <c r="N26" s="8">
        <v>33551</v>
      </c>
      <c r="O26" s="16">
        <v>25</v>
      </c>
      <c r="P26" s="16">
        <v>33</v>
      </c>
    </row>
    <row r="27" spans="1:16" x14ac:dyDescent="0.35">
      <c r="A27" s="2">
        <v>32820</v>
      </c>
      <c r="B27" s="6" t="s">
        <v>13</v>
      </c>
      <c r="C27" s="11">
        <v>221769</v>
      </c>
      <c r="D27" s="26">
        <v>68929</v>
      </c>
      <c r="E27" s="8">
        <v>152840</v>
      </c>
      <c r="F27" s="19">
        <v>394012</v>
      </c>
      <c r="G27" s="19">
        <v>247440</v>
      </c>
      <c r="H27" s="19">
        <v>146572</v>
      </c>
      <c r="I27" s="11">
        <v>1345991</v>
      </c>
      <c r="J27" s="3">
        <v>590502</v>
      </c>
      <c r="K27" s="8">
        <v>755489</v>
      </c>
      <c r="L27" s="11">
        <v>676274</v>
      </c>
      <c r="M27" s="20">
        <v>371901</v>
      </c>
      <c r="N27" s="8">
        <v>304373</v>
      </c>
      <c r="O27" s="16">
        <v>26</v>
      </c>
      <c r="P27" s="16">
        <v>36</v>
      </c>
    </row>
    <row r="28" spans="1:16" x14ac:dyDescent="0.35">
      <c r="A28" s="2">
        <v>18140</v>
      </c>
      <c r="B28" s="6" t="s">
        <v>3</v>
      </c>
      <c r="C28" s="11">
        <v>231663</v>
      </c>
      <c r="D28" s="26">
        <v>140095</v>
      </c>
      <c r="E28" s="8">
        <v>91567</v>
      </c>
      <c r="F28" s="19">
        <v>374770</v>
      </c>
      <c r="G28" s="19">
        <v>327924</v>
      </c>
      <c r="H28" s="19">
        <v>46846</v>
      </c>
      <c r="I28" s="11">
        <v>2054062</v>
      </c>
      <c r="J28" s="3">
        <v>1506950</v>
      </c>
      <c r="K28" s="8">
        <v>547112</v>
      </c>
      <c r="L28" s="11">
        <v>794489</v>
      </c>
      <c r="M28" s="3">
        <v>737489</v>
      </c>
      <c r="N28" s="8">
        <v>57000</v>
      </c>
      <c r="O28" s="16">
        <v>28</v>
      </c>
      <c r="P28" s="16">
        <v>32</v>
      </c>
    </row>
    <row r="29" spans="1:16" x14ac:dyDescent="0.35">
      <c r="A29" s="2">
        <v>38900</v>
      </c>
      <c r="B29" s="6" t="s">
        <v>21</v>
      </c>
      <c r="C29" s="11">
        <v>396442</v>
      </c>
      <c r="D29" s="26">
        <v>296324</v>
      </c>
      <c r="E29" s="8">
        <v>100118</v>
      </c>
      <c r="F29" s="19">
        <v>371011</v>
      </c>
      <c r="G29" s="19">
        <v>358026</v>
      </c>
      <c r="H29" s="19">
        <v>12985</v>
      </c>
      <c r="I29" s="11">
        <v>2417931</v>
      </c>
      <c r="J29" s="3">
        <v>1781735</v>
      </c>
      <c r="K29" s="8">
        <v>636196</v>
      </c>
      <c r="L29" s="11">
        <v>766068</v>
      </c>
      <c r="M29" s="3">
        <v>749816</v>
      </c>
      <c r="N29" s="8">
        <v>16252</v>
      </c>
      <c r="O29" s="16">
        <v>29</v>
      </c>
      <c r="P29" s="16">
        <v>21</v>
      </c>
    </row>
    <row r="30" spans="1:16" x14ac:dyDescent="0.35">
      <c r="A30" s="2">
        <v>31140</v>
      </c>
      <c r="B30" s="6" t="s">
        <v>12</v>
      </c>
      <c r="C30" s="11">
        <v>175975</v>
      </c>
      <c r="D30" s="26">
        <v>91166</v>
      </c>
      <c r="E30" s="8">
        <v>84809</v>
      </c>
      <c r="F30" s="19">
        <v>367359</v>
      </c>
      <c r="G30" s="19">
        <v>309684</v>
      </c>
      <c r="H30" s="19">
        <v>57675</v>
      </c>
      <c r="I30" s="11">
        <v>1285270</v>
      </c>
      <c r="J30" s="3">
        <v>983259</v>
      </c>
      <c r="K30" s="8">
        <v>302011</v>
      </c>
      <c r="L30" s="11">
        <v>669108</v>
      </c>
      <c r="M30" s="3">
        <v>597559</v>
      </c>
      <c r="N30" s="8">
        <v>71549</v>
      </c>
      <c r="O30" s="16">
        <v>30</v>
      </c>
      <c r="P30" s="16">
        <v>25</v>
      </c>
    </row>
    <row r="31" spans="1:16" x14ac:dyDescent="0.35">
      <c r="A31" s="2">
        <v>40380</v>
      </c>
      <c r="B31" s="6" t="s">
        <v>24</v>
      </c>
      <c r="C31" s="11">
        <v>207778</v>
      </c>
      <c r="D31" s="26">
        <v>76054</v>
      </c>
      <c r="E31" s="8">
        <v>131724</v>
      </c>
      <c r="F31" s="19">
        <v>331252</v>
      </c>
      <c r="G31" s="19">
        <v>323302</v>
      </c>
      <c r="H31" s="19">
        <v>7950</v>
      </c>
      <c r="I31" s="11">
        <v>1074667</v>
      </c>
      <c r="J31" s="3">
        <v>825001</v>
      </c>
      <c r="K31" s="8">
        <v>249666</v>
      </c>
      <c r="L31" s="11">
        <v>692831</v>
      </c>
      <c r="M31" s="3">
        <v>682520</v>
      </c>
      <c r="N31" s="8">
        <v>10311</v>
      </c>
      <c r="O31" s="16">
        <v>31</v>
      </c>
      <c r="P31" s="16">
        <v>35</v>
      </c>
    </row>
    <row r="32" spans="1:16" x14ac:dyDescent="0.35">
      <c r="A32" s="2">
        <v>12060</v>
      </c>
      <c r="B32" s="6" t="s">
        <v>49</v>
      </c>
      <c r="C32" s="11">
        <v>205014</v>
      </c>
      <c r="D32" s="26">
        <v>89750</v>
      </c>
      <c r="E32" s="8">
        <v>115264</v>
      </c>
      <c r="F32" s="19">
        <v>327090</v>
      </c>
      <c r="G32" s="19">
        <v>207375</v>
      </c>
      <c r="H32" s="19">
        <v>119715</v>
      </c>
      <c r="I32" s="11">
        <v>5779463</v>
      </c>
      <c r="J32" s="3">
        <v>2753630</v>
      </c>
      <c r="K32" s="8">
        <v>3025833</v>
      </c>
      <c r="L32" s="11">
        <v>1091223</v>
      </c>
      <c r="M32" s="3">
        <v>820523</v>
      </c>
      <c r="N32" s="8">
        <v>270700</v>
      </c>
      <c r="O32" s="16">
        <v>32</v>
      </c>
      <c r="P32" s="16">
        <v>23</v>
      </c>
    </row>
    <row r="33" spans="1:16" x14ac:dyDescent="0.35">
      <c r="A33" s="2">
        <v>41740</v>
      </c>
      <c r="B33" s="6" t="s">
        <v>26</v>
      </c>
      <c r="C33" s="11">
        <v>775451</v>
      </c>
      <c r="D33" s="26">
        <v>348822</v>
      </c>
      <c r="E33" s="8">
        <v>426629</v>
      </c>
      <c r="F33" s="19">
        <v>321485</v>
      </c>
      <c r="G33" s="19">
        <v>303803</v>
      </c>
      <c r="H33" s="19">
        <v>17682</v>
      </c>
      <c r="I33" s="11">
        <v>3302833</v>
      </c>
      <c r="J33" s="3">
        <v>1515380</v>
      </c>
      <c r="K33" s="8">
        <v>1787453</v>
      </c>
      <c r="L33" s="11">
        <v>556808</v>
      </c>
      <c r="M33" s="20">
        <v>532967</v>
      </c>
      <c r="N33" s="8">
        <v>23841</v>
      </c>
      <c r="O33" s="16">
        <v>33</v>
      </c>
      <c r="P33" s="16">
        <v>29</v>
      </c>
    </row>
    <row r="34" spans="1:16" x14ac:dyDescent="0.35">
      <c r="A34" s="2">
        <v>45780</v>
      </c>
      <c r="B34" s="6" t="s">
        <v>30</v>
      </c>
      <c r="C34" s="11">
        <v>143882</v>
      </c>
      <c r="D34" s="26">
        <v>73861</v>
      </c>
      <c r="E34" s="8">
        <v>70021</v>
      </c>
      <c r="F34" s="19">
        <v>301358</v>
      </c>
      <c r="G34" s="19">
        <v>276345</v>
      </c>
      <c r="H34" s="19">
        <v>25013</v>
      </c>
      <c r="I34" s="11">
        <v>604620</v>
      </c>
      <c r="J34" s="3">
        <v>450597</v>
      </c>
      <c r="K34" s="8">
        <v>154023</v>
      </c>
      <c r="L34" s="11">
        <v>510205</v>
      </c>
      <c r="M34" s="20">
        <v>482608</v>
      </c>
      <c r="N34" s="8">
        <v>27597</v>
      </c>
      <c r="O34" s="16">
        <v>35</v>
      </c>
    </row>
    <row r="35" spans="1:16" x14ac:dyDescent="0.35">
      <c r="A35" s="2">
        <v>13820</v>
      </c>
      <c r="B35" s="6" t="s">
        <v>0</v>
      </c>
      <c r="C35" s="11">
        <v>144841</v>
      </c>
      <c r="D35" s="26">
        <v>35722</v>
      </c>
      <c r="E35" s="8">
        <v>109119</v>
      </c>
      <c r="F35" s="19">
        <v>298720</v>
      </c>
      <c r="G35" s="19">
        <v>179531</v>
      </c>
      <c r="H35" s="19">
        <v>119189</v>
      </c>
      <c r="I35" s="11">
        <v>1147054</v>
      </c>
      <c r="J35" s="3">
        <v>730742</v>
      </c>
      <c r="K35" s="8">
        <v>416312</v>
      </c>
      <c r="L35" s="11">
        <v>689861</v>
      </c>
      <c r="M35" s="3">
        <v>458809</v>
      </c>
      <c r="N35" s="8">
        <v>231052</v>
      </c>
      <c r="O35" s="16">
        <v>37</v>
      </c>
      <c r="P35" s="16">
        <v>27</v>
      </c>
    </row>
    <row r="36" spans="1:16" x14ac:dyDescent="0.35">
      <c r="A36" s="2">
        <v>10420</v>
      </c>
      <c r="B36" s="6" t="s">
        <v>48</v>
      </c>
      <c r="C36" s="11">
        <v>186633</v>
      </c>
      <c r="D36" s="26">
        <v>107145</v>
      </c>
      <c r="E36" s="8">
        <v>79489</v>
      </c>
      <c r="F36" s="19">
        <v>273189</v>
      </c>
      <c r="G36" s="19">
        <v>249422</v>
      </c>
      <c r="H36" s="19">
        <v>23767</v>
      </c>
      <c r="I36" s="11">
        <v>704454</v>
      </c>
      <c r="J36" s="3">
        <v>565000</v>
      </c>
      <c r="K36" s="8">
        <v>139454</v>
      </c>
      <c r="L36" s="11">
        <v>473986</v>
      </c>
      <c r="M36" s="3">
        <v>445931</v>
      </c>
      <c r="N36" s="8">
        <v>28055</v>
      </c>
      <c r="O36" s="16">
        <v>39</v>
      </c>
    </row>
    <row r="37" spans="1:16" x14ac:dyDescent="0.35">
      <c r="A37" s="2">
        <v>39300</v>
      </c>
      <c r="B37" s="6" t="s">
        <v>22</v>
      </c>
      <c r="C37" s="11">
        <v>363891</v>
      </c>
      <c r="D37" s="26">
        <v>187802</v>
      </c>
      <c r="E37" s="8">
        <v>176089</v>
      </c>
      <c r="F37" s="21">
        <v>468497</v>
      </c>
      <c r="G37" s="21">
        <v>456330</v>
      </c>
      <c r="H37" s="21">
        <v>12167</v>
      </c>
      <c r="I37" s="11">
        <v>1615516</v>
      </c>
      <c r="J37" s="3">
        <v>1225582</v>
      </c>
      <c r="K37" s="8">
        <v>389934</v>
      </c>
      <c r="L37" s="11">
        <v>1173465</v>
      </c>
      <c r="M37" s="3">
        <v>1154137</v>
      </c>
      <c r="N37" s="8">
        <v>19328</v>
      </c>
      <c r="O37" s="16">
        <v>40</v>
      </c>
      <c r="P37" s="16">
        <v>19</v>
      </c>
    </row>
    <row r="38" spans="1:16" x14ac:dyDescent="0.35">
      <c r="A38" s="2">
        <v>36540</v>
      </c>
      <c r="B38" s="6" t="s">
        <v>19</v>
      </c>
      <c r="C38" s="11">
        <v>174102</v>
      </c>
      <c r="D38" s="26">
        <v>83871</v>
      </c>
      <c r="E38" s="8">
        <v>90230</v>
      </c>
      <c r="F38" s="19">
        <v>247408</v>
      </c>
      <c r="G38" s="19">
        <v>233306</v>
      </c>
      <c r="H38" s="19">
        <v>14102</v>
      </c>
      <c r="I38" s="11">
        <v>922891</v>
      </c>
      <c r="J38" s="3">
        <v>706029</v>
      </c>
      <c r="K38" s="8">
        <v>216862</v>
      </c>
      <c r="L38" s="11">
        <v>444814</v>
      </c>
      <c r="M38" s="3">
        <v>426808</v>
      </c>
      <c r="N38" s="8">
        <v>18006</v>
      </c>
      <c r="O38" s="16">
        <v>41</v>
      </c>
    </row>
    <row r="39" spans="1:16" x14ac:dyDescent="0.35">
      <c r="A39" s="2">
        <v>33100</v>
      </c>
      <c r="B39" s="6" t="s">
        <v>14</v>
      </c>
      <c r="C39" s="11">
        <v>451214</v>
      </c>
      <c r="D39" s="26">
        <v>48220</v>
      </c>
      <c r="E39" s="8">
        <v>402994</v>
      </c>
      <c r="F39" s="19">
        <v>246983</v>
      </c>
      <c r="G39" s="19">
        <v>206725</v>
      </c>
      <c r="H39" s="19">
        <v>40258</v>
      </c>
      <c r="I39" s="11">
        <v>6070944</v>
      </c>
      <c r="J39" s="3">
        <v>1875339</v>
      </c>
      <c r="K39" s="8">
        <v>4195605</v>
      </c>
      <c r="L39" s="11">
        <v>693705</v>
      </c>
      <c r="M39" s="3">
        <v>572157</v>
      </c>
      <c r="N39" s="8">
        <v>121548</v>
      </c>
      <c r="O39" s="16">
        <v>42</v>
      </c>
      <c r="P39" s="16">
        <v>34</v>
      </c>
    </row>
    <row r="40" spans="1:16" x14ac:dyDescent="0.35">
      <c r="A40" s="2">
        <v>19430</v>
      </c>
      <c r="B40" s="6" t="s">
        <v>5</v>
      </c>
      <c r="C40" s="11">
        <v>162427</v>
      </c>
      <c r="D40" s="26">
        <v>93569</v>
      </c>
      <c r="E40" s="8">
        <v>68856</v>
      </c>
      <c r="F40" s="21">
        <v>243108</v>
      </c>
      <c r="G40" s="21">
        <v>208830</v>
      </c>
      <c r="H40" s="21">
        <v>34278</v>
      </c>
      <c r="I40" s="11">
        <v>802645</v>
      </c>
      <c r="J40" s="3">
        <v>614174</v>
      </c>
      <c r="K40" s="8">
        <v>188471</v>
      </c>
      <c r="L40" s="11">
        <v>518642</v>
      </c>
      <c r="M40" s="3">
        <v>474549</v>
      </c>
      <c r="N40" s="8">
        <v>44093</v>
      </c>
      <c r="O40" s="16">
        <v>44</v>
      </c>
      <c r="P40" s="16">
        <v>37</v>
      </c>
    </row>
    <row r="41" spans="1:16" x14ac:dyDescent="0.35">
      <c r="A41" s="2">
        <v>36420</v>
      </c>
      <c r="B41" s="6" t="s">
        <v>18</v>
      </c>
      <c r="C41" s="11">
        <v>340991</v>
      </c>
      <c r="D41" s="26">
        <v>148296</v>
      </c>
      <c r="E41" s="8">
        <v>192695</v>
      </c>
      <c r="F41" s="19">
        <v>242450</v>
      </c>
      <c r="G41" s="19">
        <v>219902</v>
      </c>
      <c r="H41" s="19">
        <v>22548</v>
      </c>
      <c r="I41" s="11">
        <v>1369759</v>
      </c>
      <c r="J41" s="3">
        <v>885332</v>
      </c>
      <c r="K41" s="8">
        <v>484427</v>
      </c>
      <c r="L41" s="11">
        <v>486264</v>
      </c>
      <c r="M41" s="3">
        <v>446576</v>
      </c>
      <c r="N41" s="8">
        <v>39688</v>
      </c>
      <c r="O41" s="16">
        <v>45</v>
      </c>
    </row>
    <row r="42" spans="1:16" x14ac:dyDescent="0.35">
      <c r="A42" s="2">
        <v>40060</v>
      </c>
      <c r="B42" s="6" t="s">
        <v>23</v>
      </c>
      <c r="C42" s="11">
        <v>160744</v>
      </c>
      <c r="D42" s="26">
        <v>71273</v>
      </c>
      <c r="E42" s="8">
        <v>89472</v>
      </c>
      <c r="F42" s="19">
        <v>229906</v>
      </c>
      <c r="G42" s="19">
        <v>157026</v>
      </c>
      <c r="H42" s="19">
        <v>72880</v>
      </c>
      <c r="I42" s="11">
        <v>1281530</v>
      </c>
      <c r="J42" s="3">
        <v>738317</v>
      </c>
      <c r="K42" s="8">
        <v>543213</v>
      </c>
      <c r="L42" s="11">
        <v>510069</v>
      </c>
      <c r="M42" s="3">
        <v>347844</v>
      </c>
      <c r="N42" s="8">
        <v>162225</v>
      </c>
      <c r="O42" s="16">
        <v>46</v>
      </c>
    </row>
    <row r="43" spans="1:16" x14ac:dyDescent="0.35">
      <c r="A43" s="2">
        <v>45060</v>
      </c>
      <c r="B43" s="6" t="s">
        <v>29</v>
      </c>
      <c r="C43" s="11">
        <v>143293</v>
      </c>
      <c r="D43" s="26">
        <v>71674</v>
      </c>
      <c r="E43" s="8">
        <v>71619</v>
      </c>
      <c r="F43" s="19">
        <v>220067</v>
      </c>
      <c r="G43" s="19">
        <v>215005</v>
      </c>
      <c r="H43" s="19">
        <v>5062</v>
      </c>
      <c r="I43" s="11">
        <v>654705</v>
      </c>
      <c r="J43" s="3">
        <v>536640</v>
      </c>
      <c r="K43" s="8">
        <v>118065</v>
      </c>
      <c r="L43" s="11">
        <v>465114</v>
      </c>
      <c r="M43" s="3">
        <v>458423</v>
      </c>
      <c r="N43" s="8">
        <v>6691</v>
      </c>
      <c r="O43" s="16">
        <v>47</v>
      </c>
    </row>
    <row r="44" spans="1:16" x14ac:dyDescent="0.35">
      <c r="A44" s="4">
        <v>27260</v>
      </c>
      <c r="B44" s="5" t="s">
        <v>51</v>
      </c>
      <c r="C44" s="11">
        <v>104415</v>
      </c>
      <c r="D44" s="26">
        <v>38675</v>
      </c>
      <c r="E44" s="8">
        <v>65740</v>
      </c>
      <c r="F44" s="19">
        <v>203404</v>
      </c>
      <c r="G44" s="19">
        <v>131196</v>
      </c>
      <c r="H44" s="19">
        <v>72208</v>
      </c>
      <c r="I44" s="11">
        <v>1475386</v>
      </c>
      <c r="J44" s="3">
        <v>935416</v>
      </c>
      <c r="K44" s="8">
        <v>539967</v>
      </c>
      <c r="L44" s="11">
        <v>304029</v>
      </c>
      <c r="M44" s="3">
        <v>222189</v>
      </c>
      <c r="N44" s="8">
        <v>81840</v>
      </c>
      <c r="O44" s="16">
        <v>48</v>
      </c>
    </row>
    <row r="45" spans="1:16" x14ac:dyDescent="0.35">
      <c r="A45" s="2">
        <v>49340</v>
      </c>
      <c r="B45" s="6" t="s">
        <v>32</v>
      </c>
      <c r="C45" s="11">
        <v>185195</v>
      </c>
      <c r="D45" s="26">
        <v>104030</v>
      </c>
      <c r="E45" s="8">
        <v>81165</v>
      </c>
      <c r="F45" s="19">
        <v>201885</v>
      </c>
      <c r="G45" s="19">
        <v>200270</v>
      </c>
      <c r="H45" s="19">
        <v>1615</v>
      </c>
      <c r="I45" s="11">
        <v>938818</v>
      </c>
      <c r="J45" s="3">
        <v>730717</v>
      </c>
      <c r="K45" s="8">
        <v>208101</v>
      </c>
      <c r="L45" s="11">
        <v>608160</v>
      </c>
      <c r="M45" s="3">
        <v>605500</v>
      </c>
      <c r="N45" s="8">
        <v>2660</v>
      </c>
      <c r="O45" s="16">
        <v>49</v>
      </c>
    </row>
    <row r="46" spans="1:16" x14ac:dyDescent="0.35">
      <c r="A46" s="2">
        <v>47260</v>
      </c>
      <c r="B46" s="6" t="s">
        <v>38</v>
      </c>
      <c r="C46" s="11">
        <v>185847</v>
      </c>
      <c r="D46" s="26">
        <v>76764</v>
      </c>
      <c r="E46" s="8">
        <v>109084</v>
      </c>
      <c r="F46" s="19">
        <v>259895</v>
      </c>
      <c r="G46" s="19">
        <v>176504</v>
      </c>
      <c r="H46" s="19">
        <v>83391</v>
      </c>
      <c r="I46" s="11">
        <v>1722001</v>
      </c>
      <c r="J46" s="3">
        <v>954712</v>
      </c>
      <c r="K46" s="8">
        <v>767289</v>
      </c>
      <c r="L46" s="11">
        <v>636123</v>
      </c>
      <c r="M46" s="3">
        <v>439810</v>
      </c>
      <c r="N46" s="8">
        <v>196313</v>
      </c>
      <c r="O46" s="16">
        <v>50</v>
      </c>
    </row>
  </sheetData>
  <sortState xmlns:xlrd2="http://schemas.microsoft.com/office/spreadsheetml/2017/richdata2" ref="A3:P46">
    <sortCondition ref="O3:O46"/>
    <sortCondition ref="P3:P46"/>
  </sortState>
  <mergeCells count="8">
    <mergeCell ref="A1:A2"/>
    <mergeCell ref="B1:B2"/>
    <mergeCell ref="O1:O2"/>
    <mergeCell ref="P1:P2"/>
    <mergeCell ref="C1:E1"/>
    <mergeCell ref="F1:H1"/>
    <mergeCell ref="I1:K1"/>
    <mergeCell ref="L1:N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E059-83E8-4D30-A7C7-D5B683B0C540}">
  <dimension ref="A1:AB6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796875" defaultRowHeight="14.5" x14ac:dyDescent="0.35"/>
  <cols>
    <col min="1" max="1" width="6.1796875" style="17" customWidth="1"/>
    <col min="2" max="2" width="33.1796875" style="32" customWidth="1"/>
    <col min="3" max="3" width="9.54296875" style="26" customWidth="1"/>
    <col min="4" max="4" width="9.453125" style="24" customWidth="1"/>
    <col min="5" max="5" width="9.81640625" style="8" customWidth="1"/>
    <col min="6" max="7" width="9.26953125" style="25" customWidth="1"/>
    <col min="8" max="8" width="7.26953125" style="25" customWidth="1"/>
    <col min="9" max="9" width="11.1796875" style="11" bestFit="1" customWidth="1"/>
    <col min="10" max="10" width="10.1796875" style="24" bestFit="1" customWidth="1"/>
    <col min="11" max="11" width="9.81640625" style="8" customWidth="1"/>
    <col min="12" max="12" width="9.81640625" style="11" customWidth="1"/>
    <col min="13" max="13" width="10" style="24" customWidth="1"/>
    <col min="14" max="14" width="9.453125" style="26" customWidth="1"/>
    <col min="15" max="15" width="5.81640625" style="27" customWidth="1"/>
    <col min="16" max="16" width="6.1796875" style="16" customWidth="1"/>
    <col min="17" max="17" width="9.1796875" style="37"/>
    <col min="18" max="19" width="9.1796875" style="39"/>
    <col min="20" max="20" width="9.1796875" style="38"/>
    <col min="21" max="21" width="9.1796875" style="39"/>
    <col min="22" max="22" width="9.1796875" style="40"/>
    <col min="23" max="23" width="9.81640625" style="23" bestFit="1" customWidth="1"/>
    <col min="24" max="24" width="8" style="23" hidden="1" customWidth="1"/>
    <col min="25" max="25" width="7.54296875" style="39" hidden="1" customWidth="1"/>
    <col min="26" max="27" width="9.1796875" style="39"/>
    <col min="28" max="16384" width="9.1796875" style="23"/>
  </cols>
  <sheetData>
    <row r="1" spans="1:28" s="14" customFormat="1" ht="30" customHeight="1" x14ac:dyDescent="0.35">
      <c r="A1" s="44" t="s">
        <v>39</v>
      </c>
      <c r="B1" s="59" t="s">
        <v>40</v>
      </c>
      <c r="C1" s="62" t="s">
        <v>41</v>
      </c>
      <c r="D1" s="48"/>
      <c r="E1" s="49"/>
      <c r="F1" s="50" t="s">
        <v>45</v>
      </c>
      <c r="G1" s="51"/>
      <c r="H1" s="51"/>
      <c r="I1" s="47" t="s">
        <v>46</v>
      </c>
      <c r="J1" s="48"/>
      <c r="K1" s="49"/>
      <c r="L1" s="47" t="s">
        <v>47</v>
      </c>
      <c r="M1" s="48"/>
      <c r="N1" s="49"/>
      <c r="O1" s="57" t="s">
        <v>53</v>
      </c>
      <c r="P1" s="59" t="s">
        <v>54</v>
      </c>
      <c r="Q1" s="52" t="s">
        <v>55</v>
      </c>
      <c r="R1" s="53"/>
      <c r="S1" s="53"/>
      <c r="T1" s="54" t="s">
        <v>56</v>
      </c>
      <c r="U1" s="55"/>
      <c r="V1" s="56"/>
      <c r="W1" s="14" t="s">
        <v>57</v>
      </c>
      <c r="Y1" s="43"/>
      <c r="Z1" s="43" t="s">
        <v>62</v>
      </c>
      <c r="AA1" s="43" t="s">
        <v>40</v>
      </c>
      <c r="AB1" s="14" t="s">
        <v>66</v>
      </c>
    </row>
    <row r="2" spans="1:28" s="31" customFormat="1" ht="15" thickBot="1" x14ac:dyDescent="0.4">
      <c r="A2" s="61"/>
      <c r="B2" s="60"/>
      <c r="C2" s="29" t="s">
        <v>42</v>
      </c>
      <c r="D2" s="29" t="s">
        <v>43</v>
      </c>
      <c r="E2" s="30" t="s">
        <v>44</v>
      </c>
      <c r="F2" s="29" t="s">
        <v>42</v>
      </c>
      <c r="G2" s="29" t="s">
        <v>43</v>
      </c>
      <c r="H2" s="29" t="s">
        <v>44</v>
      </c>
      <c r="I2" s="28" t="s">
        <v>42</v>
      </c>
      <c r="J2" s="29" t="s">
        <v>43</v>
      </c>
      <c r="K2" s="30" t="s">
        <v>44</v>
      </c>
      <c r="L2" s="28" t="s">
        <v>42</v>
      </c>
      <c r="M2" s="29" t="s">
        <v>43</v>
      </c>
      <c r="N2" s="29" t="s">
        <v>44</v>
      </c>
      <c r="O2" s="58"/>
      <c r="P2" s="60"/>
      <c r="Q2" s="34" t="s">
        <v>42</v>
      </c>
      <c r="R2" s="34" t="s">
        <v>43</v>
      </c>
      <c r="S2" s="34" t="s">
        <v>44</v>
      </c>
      <c r="T2" s="35" t="s">
        <v>42</v>
      </c>
      <c r="U2" s="34" t="s">
        <v>43</v>
      </c>
      <c r="V2" s="36" t="s">
        <v>44</v>
      </c>
      <c r="Y2" s="34"/>
      <c r="Z2" s="34" t="s">
        <v>43</v>
      </c>
      <c r="AA2" s="34" t="s">
        <v>43</v>
      </c>
      <c r="AB2" s="31" t="s">
        <v>43</v>
      </c>
    </row>
    <row r="3" spans="1:28" ht="15" thickTop="1" x14ac:dyDescent="0.35">
      <c r="A3" s="2">
        <v>41740</v>
      </c>
      <c r="B3" s="32" t="s">
        <v>26</v>
      </c>
      <c r="C3" s="26">
        <v>775451</v>
      </c>
      <c r="D3" s="24">
        <v>348822</v>
      </c>
      <c r="E3" s="8">
        <v>426629</v>
      </c>
      <c r="F3" s="25">
        <v>321485</v>
      </c>
      <c r="G3" s="25">
        <v>303803</v>
      </c>
      <c r="H3" s="25">
        <v>17682</v>
      </c>
      <c r="I3" s="11">
        <v>3302833</v>
      </c>
      <c r="J3" s="24">
        <v>1515380</v>
      </c>
      <c r="K3" s="8">
        <v>1787453</v>
      </c>
      <c r="L3" s="11">
        <v>556808</v>
      </c>
      <c r="M3" s="26">
        <v>532967</v>
      </c>
      <c r="N3" s="26">
        <v>23841</v>
      </c>
      <c r="O3" s="27">
        <v>33</v>
      </c>
      <c r="P3" s="16">
        <v>29</v>
      </c>
      <c r="Q3" s="37">
        <f t="shared" ref="Q3:Q46" si="0">(C3-F3)/F3</f>
        <v>1.4120907662876963</v>
      </c>
      <c r="R3" s="42">
        <f t="shared" ref="R3:R46" si="1">(D3-G3)/G3</f>
        <v>0.14818484346764185</v>
      </c>
      <c r="S3" s="41">
        <f t="shared" ref="S3:S46" si="2">(E3-H3)/H3</f>
        <v>23.12787015043547</v>
      </c>
      <c r="T3" s="38">
        <f t="shared" ref="T3:T46" si="3">(I3-L3)/L3</f>
        <v>4.9317269148431775</v>
      </c>
      <c r="U3" s="39">
        <f t="shared" ref="U3:U46" si="4">(J3-M3)/M3</f>
        <v>1.8432904851519887</v>
      </c>
      <c r="V3" s="40">
        <f t="shared" ref="V3:V46" si="5">(K3-N3)/N3</f>
        <v>73.973910490331775</v>
      </c>
      <c r="W3" s="23" t="s">
        <v>61</v>
      </c>
      <c r="X3" s="39">
        <f t="shared" ref="X3:X46" si="6">F3/L3</f>
        <v>0.57737137397451188</v>
      </c>
      <c r="Y3" s="39">
        <f t="shared" ref="Y3:Y46" si="7">C3/I3</f>
        <v>0.2347835933575812</v>
      </c>
      <c r="Z3" s="39">
        <f t="shared" ref="Z3:Z46" si="8">D3/C3</f>
        <v>0.44983113052920171</v>
      </c>
      <c r="AA3" s="39">
        <f t="shared" ref="AA3:AA46" si="9">J3/I3</f>
        <v>0.45881217730354518</v>
      </c>
      <c r="AB3" s="39">
        <f t="shared" ref="AB3:AB46" si="10">AA3-Z3</f>
        <v>8.9810467743434708E-3</v>
      </c>
    </row>
    <row r="4" spans="1:28" x14ac:dyDescent="0.35">
      <c r="A4" s="2">
        <v>31080</v>
      </c>
      <c r="B4" s="32" t="s">
        <v>11</v>
      </c>
      <c r="C4" s="26">
        <v>3862822</v>
      </c>
      <c r="D4" s="26">
        <v>1085637</v>
      </c>
      <c r="E4" s="8">
        <v>2777185</v>
      </c>
      <c r="F4" s="25">
        <v>1957692</v>
      </c>
      <c r="G4" s="25">
        <v>1748219</v>
      </c>
      <c r="H4" s="25">
        <v>209473</v>
      </c>
      <c r="I4" s="11">
        <v>13262234</v>
      </c>
      <c r="J4" s="24">
        <v>3955088</v>
      </c>
      <c r="K4" s="8">
        <v>9307146</v>
      </c>
      <c r="L4" s="11">
        <v>4367911</v>
      </c>
      <c r="M4" s="26">
        <v>4091581</v>
      </c>
      <c r="N4" s="26">
        <v>276330</v>
      </c>
      <c r="O4" s="27">
        <v>4</v>
      </c>
      <c r="P4" s="16">
        <v>3</v>
      </c>
      <c r="Q4" s="37">
        <f t="shared" si="0"/>
        <v>0.97315103703749106</v>
      </c>
      <c r="R4" s="41">
        <f t="shared" si="1"/>
        <v>-0.37900400350299362</v>
      </c>
      <c r="S4" s="41">
        <f t="shared" si="2"/>
        <v>12.257961646608393</v>
      </c>
      <c r="T4" s="38">
        <f t="shared" si="3"/>
        <v>2.0362875983507904</v>
      </c>
      <c r="U4" s="39">
        <f t="shared" si="4"/>
        <v>-3.3359476446879581E-2</v>
      </c>
      <c r="V4" s="40">
        <f t="shared" si="5"/>
        <v>32.681272391705569</v>
      </c>
      <c r="W4" s="23" t="s">
        <v>61</v>
      </c>
      <c r="X4" s="39">
        <f t="shared" si="6"/>
        <v>0.44819869269314322</v>
      </c>
      <c r="Y4" s="39">
        <f t="shared" si="7"/>
        <v>0.29126480500947277</v>
      </c>
      <c r="Z4" s="39">
        <f t="shared" si="8"/>
        <v>0.28104763822925311</v>
      </c>
      <c r="AA4" s="39">
        <f t="shared" si="9"/>
        <v>0.29822185312067334</v>
      </c>
      <c r="AB4" s="39">
        <f t="shared" si="10"/>
        <v>1.7174214891420236E-2</v>
      </c>
    </row>
    <row r="5" spans="1:28" x14ac:dyDescent="0.35">
      <c r="A5" s="2">
        <v>33100</v>
      </c>
      <c r="B5" s="32" t="s">
        <v>14</v>
      </c>
      <c r="C5" s="26">
        <v>451214</v>
      </c>
      <c r="D5" s="26">
        <v>48220</v>
      </c>
      <c r="E5" s="8">
        <v>402994</v>
      </c>
      <c r="F5" s="25">
        <v>246983</v>
      </c>
      <c r="G5" s="25">
        <v>206725</v>
      </c>
      <c r="H5" s="25">
        <v>40258</v>
      </c>
      <c r="I5" s="11">
        <v>6070944</v>
      </c>
      <c r="J5" s="24">
        <v>1875339</v>
      </c>
      <c r="K5" s="8">
        <v>4195605</v>
      </c>
      <c r="L5" s="11">
        <v>693705</v>
      </c>
      <c r="M5" s="26">
        <v>572157</v>
      </c>
      <c r="N5" s="26">
        <v>121548</v>
      </c>
      <c r="O5" s="27">
        <v>42</v>
      </c>
      <c r="P5" s="16">
        <v>34</v>
      </c>
      <c r="Q5" s="37">
        <f t="shared" si="0"/>
        <v>0.82690306620293708</v>
      </c>
      <c r="R5" s="41">
        <f t="shared" si="1"/>
        <v>-0.76674325795138465</v>
      </c>
      <c r="S5" s="41">
        <f t="shared" si="2"/>
        <v>9.0102836703263947</v>
      </c>
      <c r="T5" s="38">
        <f t="shared" si="3"/>
        <v>7.751477933703808</v>
      </c>
      <c r="U5" s="39">
        <f t="shared" si="4"/>
        <v>2.2776650464819972</v>
      </c>
      <c r="V5" s="40">
        <f t="shared" si="5"/>
        <v>33.518091618126171</v>
      </c>
      <c r="W5" s="23" t="s">
        <v>60</v>
      </c>
      <c r="X5" s="39">
        <f t="shared" si="6"/>
        <v>0.3560346256694128</v>
      </c>
      <c r="Y5" s="39">
        <f t="shared" si="7"/>
        <v>7.4323531892239489E-2</v>
      </c>
      <c r="Z5" s="39">
        <f t="shared" si="8"/>
        <v>0.10686725145939621</v>
      </c>
      <c r="AA5" s="39">
        <f t="shared" si="9"/>
        <v>0.30890401888075397</v>
      </c>
      <c r="AB5" s="39">
        <f t="shared" si="10"/>
        <v>0.20203676742135776</v>
      </c>
    </row>
    <row r="6" spans="1:28" x14ac:dyDescent="0.35">
      <c r="A6" s="2">
        <v>36420</v>
      </c>
      <c r="B6" s="32" t="s">
        <v>18</v>
      </c>
      <c r="C6" s="26">
        <v>340991</v>
      </c>
      <c r="D6" s="24">
        <v>148296</v>
      </c>
      <c r="E6" s="8">
        <v>192695</v>
      </c>
      <c r="F6" s="25">
        <v>242450</v>
      </c>
      <c r="G6" s="25">
        <v>219902</v>
      </c>
      <c r="H6" s="25">
        <v>22548</v>
      </c>
      <c r="I6" s="11">
        <v>1369759</v>
      </c>
      <c r="J6" s="24">
        <v>885332</v>
      </c>
      <c r="K6" s="8">
        <v>484427</v>
      </c>
      <c r="L6" s="11">
        <v>486264</v>
      </c>
      <c r="M6" s="24">
        <v>446576</v>
      </c>
      <c r="N6" s="26">
        <v>39688</v>
      </c>
      <c r="O6" s="27">
        <v>45</v>
      </c>
      <c r="P6" s="16">
        <v>53</v>
      </c>
      <c r="Q6" s="37">
        <f t="shared" si="0"/>
        <v>0.40643844091565273</v>
      </c>
      <c r="R6" s="41">
        <f t="shared" si="1"/>
        <v>-0.32562687015124919</v>
      </c>
      <c r="S6" s="41">
        <f t="shared" si="2"/>
        <v>7.5459907752350537</v>
      </c>
      <c r="T6" s="38">
        <f t="shared" si="3"/>
        <v>1.8169039863119623</v>
      </c>
      <c r="U6" s="39">
        <f t="shared" si="4"/>
        <v>0.98248898283830743</v>
      </c>
      <c r="V6" s="40">
        <f t="shared" si="5"/>
        <v>11.205880870792178</v>
      </c>
      <c r="W6" s="23" t="s">
        <v>60</v>
      </c>
      <c r="X6" s="39">
        <f t="shared" si="6"/>
        <v>0.49859746968724805</v>
      </c>
      <c r="Y6" s="39">
        <f t="shared" si="7"/>
        <v>0.24894233219128328</v>
      </c>
      <c r="Z6" s="39">
        <f t="shared" si="8"/>
        <v>0.43489710872134457</v>
      </c>
      <c r="AA6" s="39">
        <f t="shared" si="9"/>
        <v>0.64634143670528899</v>
      </c>
      <c r="AB6" s="39">
        <f t="shared" si="10"/>
        <v>0.21144432798394441</v>
      </c>
    </row>
    <row r="7" spans="1:28" x14ac:dyDescent="0.35">
      <c r="A7" s="2">
        <v>42660</v>
      </c>
      <c r="B7" s="32" t="s">
        <v>28</v>
      </c>
      <c r="C7" s="26">
        <v>740653</v>
      </c>
      <c r="D7" s="24">
        <v>463835</v>
      </c>
      <c r="E7" s="8">
        <v>276818</v>
      </c>
      <c r="F7" s="25">
        <v>605415</v>
      </c>
      <c r="G7" s="25">
        <v>574161</v>
      </c>
      <c r="H7" s="25">
        <v>31254</v>
      </c>
      <c r="I7" s="11">
        <v>3809717</v>
      </c>
      <c r="J7" s="24">
        <v>2439815</v>
      </c>
      <c r="K7" s="8">
        <v>1369902</v>
      </c>
      <c r="L7" s="11">
        <v>1120448</v>
      </c>
      <c r="M7" s="26">
        <v>1080612</v>
      </c>
      <c r="N7" s="26">
        <v>39836</v>
      </c>
      <c r="O7" s="27">
        <v>19</v>
      </c>
      <c r="P7" s="16">
        <v>20</v>
      </c>
      <c r="Q7" s="37">
        <f t="shared" si="0"/>
        <v>0.223380656244064</v>
      </c>
      <c r="R7" s="41">
        <f t="shared" si="1"/>
        <v>-0.1921516787103269</v>
      </c>
      <c r="S7" s="41">
        <f t="shared" si="2"/>
        <v>7.8570422985857808</v>
      </c>
      <c r="T7" s="38">
        <f t="shared" si="3"/>
        <v>2.4001729665276748</v>
      </c>
      <c r="U7" s="39">
        <f t="shared" si="4"/>
        <v>1.2578085381246924</v>
      </c>
      <c r="V7" s="40">
        <f t="shared" si="5"/>
        <v>33.388543026408271</v>
      </c>
      <c r="W7" s="23" t="s">
        <v>61</v>
      </c>
      <c r="X7" s="39">
        <f t="shared" si="6"/>
        <v>0.54033297395327584</v>
      </c>
      <c r="Y7" s="39">
        <f t="shared" si="7"/>
        <v>0.19441155340409799</v>
      </c>
      <c r="Z7" s="39">
        <f t="shared" si="8"/>
        <v>0.62625142948182211</v>
      </c>
      <c r="AA7" s="39">
        <f t="shared" si="9"/>
        <v>0.64041896025347811</v>
      </c>
      <c r="AB7" s="39">
        <f t="shared" si="10"/>
        <v>1.4167530771656001E-2</v>
      </c>
    </row>
    <row r="8" spans="1:28" x14ac:dyDescent="0.35">
      <c r="A8" s="2">
        <v>26420</v>
      </c>
      <c r="B8" s="32" t="s">
        <v>8</v>
      </c>
      <c r="C8" s="26">
        <v>800663</v>
      </c>
      <c r="D8" s="24">
        <v>237962</v>
      </c>
      <c r="E8" s="8">
        <v>562701</v>
      </c>
      <c r="F8" s="25">
        <v>660219</v>
      </c>
      <c r="G8" s="25">
        <v>517288</v>
      </c>
      <c r="H8" s="25">
        <v>142931</v>
      </c>
      <c r="I8" s="11">
        <v>6779104</v>
      </c>
      <c r="J8" s="24">
        <v>2483103</v>
      </c>
      <c r="K8" s="8">
        <v>4296001</v>
      </c>
      <c r="L8" s="11">
        <v>1083100</v>
      </c>
      <c r="M8" s="24">
        <v>871319</v>
      </c>
      <c r="N8" s="26">
        <v>211781</v>
      </c>
      <c r="O8" s="27">
        <v>14</v>
      </c>
      <c r="P8" s="16">
        <v>18</v>
      </c>
      <c r="Q8" s="37">
        <f t="shared" si="0"/>
        <v>0.21272335391741226</v>
      </c>
      <c r="R8" s="41">
        <f t="shared" si="1"/>
        <v>-0.53998159632545117</v>
      </c>
      <c r="S8" s="41">
        <f t="shared" si="2"/>
        <v>2.9368716373634829</v>
      </c>
      <c r="T8" s="38">
        <f t="shared" si="3"/>
        <v>5.258982550087711</v>
      </c>
      <c r="U8" s="39">
        <f t="shared" si="4"/>
        <v>1.8498207889418228</v>
      </c>
      <c r="V8" s="40">
        <f t="shared" si="5"/>
        <v>19.285110562326178</v>
      </c>
      <c r="W8" s="23" t="s">
        <v>60</v>
      </c>
      <c r="X8" s="39">
        <f t="shared" si="6"/>
        <v>0.60956421383067128</v>
      </c>
      <c r="Y8" s="39">
        <f t="shared" si="7"/>
        <v>0.11810749621188876</v>
      </c>
      <c r="Z8" s="39">
        <f t="shared" si="8"/>
        <v>0.29720619036973106</v>
      </c>
      <c r="AA8" s="39">
        <f t="shared" si="9"/>
        <v>0.36628778670455564</v>
      </c>
      <c r="AB8" s="39">
        <f t="shared" si="10"/>
        <v>6.908159633482458E-2</v>
      </c>
    </row>
    <row r="9" spans="1:28" x14ac:dyDescent="0.35">
      <c r="A9" s="2">
        <v>19100</v>
      </c>
      <c r="B9" s="32" t="s">
        <v>4</v>
      </c>
      <c r="C9" s="26">
        <v>852077</v>
      </c>
      <c r="D9" s="26">
        <v>262875</v>
      </c>
      <c r="E9" s="8">
        <v>589202</v>
      </c>
      <c r="F9" s="25">
        <v>709974</v>
      </c>
      <c r="G9" s="25">
        <v>615980</v>
      </c>
      <c r="H9" s="25">
        <v>93994</v>
      </c>
      <c r="I9" s="11">
        <v>7255028</v>
      </c>
      <c r="J9" s="24">
        <v>3404049</v>
      </c>
      <c r="K9" s="8">
        <v>3850979</v>
      </c>
      <c r="L9" s="11">
        <v>1253870</v>
      </c>
      <c r="M9" s="24">
        <v>1094509</v>
      </c>
      <c r="N9" s="26">
        <v>159361</v>
      </c>
      <c r="O9" s="27">
        <v>22</v>
      </c>
      <c r="P9" s="16">
        <v>24</v>
      </c>
      <c r="Q9" s="37">
        <f t="shared" si="0"/>
        <v>0.20015239994704032</v>
      </c>
      <c r="R9" s="41">
        <f t="shared" si="1"/>
        <v>-0.57324101431864671</v>
      </c>
      <c r="S9" s="41">
        <f t="shared" si="2"/>
        <v>5.2685065004149205</v>
      </c>
      <c r="T9" s="38">
        <f t="shared" si="3"/>
        <v>4.7861086077504051</v>
      </c>
      <c r="U9" s="39">
        <f t="shared" si="4"/>
        <v>2.1101151292497367</v>
      </c>
      <c r="V9" s="40">
        <f t="shared" si="5"/>
        <v>23.165128230872046</v>
      </c>
      <c r="W9" s="23" t="s">
        <v>60</v>
      </c>
      <c r="X9" s="39">
        <f t="shared" si="6"/>
        <v>0.56622616379688484</v>
      </c>
      <c r="Y9" s="39">
        <f t="shared" si="7"/>
        <v>0.11744641095802801</v>
      </c>
      <c r="Z9" s="39">
        <f t="shared" si="8"/>
        <v>0.30851085054519722</v>
      </c>
      <c r="AA9" s="39">
        <f t="shared" si="9"/>
        <v>0.46919860267941077</v>
      </c>
      <c r="AB9" s="39">
        <f t="shared" si="10"/>
        <v>0.16068775213421355</v>
      </c>
    </row>
    <row r="10" spans="1:28" x14ac:dyDescent="0.35">
      <c r="A10" s="2">
        <v>41860</v>
      </c>
      <c r="B10" s="32" t="s">
        <v>27</v>
      </c>
      <c r="C10" s="26">
        <v>1291086</v>
      </c>
      <c r="D10" s="26">
        <v>472383</v>
      </c>
      <c r="E10" s="8">
        <v>818703</v>
      </c>
      <c r="F10" s="25">
        <v>1141329</v>
      </c>
      <c r="G10" s="25">
        <v>1006266</v>
      </c>
      <c r="H10" s="25">
        <v>135063</v>
      </c>
      <c r="I10" s="11">
        <v>4673221</v>
      </c>
      <c r="J10" s="24">
        <v>1868868</v>
      </c>
      <c r="K10" s="8">
        <v>2804353</v>
      </c>
      <c r="L10" s="11">
        <v>2135934</v>
      </c>
      <c r="M10" s="24">
        <v>1934274</v>
      </c>
      <c r="N10" s="26">
        <v>201660</v>
      </c>
      <c r="O10" s="27">
        <v>11</v>
      </c>
      <c r="P10" s="16">
        <v>7</v>
      </c>
      <c r="Q10" s="37">
        <f t="shared" si="0"/>
        <v>0.13121282294588152</v>
      </c>
      <c r="R10" s="41">
        <f t="shared" si="1"/>
        <v>-0.53055852031172668</v>
      </c>
      <c r="S10" s="41">
        <f t="shared" si="2"/>
        <v>5.0616379023122544</v>
      </c>
      <c r="T10" s="38">
        <f t="shared" si="3"/>
        <v>1.1879051506273135</v>
      </c>
      <c r="U10" s="39">
        <f t="shared" si="4"/>
        <v>-3.3814237279723554E-2</v>
      </c>
      <c r="V10" s="40">
        <f t="shared" si="5"/>
        <v>12.906342358425071</v>
      </c>
      <c r="W10" s="23" t="s">
        <v>61</v>
      </c>
      <c r="X10" s="39">
        <f t="shared" si="6"/>
        <v>0.53434656688830273</v>
      </c>
      <c r="Y10" s="39">
        <f t="shared" si="7"/>
        <v>0.27627325992072704</v>
      </c>
      <c r="Z10" s="39">
        <f t="shared" si="8"/>
        <v>0.36588035188980439</v>
      </c>
      <c r="AA10" s="39">
        <f t="shared" si="9"/>
        <v>0.39991004063364433</v>
      </c>
      <c r="AB10" s="39">
        <f t="shared" si="10"/>
        <v>3.4029688743839936E-2</v>
      </c>
    </row>
    <row r="11" spans="1:28" x14ac:dyDescent="0.35">
      <c r="A11" s="2">
        <v>38900</v>
      </c>
      <c r="B11" s="32" t="s">
        <v>21</v>
      </c>
      <c r="C11" s="26">
        <v>396442</v>
      </c>
      <c r="D11" s="24">
        <v>296324</v>
      </c>
      <c r="E11" s="8">
        <v>100118</v>
      </c>
      <c r="F11" s="25">
        <v>371011</v>
      </c>
      <c r="G11" s="25">
        <v>358026</v>
      </c>
      <c r="H11" s="25">
        <v>12985</v>
      </c>
      <c r="I11" s="11">
        <v>2417931</v>
      </c>
      <c r="J11" s="24">
        <v>1781735</v>
      </c>
      <c r="K11" s="8">
        <v>636196</v>
      </c>
      <c r="L11" s="11">
        <v>766068</v>
      </c>
      <c r="M11" s="24">
        <v>749816</v>
      </c>
      <c r="N11" s="26">
        <v>16252</v>
      </c>
      <c r="O11" s="27">
        <v>29</v>
      </c>
      <c r="P11" s="16">
        <v>21</v>
      </c>
      <c r="Q11" s="37">
        <f t="shared" si="0"/>
        <v>6.854513747570827E-2</v>
      </c>
      <c r="R11" s="41">
        <f t="shared" si="1"/>
        <v>-0.17233943903515386</v>
      </c>
      <c r="S11" s="41">
        <f t="shared" si="2"/>
        <v>6.7102810935695034</v>
      </c>
      <c r="T11" s="38">
        <f t="shared" si="3"/>
        <v>2.1562876924763859</v>
      </c>
      <c r="U11" s="39">
        <f t="shared" si="4"/>
        <v>1.3762296350037877</v>
      </c>
      <c r="V11" s="40">
        <f t="shared" si="5"/>
        <v>38.145705143982276</v>
      </c>
      <c r="W11" s="23" t="s">
        <v>61</v>
      </c>
      <c r="X11" s="39">
        <f t="shared" si="6"/>
        <v>0.48430557078483893</v>
      </c>
      <c r="Y11" s="39">
        <f t="shared" si="7"/>
        <v>0.16395918659382752</v>
      </c>
      <c r="Z11" s="39">
        <f t="shared" si="8"/>
        <v>0.74745864464410938</v>
      </c>
      <c r="AA11" s="39">
        <f t="shared" si="9"/>
        <v>0.73688413771939731</v>
      </c>
      <c r="AB11" s="39">
        <f t="shared" si="10"/>
        <v>-1.0574506924712068E-2</v>
      </c>
    </row>
    <row r="12" spans="1:28" x14ac:dyDescent="0.35">
      <c r="A12" s="2">
        <v>19740</v>
      </c>
      <c r="B12" s="32" t="s">
        <v>6</v>
      </c>
      <c r="C12" s="26">
        <v>438745</v>
      </c>
      <c r="D12" s="26">
        <v>254532</v>
      </c>
      <c r="E12" s="8">
        <v>184213</v>
      </c>
      <c r="F12" s="25">
        <v>412856</v>
      </c>
      <c r="G12" s="25">
        <v>394690</v>
      </c>
      <c r="H12" s="25">
        <v>18166</v>
      </c>
      <c r="I12" s="11">
        <v>2850221</v>
      </c>
      <c r="J12" s="24">
        <v>1831881</v>
      </c>
      <c r="K12" s="8">
        <v>1018340</v>
      </c>
      <c r="L12" s="11">
        <v>577825</v>
      </c>
      <c r="M12" s="24">
        <v>557610</v>
      </c>
      <c r="N12" s="26">
        <v>20215</v>
      </c>
      <c r="O12" s="27">
        <v>24</v>
      </c>
      <c r="P12" s="16">
        <v>26</v>
      </c>
      <c r="Q12" s="37">
        <f t="shared" si="0"/>
        <v>6.2707093998876126E-2</v>
      </c>
      <c r="R12" s="41">
        <f t="shared" si="1"/>
        <v>-0.35510907294332261</v>
      </c>
      <c r="S12" s="41">
        <f t="shared" si="2"/>
        <v>9.1405372674226584</v>
      </c>
      <c r="T12" s="38">
        <f t="shared" si="3"/>
        <v>3.9326716566434472</v>
      </c>
      <c r="U12" s="39">
        <f t="shared" si="4"/>
        <v>2.285236993597676</v>
      </c>
      <c r="V12" s="40">
        <f t="shared" si="5"/>
        <v>49.37546376453129</v>
      </c>
      <c r="W12" s="23" t="s">
        <v>61</v>
      </c>
      <c r="X12" s="39">
        <f t="shared" si="6"/>
        <v>0.7145000648985419</v>
      </c>
      <c r="Y12" s="39">
        <f t="shared" si="7"/>
        <v>0.1539336774236103</v>
      </c>
      <c r="Z12" s="39">
        <f t="shared" si="8"/>
        <v>0.58013652577237351</v>
      </c>
      <c r="AA12" s="39">
        <f t="shared" si="9"/>
        <v>0.64271542452322117</v>
      </c>
      <c r="AB12" s="39">
        <f t="shared" si="10"/>
        <v>6.2578898750847656E-2</v>
      </c>
    </row>
    <row r="13" spans="1:28" x14ac:dyDescent="0.35">
      <c r="A13" s="2">
        <v>35620</v>
      </c>
      <c r="B13" s="32" t="s">
        <v>36</v>
      </c>
      <c r="C13" s="26">
        <v>9696092</v>
      </c>
      <c r="D13" s="24">
        <v>2981651</v>
      </c>
      <c r="E13" s="8">
        <v>6714441</v>
      </c>
      <c r="F13" s="25">
        <v>9207990</v>
      </c>
      <c r="G13" s="25">
        <v>8353744</v>
      </c>
      <c r="H13" s="25">
        <v>854246</v>
      </c>
      <c r="I13" s="11">
        <v>19990592</v>
      </c>
      <c r="J13" s="24">
        <v>9373579</v>
      </c>
      <c r="K13" s="8">
        <v>10617013</v>
      </c>
      <c r="L13" s="11">
        <v>13299834</v>
      </c>
      <c r="M13" s="24">
        <v>12230262</v>
      </c>
      <c r="N13" s="26">
        <v>1069572</v>
      </c>
      <c r="O13" s="27">
        <v>1</v>
      </c>
      <c r="P13" s="16">
        <v>1</v>
      </c>
      <c r="Q13" s="37">
        <f t="shared" si="0"/>
        <v>5.3008528462780695E-2</v>
      </c>
      <c r="R13" s="41">
        <f t="shared" si="1"/>
        <v>-0.64307608660260596</v>
      </c>
      <c r="S13" s="41">
        <f t="shared" si="2"/>
        <v>6.8600789468139158</v>
      </c>
      <c r="T13" s="38">
        <f t="shared" si="3"/>
        <v>0.50307079020685519</v>
      </c>
      <c r="U13" s="39">
        <f t="shared" si="4"/>
        <v>-0.23357496347993198</v>
      </c>
      <c r="V13" s="40">
        <f t="shared" si="5"/>
        <v>8.926412621123216</v>
      </c>
      <c r="W13" s="23" t="s">
        <v>59</v>
      </c>
      <c r="X13" s="39">
        <f t="shared" si="6"/>
        <v>0.69233871640803935</v>
      </c>
      <c r="Y13" s="39">
        <f t="shared" si="7"/>
        <v>0.48503275941002649</v>
      </c>
      <c r="Z13" s="39">
        <f t="shared" si="8"/>
        <v>0.30751059292754235</v>
      </c>
      <c r="AA13" s="39">
        <f t="shared" si="9"/>
        <v>0.46889952033436527</v>
      </c>
      <c r="AB13" s="39">
        <f t="shared" si="10"/>
        <v>0.16138892740682292</v>
      </c>
    </row>
    <row r="14" spans="1:28" x14ac:dyDescent="0.35">
      <c r="A14" s="2">
        <v>14460</v>
      </c>
      <c r="B14" s="32" t="s">
        <v>1</v>
      </c>
      <c r="C14" s="26">
        <v>965929</v>
      </c>
      <c r="D14" s="26">
        <v>400949</v>
      </c>
      <c r="E14" s="8">
        <v>564980</v>
      </c>
      <c r="F14" s="25">
        <v>1029669</v>
      </c>
      <c r="G14" s="25">
        <v>986692</v>
      </c>
      <c r="H14" s="25">
        <v>42977</v>
      </c>
      <c r="I14" s="11">
        <v>4811732</v>
      </c>
      <c r="J14" s="24">
        <v>3412938</v>
      </c>
      <c r="K14" s="8">
        <v>1398794</v>
      </c>
      <c r="L14" s="11">
        <v>3186970</v>
      </c>
      <c r="M14" s="24">
        <v>3126337</v>
      </c>
      <c r="N14" s="26">
        <v>60633</v>
      </c>
      <c r="O14" s="27">
        <v>10</v>
      </c>
      <c r="P14" s="16">
        <v>6</v>
      </c>
      <c r="Q14" s="37">
        <f t="shared" si="0"/>
        <v>-6.190338837043749E-2</v>
      </c>
      <c r="R14" s="41">
        <f t="shared" si="1"/>
        <v>-0.59364320375557922</v>
      </c>
      <c r="S14" s="41">
        <f t="shared" si="2"/>
        <v>12.146101403076065</v>
      </c>
      <c r="T14" s="38">
        <f t="shared" si="3"/>
        <v>0.50981402397888909</v>
      </c>
      <c r="U14" s="39">
        <f t="shared" si="4"/>
        <v>9.1673098581502896E-2</v>
      </c>
      <c r="V14" s="40">
        <f t="shared" si="5"/>
        <v>22.069846453251529</v>
      </c>
      <c r="W14" s="23" t="s">
        <v>59</v>
      </c>
      <c r="X14" s="39">
        <f t="shared" si="6"/>
        <v>0.32308713291935598</v>
      </c>
      <c r="Y14" s="39">
        <f t="shared" si="7"/>
        <v>0.20074455518304013</v>
      </c>
      <c r="Z14" s="39">
        <f t="shared" si="8"/>
        <v>0.4150915854063808</v>
      </c>
      <c r="AA14" s="39">
        <f t="shared" si="9"/>
        <v>0.70929511452425031</v>
      </c>
      <c r="AB14" s="39">
        <f t="shared" si="10"/>
        <v>0.29420352911786951</v>
      </c>
    </row>
    <row r="15" spans="1:28" x14ac:dyDescent="0.35">
      <c r="A15" s="2">
        <v>49340</v>
      </c>
      <c r="B15" s="32" t="s">
        <v>32</v>
      </c>
      <c r="C15" s="26">
        <v>185195</v>
      </c>
      <c r="D15" s="26">
        <v>104030</v>
      </c>
      <c r="E15" s="8">
        <v>81165</v>
      </c>
      <c r="F15" s="25">
        <v>201885</v>
      </c>
      <c r="G15" s="25">
        <v>200270</v>
      </c>
      <c r="H15" s="25">
        <v>1615</v>
      </c>
      <c r="I15" s="11">
        <v>938818</v>
      </c>
      <c r="J15" s="24">
        <v>730717</v>
      </c>
      <c r="K15" s="8">
        <v>208101</v>
      </c>
      <c r="L15" s="11">
        <v>608160</v>
      </c>
      <c r="M15" s="24">
        <v>605500</v>
      </c>
      <c r="N15" s="26">
        <v>2660</v>
      </c>
      <c r="O15" s="27">
        <v>49</v>
      </c>
      <c r="P15" s="16">
        <v>68</v>
      </c>
      <c r="Q15" s="37">
        <f t="shared" si="0"/>
        <v>-8.2670827451271758E-2</v>
      </c>
      <c r="R15" s="41">
        <f t="shared" si="1"/>
        <v>-0.48055125580466368</v>
      </c>
      <c r="S15" s="41">
        <f t="shared" si="2"/>
        <v>49.256965944272444</v>
      </c>
      <c r="T15" s="38">
        <f t="shared" si="3"/>
        <v>0.54370231518021572</v>
      </c>
      <c r="U15" s="39">
        <f t="shared" si="4"/>
        <v>0.20679933938893477</v>
      </c>
      <c r="V15" s="40">
        <f t="shared" si="5"/>
        <v>77.23345864661654</v>
      </c>
      <c r="W15" s="23" t="s">
        <v>59</v>
      </c>
      <c r="X15" s="39">
        <f t="shared" si="6"/>
        <v>0.33196033938437253</v>
      </c>
      <c r="Y15" s="39">
        <f t="shared" si="7"/>
        <v>0.1972640064421432</v>
      </c>
      <c r="Z15" s="39">
        <f t="shared" si="8"/>
        <v>0.56173222819190582</v>
      </c>
      <c r="AA15" s="39">
        <f t="shared" si="9"/>
        <v>0.77833722830197116</v>
      </c>
      <c r="AB15" s="39">
        <f t="shared" si="10"/>
        <v>0.21660500011006534</v>
      </c>
    </row>
    <row r="16" spans="1:28" x14ac:dyDescent="0.35">
      <c r="A16" s="2">
        <v>33460</v>
      </c>
      <c r="B16" s="32" t="s">
        <v>16</v>
      </c>
      <c r="C16" s="26">
        <v>718781</v>
      </c>
      <c r="D16" s="26">
        <v>404237</v>
      </c>
      <c r="E16" s="8">
        <v>314544</v>
      </c>
      <c r="F16" s="25">
        <v>826751</v>
      </c>
      <c r="G16" s="25">
        <v>812285</v>
      </c>
      <c r="H16" s="25">
        <v>14466</v>
      </c>
      <c r="I16" s="11">
        <v>3557528</v>
      </c>
      <c r="J16" s="24">
        <v>2705753</v>
      </c>
      <c r="K16" s="8">
        <v>851775</v>
      </c>
      <c r="L16" s="11">
        <v>1330469</v>
      </c>
      <c r="M16" s="24">
        <v>1314416</v>
      </c>
      <c r="N16" s="26">
        <v>16053</v>
      </c>
      <c r="O16" s="27">
        <v>17</v>
      </c>
      <c r="P16" s="16">
        <v>13</v>
      </c>
      <c r="Q16" s="37">
        <f t="shared" si="0"/>
        <v>-0.13059554811545435</v>
      </c>
      <c r="R16" s="41">
        <f t="shared" si="1"/>
        <v>-0.50234585151763234</v>
      </c>
      <c r="S16" s="41">
        <f t="shared" si="2"/>
        <v>20.743674823724596</v>
      </c>
      <c r="T16" s="38">
        <f t="shared" si="3"/>
        <v>1.6738901845890435</v>
      </c>
      <c r="U16" s="39">
        <f t="shared" si="4"/>
        <v>1.0585210466092927</v>
      </c>
      <c r="V16" s="40">
        <f t="shared" si="5"/>
        <v>52.060175668099419</v>
      </c>
      <c r="W16" s="23" t="s">
        <v>58</v>
      </c>
      <c r="X16" s="39">
        <f t="shared" si="6"/>
        <v>0.62139816861572872</v>
      </c>
      <c r="Y16" s="39">
        <f t="shared" si="7"/>
        <v>0.20204507174644865</v>
      </c>
      <c r="Z16" s="39">
        <f t="shared" si="8"/>
        <v>0.56239243942174322</v>
      </c>
      <c r="AA16" s="39">
        <f t="shared" si="9"/>
        <v>0.76057110442981757</v>
      </c>
      <c r="AB16" s="39">
        <f t="shared" si="10"/>
        <v>0.19817866500807435</v>
      </c>
    </row>
    <row r="17" spans="1:28" x14ac:dyDescent="0.35">
      <c r="A17" s="2">
        <v>47900</v>
      </c>
      <c r="B17" s="33" t="s">
        <v>31</v>
      </c>
      <c r="C17" s="26">
        <v>684498</v>
      </c>
      <c r="D17" s="24">
        <v>248057</v>
      </c>
      <c r="E17" s="8">
        <v>436441</v>
      </c>
      <c r="F17" s="25">
        <v>797670</v>
      </c>
      <c r="G17" s="25">
        <v>515295</v>
      </c>
      <c r="H17" s="25">
        <v>282375</v>
      </c>
      <c r="I17" s="11">
        <v>6138382</v>
      </c>
      <c r="J17" s="24">
        <v>2813939</v>
      </c>
      <c r="K17" s="8">
        <v>3324443</v>
      </c>
      <c r="L17" s="11">
        <v>1725056</v>
      </c>
      <c r="M17" s="26">
        <v>1336725</v>
      </c>
      <c r="N17" s="26">
        <v>388331</v>
      </c>
      <c r="O17" s="27">
        <v>9</v>
      </c>
      <c r="P17" s="16">
        <v>10</v>
      </c>
      <c r="Q17" s="37">
        <f t="shared" si="0"/>
        <v>-0.1418782203166723</v>
      </c>
      <c r="R17" s="41">
        <f t="shared" si="1"/>
        <v>-0.51861166904394573</v>
      </c>
      <c r="S17" s="41">
        <f t="shared" si="2"/>
        <v>0.54560779105799029</v>
      </c>
      <c r="T17" s="38">
        <f t="shared" si="3"/>
        <v>2.5583668008458855</v>
      </c>
      <c r="U17" s="39">
        <f t="shared" si="4"/>
        <v>1.10509940339262</v>
      </c>
      <c r="V17" s="40">
        <f t="shared" si="5"/>
        <v>7.5608488634695661</v>
      </c>
      <c r="W17" s="23" t="s">
        <v>60</v>
      </c>
      <c r="X17" s="39">
        <f t="shared" si="6"/>
        <v>0.46240237998070788</v>
      </c>
      <c r="Y17" s="39">
        <f t="shared" si="7"/>
        <v>0.11151114414189277</v>
      </c>
      <c r="Z17" s="39">
        <f t="shared" si="8"/>
        <v>0.3623925855152243</v>
      </c>
      <c r="AA17" s="39">
        <f t="shared" si="9"/>
        <v>0.45841705517838416</v>
      </c>
      <c r="AB17" s="39">
        <f t="shared" si="10"/>
        <v>9.6024469663159862E-2</v>
      </c>
    </row>
    <row r="18" spans="1:28" x14ac:dyDescent="0.35">
      <c r="A18" s="2">
        <v>39300</v>
      </c>
      <c r="B18" s="32" t="s">
        <v>22</v>
      </c>
      <c r="C18" s="26">
        <v>363891</v>
      </c>
      <c r="D18" s="24">
        <v>187802</v>
      </c>
      <c r="E18" s="8">
        <v>176089</v>
      </c>
      <c r="F18" s="25">
        <v>468497</v>
      </c>
      <c r="G18" s="25">
        <v>456330</v>
      </c>
      <c r="H18" s="25">
        <v>12167</v>
      </c>
      <c r="I18" s="11">
        <v>1615516</v>
      </c>
      <c r="J18" s="24">
        <v>1225582</v>
      </c>
      <c r="K18" s="8">
        <v>389934</v>
      </c>
      <c r="L18" s="11">
        <v>1173465</v>
      </c>
      <c r="M18" s="24">
        <v>1154137</v>
      </c>
      <c r="N18" s="26">
        <v>19328</v>
      </c>
      <c r="O18" s="27">
        <v>40</v>
      </c>
      <c r="P18" s="16">
        <v>19</v>
      </c>
      <c r="Q18" s="37">
        <f t="shared" si="0"/>
        <v>-0.22327997831362847</v>
      </c>
      <c r="R18" s="41">
        <f t="shared" si="1"/>
        <v>-0.5884513400390069</v>
      </c>
      <c r="S18" s="41">
        <f t="shared" si="2"/>
        <v>13.472671981589546</v>
      </c>
      <c r="T18" s="38">
        <f t="shared" si="3"/>
        <v>0.3767057389866762</v>
      </c>
      <c r="U18" s="39">
        <f t="shared" si="4"/>
        <v>6.1903396217260168E-2</v>
      </c>
      <c r="V18" s="40">
        <f t="shared" si="5"/>
        <v>19.174565397350992</v>
      </c>
      <c r="W18" s="23" t="s">
        <v>59</v>
      </c>
      <c r="X18" s="39">
        <f t="shared" si="6"/>
        <v>0.39924241455859355</v>
      </c>
      <c r="Y18" s="39">
        <f t="shared" si="7"/>
        <v>0.22524753700984701</v>
      </c>
      <c r="Z18" s="39">
        <f t="shared" si="8"/>
        <v>0.51609410510290166</v>
      </c>
      <c r="AA18" s="39">
        <f t="shared" si="9"/>
        <v>0.75863191698503762</v>
      </c>
      <c r="AB18" s="39">
        <f t="shared" si="10"/>
        <v>0.24253781188213597</v>
      </c>
    </row>
    <row r="19" spans="1:28" x14ac:dyDescent="0.35">
      <c r="A19" s="4">
        <v>41700</v>
      </c>
      <c r="B19" s="33" t="s">
        <v>52</v>
      </c>
      <c r="C19" s="26">
        <v>316797</v>
      </c>
      <c r="D19" s="26">
        <v>30592</v>
      </c>
      <c r="E19" s="8">
        <v>286205</v>
      </c>
      <c r="F19" s="25">
        <v>408442</v>
      </c>
      <c r="G19" s="25">
        <v>379034</v>
      </c>
      <c r="H19" s="25">
        <v>29408</v>
      </c>
      <c r="I19" s="11">
        <v>2426204</v>
      </c>
      <c r="J19" s="24">
        <v>823569</v>
      </c>
      <c r="K19" s="8">
        <v>1602635</v>
      </c>
      <c r="L19" s="11">
        <v>500460</v>
      </c>
      <c r="M19" s="25">
        <v>466909</v>
      </c>
      <c r="N19" s="26">
        <v>33551</v>
      </c>
      <c r="O19" s="27">
        <v>25</v>
      </c>
      <c r="P19" s="16">
        <v>33</v>
      </c>
      <c r="Q19" s="37">
        <f t="shared" si="0"/>
        <v>-0.22437702293104039</v>
      </c>
      <c r="R19" s="41">
        <f t="shared" si="1"/>
        <v>-0.9192895624139259</v>
      </c>
      <c r="S19" s="41">
        <f t="shared" si="2"/>
        <v>8.7322157236126223</v>
      </c>
      <c r="T19" s="38">
        <f t="shared" si="3"/>
        <v>3.8479478879430924</v>
      </c>
      <c r="U19" s="39">
        <f t="shared" si="4"/>
        <v>0.76387475932140958</v>
      </c>
      <c r="V19" s="40">
        <f t="shared" si="5"/>
        <v>46.767130636940777</v>
      </c>
      <c r="W19" s="23" t="s">
        <v>60</v>
      </c>
      <c r="X19" s="39">
        <f t="shared" si="6"/>
        <v>0.81613315749510451</v>
      </c>
      <c r="Y19" s="39">
        <f t="shared" si="7"/>
        <v>0.13057310926863527</v>
      </c>
      <c r="Z19" s="39">
        <f t="shared" si="8"/>
        <v>9.6566571021821548E-2</v>
      </c>
      <c r="AA19" s="39">
        <f t="shared" si="9"/>
        <v>0.33944754851611819</v>
      </c>
      <c r="AB19" s="39">
        <f t="shared" si="10"/>
        <v>0.24288097749429666</v>
      </c>
    </row>
    <row r="20" spans="1:28" x14ac:dyDescent="0.35">
      <c r="A20" s="2">
        <v>16980</v>
      </c>
      <c r="B20" s="32" t="s">
        <v>33</v>
      </c>
      <c r="C20" s="18">
        <v>2818365</v>
      </c>
      <c r="D20" s="18">
        <v>958912</v>
      </c>
      <c r="E20" s="7">
        <v>1859453</v>
      </c>
      <c r="F20" s="25">
        <v>3660796</v>
      </c>
      <c r="G20" s="25">
        <v>3125109</v>
      </c>
      <c r="H20" s="25">
        <v>535687</v>
      </c>
      <c r="I20" s="11">
        <v>9536428</v>
      </c>
      <c r="J20" s="24">
        <v>5068308</v>
      </c>
      <c r="K20" s="8">
        <v>4468120</v>
      </c>
      <c r="L20" s="11">
        <v>5761484</v>
      </c>
      <c r="M20" s="24">
        <v>5155577</v>
      </c>
      <c r="N20" s="26">
        <v>605907</v>
      </c>
      <c r="O20" s="27">
        <v>2</v>
      </c>
      <c r="P20" s="16">
        <v>2</v>
      </c>
      <c r="Q20" s="37">
        <f t="shared" si="0"/>
        <v>-0.23012235590292385</v>
      </c>
      <c r="R20" s="41">
        <f t="shared" si="1"/>
        <v>-0.69315886261887183</v>
      </c>
      <c r="S20" s="41">
        <f t="shared" si="2"/>
        <v>2.4711557308652252</v>
      </c>
      <c r="T20" s="38">
        <f t="shared" si="3"/>
        <v>0.6552034163420396</v>
      </c>
      <c r="U20" s="39">
        <f t="shared" si="4"/>
        <v>-1.6927106316131056E-2</v>
      </c>
      <c r="V20" s="40">
        <f t="shared" si="5"/>
        <v>6.3742670079731711</v>
      </c>
      <c r="W20" s="23" t="s">
        <v>58</v>
      </c>
      <c r="X20" s="39">
        <f t="shared" si="6"/>
        <v>0.63539115963873194</v>
      </c>
      <c r="Y20" s="39">
        <f t="shared" si="7"/>
        <v>0.29553675652980338</v>
      </c>
      <c r="Z20" s="39">
        <f t="shared" si="8"/>
        <v>0.34023698137040448</v>
      </c>
      <c r="AA20" s="39">
        <f t="shared" si="9"/>
        <v>0.53146817655415635</v>
      </c>
      <c r="AB20" s="39">
        <f t="shared" si="10"/>
        <v>0.19123119518375187</v>
      </c>
    </row>
    <row r="21" spans="1:28" x14ac:dyDescent="0.35">
      <c r="A21" s="2">
        <v>37980</v>
      </c>
      <c r="B21" s="32" t="s">
        <v>37</v>
      </c>
      <c r="C21" s="26">
        <v>1646426</v>
      </c>
      <c r="D21" s="26">
        <v>566508</v>
      </c>
      <c r="E21" s="8">
        <v>1079918</v>
      </c>
      <c r="F21" s="25">
        <v>2174701</v>
      </c>
      <c r="G21" s="25">
        <v>1783765</v>
      </c>
      <c r="H21" s="25">
        <v>390936</v>
      </c>
      <c r="I21" s="11">
        <v>6069448</v>
      </c>
      <c r="J21" s="24">
        <v>3772575</v>
      </c>
      <c r="K21" s="8">
        <v>2296873</v>
      </c>
      <c r="L21" s="11">
        <v>3972791</v>
      </c>
      <c r="M21" s="24">
        <v>3454137</v>
      </c>
      <c r="N21" s="26">
        <v>518654</v>
      </c>
      <c r="O21" s="27">
        <v>3</v>
      </c>
      <c r="P21" s="16">
        <v>4</v>
      </c>
      <c r="Q21" s="37">
        <f t="shared" si="0"/>
        <v>-0.24291845177796856</v>
      </c>
      <c r="R21" s="41">
        <f t="shared" si="1"/>
        <v>-0.68240883748700076</v>
      </c>
      <c r="S21" s="41">
        <f t="shared" si="2"/>
        <v>1.7623907749606074</v>
      </c>
      <c r="T21" s="38">
        <f t="shared" si="3"/>
        <v>0.52775416577413714</v>
      </c>
      <c r="U21" s="39">
        <f t="shared" si="4"/>
        <v>9.2190321345100093E-2</v>
      </c>
      <c r="V21" s="40">
        <f t="shared" si="5"/>
        <v>3.4285265321389597</v>
      </c>
      <c r="W21" s="23" t="s">
        <v>59</v>
      </c>
      <c r="X21" s="39">
        <f t="shared" si="6"/>
        <v>0.5473987934426956</v>
      </c>
      <c r="Y21" s="39">
        <f t="shared" si="7"/>
        <v>0.27126453674205631</v>
      </c>
      <c r="Z21" s="39">
        <f t="shared" si="8"/>
        <v>0.34408348750566381</v>
      </c>
      <c r="AA21" s="39">
        <f t="shared" si="9"/>
        <v>0.62156805693038308</v>
      </c>
      <c r="AB21" s="39">
        <f t="shared" si="10"/>
        <v>0.27748456942471927</v>
      </c>
    </row>
    <row r="22" spans="1:28" x14ac:dyDescent="0.35">
      <c r="A22" s="2">
        <v>47260</v>
      </c>
      <c r="B22" s="32" t="s">
        <v>38</v>
      </c>
      <c r="C22" s="26">
        <v>185847</v>
      </c>
      <c r="D22" s="24">
        <v>76764</v>
      </c>
      <c r="E22" s="8">
        <v>109084</v>
      </c>
      <c r="F22" s="25">
        <v>259895</v>
      </c>
      <c r="G22" s="25">
        <v>176504</v>
      </c>
      <c r="H22" s="25">
        <v>83391</v>
      </c>
      <c r="I22" s="11">
        <v>1722001</v>
      </c>
      <c r="J22" s="24">
        <v>954712</v>
      </c>
      <c r="K22" s="8">
        <v>767289</v>
      </c>
      <c r="L22" s="11">
        <v>636123</v>
      </c>
      <c r="M22" s="24">
        <v>439810</v>
      </c>
      <c r="N22" s="26">
        <v>196313</v>
      </c>
      <c r="O22" s="27">
        <v>50</v>
      </c>
      <c r="P22" s="16">
        <v>39</v>
      </c>
      <c r="Q22" s="37">
        <f t="shared" si="0"/>
        <v>-0.28491506185190174</v>
      </c>
      <c r="R22" s="41">
        <f t="shared" si="1"/>
        <v>-0.56508634365226851</v>
      </c>
      <c r="S22" s="41">
        <f t="shared" si="2"/>
        <v>0.30810279286733583</v>
      </c>
      <c r="T22" s="38">
        <f t="shared" si="3"/>
        <v>1.707025213677229</v>
      </c>
      <c r="U22" s="39">
        <f t="shared" si="4"/>
        <v>1.1707373638616676</v>
      </c>
      <c r="V22" s="40">
        <f t="shared" si="5"/>
        <v>2.9084981636468292</v>
      </c>
      <c r="W22" s="23" t="s">
        <v>60</v>
      </c>
      <c r="X22" s="39">
        <f t="shared" si="6"/>
        <v>0.40856092296615593</v>
      </c>
      <c r="Y22" s="39">
        <f t="shared" si="7"/>
        <v>0.10792502443378373</v>
      </c>
      <c r="Z22" s="39">
        <f t="shared" si="8"/>
        <v>0.41304944389739945</v>
      </c>
      <c r="AA22" s="39">
        <f t="shared" si="9"/>
        <v>0.55442011938436742</v>
      </c>
      <c r="AB22" s="39">
        <f t="shared" si="10"/>
        <v>0.14137067548696797</v>
      </c>
    </row>
    <row r="23" spans="1:28" x14ac:dyDescent="0.35">
      <c r="A23" s="2">
        <v>36540</v>
      </c>
      <c r="B23" s="32" t="s">
        <v>19</v>
      </c>
      <c r="C23" s="26">
        <v>174102</v>
      </c>
      <c r="D23" s="24">
        <v>83871</v>
      </c>
      <c r="E23" s="8">
        <v>90230</v>
      </c>
      <c r="F23" s="25">
        <v>247408</v>
      </c>
      <c r="G23" s="25">
        <v>233306</v>
      </c>
      <c r="H23" s="25">
        <v>14102</v>
      </c>
      <c r="I23" s="11">
        <v>922891</v>
      </c>
      <c r="J23" s="24">
        <v>706029</v>
      </c>
      <c r="K23" s="8">
        <v>216862</v>
      </c>
      <c r="L23" s="11">
        <v>444814</v>
      </c>
      <c r="M23" s="24">
        <v>426808</v>
      </c>
      <c r="N23" s="26">
        <v>18006</v>
      </c>
      <c r="O23" s="27">
        <v>41</v>
      </c>
      <c r="P23" s="16">
        <v>45</v>
      </c>
      <c r="Q23" s="37">
        <f t="shared" si="0"/>
        <v>-0.29629599689581582</v>
      </c>
      <c r="R23" s="41">
        <f t="shared" si="1"/>
        <v>-0.64051074554447807</v>
      </c>
      <c r="S23" s="41">
        <f t="shared" si="2"/>
        <v>5.3983832080555949</v>
      </c>
      <c r="T23" s="38">
        <f t="shared" si="3"/>
        <v>1.0747795707868908</v>
      </c>
      <c r="U23" s="39">
        <f t="shared" si="4"/>
        <v>0.65420751251148057</v>
      </c>
      <c r="V23" s="40">
        <f t="shared" si="5"/>
        <v>11.043874264134178</v>
      </c>
      <c r="W23" s="23" t="s">
        <v>58</v>
      </c>
      <c r="X23" s="39">
        <f t="shared" si="6"/>
        <v>0.55620551511418259</v>
      </c>
      <c r="Y23" s="39">
        <f t="shared" si="7"/>
        <v>0.18864849695142763</v>
      </c>
      <c r="Z23" s="39">
        <f t="shared" si="8"/>
        <v>0.48173484509080883</v>
      </c>
      <c r="AA23" s="39">
        <f t="shared" si="9"/>
        <v>0.76501883754419531</v>
      </c>
      <c r="AB23" s="39">
        <f t="shared" si="10"/>
        <v>0.28328399245338648</v>
      </c>
    </row>
    <row r="24" spans="1:28" x14ac:dyDescent="0.35">
      <c r="A24" s="2">
        <v>40060</v>
      </c>
      <c r="B24" s="32" t="s">
        <v>23</v>
      </c>
      <c r="C24" s="26">
        <v>160744</v>
      </c>
      <c r="D24" s="24">
        <v>71273</v>
      </c>
      <c r="E24" s="8">
        <v>89472</v>
      </c>
      <c r="F24" s="25">
        <v>229906</v>
      </c>
      <c r="G24" s="25">
        <v>157026</v>
      </c>
      <c r="H24" s="25">
        <v>72880</v>
      </c>
      <c r="I24" s="11">
        <v>1281530</v>
      </c>
      <c r="J24" s="24">
        <v>738317</v>
      </c>
      <c r="K24" s="8">
        <v>543213</v>
      </c>
      <c r="L24" s="11">
        <v>510069</v>
      </c>
      <c r="M24" s="24">
        <v>347844</v>
      </c>
      <c r="N24" s="26">
        <v>162225</v>
      </c>
      <c r="O24" s="27">
        <v>46</v>
      </c>
      <c r="P24" s="16">
        <v>52</v>
      </c>
      <c r="Q24" s="37">
        <f t="shared" si="0"/>
        <v>-0.30082729463345892</v>
      </c>
      <c r="R24" s="41">
        <f t="shared" si="1"/>
        <v>-0.54610701412504936</v>
      </c>
      <c r="S24" s="41">
        <f t="shared" si="2"/>
        <v>0.22766190998902305</v>
      </c>
      <c r="T24" s="38">
        <f t="shared" si="3"/>
        <v>1.5124639999686318</v>
      </c>
      <c r="U24" s="39">
        <f t="shared" si="4"/>
        <v>1.1225520635687263</v>
      </c>
      <c r="V24" s="40">
        <f t="shared" si="5"/>
        <v>2.348515950069348</v>
      </c>
      <c r="W24" s="23" t="s">
        <v>60</v>
      </c>
      <c r="X24" s="39">
        <f t="shared" si="6"/>
        <v>0.45073509662418221</v>
      </c>
      <c r="Y24" s="39">
        <f t="shared" si="7"/>
        <v>0.12543132037486443</v>
      </c>
      <c r="Z24" s="39">
        <f t="shared" si="8"/>
        <v>0.44339446573433533</v>
      </c>
      <c r="AA24" s="39">
        <f t="shared" si="9"/>
        <v>0.57612151100637521</v>
      </c>
      <c r="AB24" s="39">
        <f t="shared" si="10"/>
        <v>0.13272704527203988</v>
      </c>
    </row>
    <row r="25" spans="1:28" x14ac:dyDescent="0.35">
      <c r="A25" s="2">
        <v>17140</v>
      </c>
      <c r="B25" s="32" t="s">
        <v>34</v>
      </c>
      <c r="C25" s="26">
        <v>411065</v>
      </c>
      <c r="D25" s="26">
        <v>233021</v>
      </c>
      <c r="E25" s="8">
        <v>178044</v>
      </c>
      <c r="F25" s="25">
        <v>591861</v>
      </c>
      <c r="G25" s="25">
        <v>507297</v>
      </c>
      <c r="H25" s="25">
        <v>84564</v>
      </c>
      <c r="I25" s="11">
        <v>2168825</v>
      </c>
      <c r="J25" s="24">
        <v>1727504</v>
      </c>
      <c r="K25" s="8">
        <v>441321</v>
      </c>
      <c r="L25" s="11">
        <v>1251150</v>
      </c>
      <c r="M25" s="24">
        <v>1144826</v>
      </c>
      <c r="N25" s="26">
        <v>106324</v>
      </c>
      <c r="O25" s="27">
        <v>18</v>
      </c>
      <c r="P25" s="16">
        <v>15</v>
      </c>
      <c r="Q25" s="37">
        <f t="shared" si="0"/>
        <v>-0.30547037226646123</v>
      </c>
      <c r="R25" s="41">
        <f t="shared" si="1"/>
        <v>-0.5406615848309767</v>
      </c>
      <c r="S25" s="41">
        <f t="shared" si="2"/>
        <v>1.1054349368525613</v>
      </c>
      <c r="T25" s="38">
        <f t="shared" si="3"/>
        <v>0.7334652120049554</v>
      </c>
      <c r="U25" s="39">
        <f t="shared" si="4"/>
        <v>0.50896642808601478</v>
      </c>
      <c r="V25" s="40">
        <f t="shared" si="5"/>
        <v>3.1507185583687596</v>
      </c>
      <c r="W25" s="23" t="s">
        <v>58</v>
      </c>
      <c r="X25" s="39">
        <f t="shared" si="6"/>
        <v>0.47305359069655917</v>
      </c>
      <c r="Y25" s="39">
        <f t="shared" si="7"/>
        <v>0.18953350316415571</v>
      </c>
      <c r="Z25" s="39">
        <f t="shared" si="8"/>
        <v>0.56687141936190144</v>
      </c>
      <c r="AA25" s="39">
        <f t="shared" si="9"/>
        <v>0.79651608589904677</v>
      </c>
      <c r="AB25" s="39">
        <f t="shared" si="10"/>
        <v>0.22964466653714533</v>
      </c>
    </row>
    <row r="26" spans="1:28" x14ac:dyDescent="0.35">
      <c r="A26" s="2">
        <v>35380</v>
      </c>
      <c r="B26" s="32" t="s">
        <v>17</v>
      </c>
      <c r="C26" s="26">
        <v>389648</v>
      </c>
      <c r="D26" s="24">
        <v>119323</v>
      </c>
      <c r="E26" s="8">
        <v>270325</v>
      </c>
      <c r="F26" s="25">
        <v>567255</v>
      </c>
      <c r="G26" s="25">
        <v>385733</v>
      </c>
      <c r="H26" s="25">
        <v>181522</v>
      </c>
      <c r="I26" s="11">
        <v>1263635</v>
      </c>
      <c r="J26" s="24">
        <v>653009</v>
      </c>
      <c r="K26" s="8">
        <v>610626</v>
      </c>
      <c r="L26" s="11">
        <v>770190</v>
      </c>
      <c r="M26" s="26">
        <v>536746</v>
      </c>
      <c r="N26" s="26">
        <v>233444</v>
      </c>
      <c r="O26" s="27">
        <v>16</v>
      </c>
      <c r="P26" s="16">
        <v>22</v>
      </c>
      <c r="Q26" s="37">
        <f t="shared" si="0"/>
        <v>-0.31309904716573678</v>
      </c>
      <c r="R26" s="41">
        <f t="shared" si="1"/>
        <v>-0.69065908283709199</v>
      </c>
      <c r="S26" s="41">
        <f t="shared" si="2"/>
        <v>0.48921342867531209</v>
      </c>
      <c r="T26" s="38">
        <f t="shared" si="3"/>
        <v>0.64067957257300145</v>
      </c>
      <c r="U26" s="39">
        <f t="shared" si="4"/>
        <v>0.2166071102532669</v>
      </c>
      <c r="V26" s="40">
        <f t="shared" si="5"/>
        <v>1.6157279690204074</v>
      </c>
      <c r="W26" s="23" t="s">
        <v>60</v>
      </c>
      <c r="X26" s="39">
        <f t="shared" si="6"/>
        <v>0.73651306820394968</v>
      </c>
      <c r="Y26" s="39">
        <f t="shared" si="7"/>
        <v>0.3083548651311494</v>
      </c>
      <c r="Z26" s="39">
        <f t="shared" si="8"/>
        <v>0.30623280499322464</v>
      </c>
      <c r="AA26" s="39">
        <f t="shared" si="9"/>
        <v>0.51677026989597474</v>
      </c>
      <c r="AB26" s="39">
        <f t="shared" si="10"/>
        <v>0.2105374649027501</v>
      </c>
    </row>
    <row r="27" spans="1:28" x14ac:dyDescent="0.35">
      <c r="A27" s="2">
        <v>10420</v>
      </c>
      <c r="B27" s="32" t="s">
        <v>48</v>
      </c>
      <c r="C27" s="26">
        <v>186633</v>
      </c>
      <c r="D27" s="24">
        <v>107145</v>
      </c>
      <c r="E27" s="8">
        <v>79489</v>
      </c>
      <c r="F27" s="25">
        <v>273189</v>
      </c>
      <c r="G27" s="25">
        <v>249422</v>
      </c>
      <c r="H27" s="25">
        <v>23767</v>
      </c>
      <c r="I27" s="11">
        <v>704454</v>
      </c>
      <c r="J27" s="24">
        <v>565000</v>
      </c>
      <c r="K27" s="8">
        <v>139454</v>
      </c>
      <c r="L27" s="11">
        <v>473986</v>
      </c>
      <c r="M27" s="24">
        <v>445931</v>
      </c>
      <c r="N27" s="26">
        <v>28055</v>
      </c>
      <c r="O27" s="27">
        <v>39</v>
      </c>
      <c r="P27" s="16">
        <v>40</v>
      </c>
      <c r="Q27" s="37">
        <f t="shared" si="0"/>
        <v>-0.31683559733371403</v>
      </c>
      <c r="R27" s="41">
        <f t="shared" si="1"/>
        <v>-0.57042682682361623</v>
      </c>
      <c r="S27" s="41">
        <f t="shared" si="2"/>
        <v>2.3445112971767577</v>
      </c>
      <c r="T27" s="38">
        <f t="shared" si="3"/>
        <v>0.48623377061769757</v>
      </c>
      <c r="U27" s="39">
        <f t="shared" si="4"/>
        <v>0.26701216107424691</v>
      </c>
      <c r="V27" s="40">
        <f t="shared" si="5"/>
        <v>3.9707360541792909</v>
      </c>
      <c r="W27" s="23" t="s">
        <v>58</v>
      </c>
      <c r="X27" s="39">
        <f t="shared" si="6"/>
        <v>0.57636512470832468</v>
      </c>
      <c r="Y27" s="39">
        <f t="shared" si="7"/>
        <v>0.2649328416049877</v>
      </c>
      <c r="Z27" s="39">
        <f t="shared" si="8"/>
        <v>0.57409461349279067</v>
      </c>
      <c r="AA27" s="39">
        <f t="shared" si="9"/>
        <v>0.80203959378469003</v>
      </c>
      <c r="AB27" s="39">
        <f t="shared" si="10"/>
        <v>0.22794498029189936</v>
      </c>
    </row>
    <row r="28" spans="1:28" x14ac:dyDescent="0.35">
      <c r="A28" s="2">
        <v>19430</v>
      </c>
      <c r="B28" s="32" t="s">
        <v>5</v>
      </c>
      <c r="C28" s="26">
        <v>162427</v>
      </c>
      <c r="D28" s="24">
        <v>93569</v>
      </c>
      <c r="E28" s="8">
        <v>68856</v>
      </c>
      <c r="F28" s="25">
        <v>243108</v>
      </c>
      <c r="G28" s="25">
        <v>208830</v>
      </c>
      <c r="H28" s="25">
        <v>34278</v>
      </c>
      <c r="I28" s="11">
        <v>802645</v>
      </c>
      <c r="J28" s="24">
        <v>614174</v>
      </c>
      <c r="K28" s="8">
        <v>188471</v>
      </c>
      <c r="L28" s="11">
        <v>518642</v>
      </c>
      <c r="M28" s="24">
        <v>474549</v>
      </c>
      <c r="N28" s="26">
        <v>44093</v>
      </c>
      <c r="O28" s="27">
        <v>44</v>
      </c>
      <c r="P28" s="16">
        <v>37</v>
      </c>
      <c r="Q28" s="37">
        <f t="shared" si="0"/>
        <v>-0.33187307698635998</v>
      </c>
      <c r="R28" s="41">
        <f t="shared" si="1"/>
        <v>-0.55193698223435328</v>
      </c>
      <c r="S28" s="41">
        <f t="shared" si="2"/>
        <v>1.0087519691930684</v>
      </c>
      <c r="T28" s="38">
        <f t="shared" si="3"/>
        <v>0.54758966686076327</v>
      </c>
      <c r="U28" s="39">
        <f t="shared" si="4"/>
        <v>0.29422672895738899</v>
      </c>
      <c r="V28" s="40">
        <f t="shared" si="5"/>
        <v>3.2743972966230466</v>
      </c>
      <c r="W28" s="23" t="s">
        <v>58</v>
      </c>
      <c r="X28" s="39">
        <f t="shared" si="6"/>
        <v>0.46873951588957313</v>
      </c>
      <c r="Y28" s="39">
        <f t="shared" si="7"/>
        <v>0.20236468177089498</v>
      </c>
      <c r="Z28" s="39">
        <f t="shared" si="8"/>
        <v>0.57606801824819764</v>
      </c>
      <c r="AA28" s="39">
        <f t="shared" si="9"/>
        <v>0.76518759850245122</v>
      </c>
      <c r="AB28" s="39">
        <f t="shared" si="10"/>
        <v>0.18911958025425357</v>
      </c>
    </row>
    <row r="29" spans="1:28" x14ac:dyDescent="0.35">
      <c r="A29" s="2">
        <v>12580</v>
      </c>
      <c r="B29" s="32" t="s">
        <v>50</v>
      </c>
      <c r="C29" s="26">
        <v>614700</v>
      </c>
      <c r="D29" s="26">
        <v>169285</v>
      </c>
      <c r="E29" s="8">
        <v>445415</v>
      </c>
      <c r="F29" s="25">
        <v>940205</v>
      </c>
      <c r="G29" s="25">
        <v>716436</v>
      </c>
      <c r="H29" s="25">
        <v>223769</v>
      </c>
      <c r="I29" s="11">
        <v>2793250</v>
      </c>
      <c r="J29" s="24">
        <v>1593207</v>
      </c>
      <c r="K29" s="8">
        <v>1200043</v>
      </c>
      <c r="L29" s="11">
        <v>1471760</v>
      </c>
      <c r="M29" s="26">
        <v>1189800</v>
      </c>
      <c r="N29" s="26">
        <v>281960</v>
      </c>
      <c r="O29" s="27">
        <v>6</v>
      </c>
      <c r="P29" s="16">
        <v>12</v>
      </c>
      <c r="Q29" s="37">
        <f t="shared" si="0"/>
        <v>-0.34620641243133149</v>
      </c>
      <c r="R29" s="41">
        <f t="shared" si="1"/>
        <v>-0.7637123204305758</v>
      </c>
      <c r="S29" s="41">
        <f t="shared" si="2"/>
        <v>0.99051253748285062</v>
      </c>
      <c r="T29" s="38">
        <f t="shared" si="3"/>
        <v>0.89789775506876124</v>
      </c>
      <c r="U29" s="39">
        <f t="shared" si="4"/>
        <v>0.33905446293494707</v>
      </c>
      <c r="V29" s="40">
        <f t="shared" si="5"/>
        <v>3.2560753298340188</v>
      </c>
      <c r="W29" s="23" t="s">
        <v>60</v>
      </c>
      <c r="X29" s="39">
        <f t="shared" si="6"/>
        <v>0.6388303799532532</v>
      </c>
      <c r="Y29" s="39">
        <f t="shared" si="7"/>
        <v>0.22006623109281304</v>
      </c>
      <c r="Z29" s="39">
        <f t="shared" si="8"/>
        <v>0.27539450138278837</v>
      </c>
      <c r="AA29" s="39">
        <f t="shared" si="9"/>
        <v>0.57037751722903429</v>
      </c>
      <c r="AB29" s="39">
        <f t="shared" si="10"/>
        <v>0.29498301584624592</v>
      </c>
    </row>
    <row r="30" spans="1:28" x14ac:dyDescent="0.35">
      <c r="A30" s="2">
        <v>45060</v>
      </c>
      <c r="B30" s="32" t="s">
        <v>29</v>
      </c>
      <c r="C30" s="26">
        <v>143293</v>
      </c>
      <c r="D30" s="26">
        <v>71674</v>
      </c>
      <c r="E30" s="8">
        <v>71619</v>
      </c>
      <c r="F30" s="25">
        <v>220067</v>
      </c>
      <c r="G30" s="25">
        <v>215005</v>
      </c>
      <c r="H30" s="25">
        <v>5062</v>
      </c>
      <c r="I30" s="11">
        <v>654705</v>
      </c>
      <c r="J30" s="24">
        <v>536640</v>
      </c>
      <c r="K30" s="8">
        <v>118065</v>
      </c>
      <c r="L30" s="11">
        <v>465114</v>
      </c>
      <c r="M30" s="26">
        <v>458423</v>
      </c>
      <c r="N30" s="26">
        <v>6691</v>
      </c>
      <c r="O30" s="27">
        <v>47</v>
      </c>
      <c r="P30" s="16">
        <v>49</v>
      </c>
      <c r="Q30" s="37">
        <f t="shared" si="0"/>
        <v>-0.34886648157152139</v>
      </c>
      <c r="R30" s="41">
        <f t="shared" si="1"/>
        <v>-0.66664031069044904</v>
      </c>
      <c r="S30" s="41">
        <f t="shared" si="2"/>
        <v>13.14836033188463</v>
      </c>
      <c r="T30" s="38">
        <f t="shared" si="3"/>
        <v>0.40762264735097203</v>
      </c>
      <c r="U30" s="39">
        <f t="shared" si="4"/>
        <v>0.17062189288059282</v>
      </c>
      <c r="V30" s="40">
        <f t="shared" si="5"/>
        <v>16.645344492602003</v>
      </c>
      <c r="W30" s="23" t="s">
        <v>59</v>
      </c>
      <c r="X30" s="39">
        <f t="shared" si="6"/>
        <v>0.47314636841720525</v>
      </c>
      <c r="Y30" s="39">
        <f t="shared" si="7"/>
        <v>0.21886651239871394</v>
      </c>
      <c r="Z30" s="39">
        <f t="shared" si="8"/>
        <v>0.50019191446895517</v>
      </c>
      <c r="AA30" s="39">
        <f t="shared" si="9"/>
        <v>0.81966687286640549</v>
      </c>
      <c r="AB30" s="39">
        <f t="shared" si="10"/>
        <v>0.31947495839745033</v>
      </c>
    </row>
    <row r="31" spans="1:28" x14ac:dyDescent="0.35">
      <c r="A31" s="2">
        <v>33340</v>
      </c>
      <c r="B31" s="32" t="s">
        <v>15</v>
      </c>
      <c r="C31" s="26">
        <v>411816</v>
      </c>
      <c r="D31" s="24">
        <v>142907</v>
      </c>
      <c r="E31" s="8">
        <v>268910</v>
      </c>
      <c r="F31" s="25">
        <v>632651</v>
      </c>
      <c r="G31" s="25">
        <v>609876</v>
      </c>
      <c r="H31" s="25">
        <v>22775</v>
      </c>
      <c r="I31" s="11">
        <v>1575907</v>
      </c>
      <c r="J31" s="24">
        <v>1054069</v>
      </c>
      <c r="K31" s="8">
        <v>521838</v>
      </c>
      <c r="L31" s="11">
        <v>1014211</v>
      </c>
      <c r="M31" s="26">
        <v>990653</v>
      </c>
      <c r="N31" s="26">
        <v>23558</v>
      </c>
      <c r="O31" s="27">
        <v>13</v>
      </c>
      <c r="P31" s="16">
        <v>16</v>
      </c>
      <c r="Q31" s="37">
        <f t="shared" si="0"/>
        <v>-0.34906291146303414</v>
      </c>
      <c r="R31" s="41">
        <f t="shared" si="1"/>
        <v>-0.76567859696069362</v>
      </c>
      <c r="S31" s="41">
        <f t="shared" si="2"/>
        <v>10.807244785949505</v>
      </c>
      <c r="T31" s="38">
        <f t="shared" si="3"/>
        <v>0.5538255846170077</v>
      </c>
      <c r="U31" s="39">
        <f t="shared" si="4"/>
        <v>6.4014342055189855E-2</v>
      </c>
      <c r="V31" s="40">
        <f t="shared" si="5"/>
        <v>21.151201290432127</v>
      </c>
      <c r="W31" s="23" t="s">
        <v>58</v>
      </c>
      <c r="X31" s="39">
        <f t="shared" si="6"/>
        <v>0.62378637186936448</v>
      </c>
      <c r="Y31" s="39">
        <f t="shared" si="7"/>
        <v>0.26131998906026815</v>
      </c>
      <c r="Z31" s="39">
        <f t="shared" si="8"/>
        <v>0.34701662878567124</v>
      </c>
      <c r="AA31" s="39">
        <f t="shared" si="9"/>
        <v>0.66886497743838946</v>
      </c>
      <c r="AB31" s="39">
        <f t="shared" si="10"/>
        <v>0.32184834865271822</v>
      </c>
    </row>
    <row r="32" spans="1:28" x14ac:dyDescent="0.35">
      <c r="A32" s="2">
        <v>40380</v>
      </c>
      <c r="B32" s="32" t="s">
        <v>24</v>
      </c>
      <c r="C32" s="26">
        <v>207778</v>
      </c>
      <c r="D32" s="24">
        <v>76054</v>
      </c>
      <c r="E32" s="8">
        <v>131724</v>
      </c>
      <c r="F32" s="25">
        <v>331252</v>
      </c>
      <c r="G32" s="25">
        <v>323302</v>
      </c>
      <c r="H32" s="25">
        <v>7950</v>
      </c>
      <c r="I32" s="11">
        <v>1074667</v>
      </c>
      <c r="J32" s="24">
        <v>825001</v>
      </c>
      <c r="K32" s="8">
        <v>249666</v>
      </c>
      <c r="L32" s="11">
        <v>692831</v>
      </c>
      <c r="M32" s="24">
        <v>682520</v>
      </c>
      <c r="N32" s="26">
        <v>10311</v>
      </c>
      <c r="O32" s="27">
        <v>31</v>
      </c>
      <c r="P32" s="16">
        <v>35</v>
      </c>
      <c r="Q32" s="37">
        <f t="shared" si="0"/>
        <v>-0.37274944755050538</v>
      </c>
      <c r="R32" s="41">
        <f t="shared" si="1"/>
        <v>-0.76475864671421767</v>
      </c>
      <c r="S32" s="41">
        <f t="shared" si="2"/>
        <v>15.569056603773586</v>
      </c>
      <c r="T32" s="38">
        <f t="shared" si="3"/>
        <v>0.55112430015400582</v>
      </c>
      <c r="U32" s="39">
        <f t="shared" si="4"/>
        <v>0.20875725253472427</v>
      </c>
      <c r="V32" s="40">
        <f t="shared" si="5"/>
        <v>23.213558335757927</v>
      </c>
      <c r="W32" s="23" t="s">
        <v>59</v>
      </c>
      <c r="X32" s="39">
        <f t="shared" si="6"/>
        <v>0.47811371026989263</v>
      </c>
      <c r="Y32" s="39">
        <f t="shared" si="7"/>
        <v>0.19334175144486618</v>
      </c>
      <c r="Z32" s="39">
        <f t="shared" si="8"/>
        <v>0.36603490263646776</v>
      </c>
      <c r="AA32" s="39">
        <f t="shared" si="9"/>
        <v>0.76768059315118076</v>
      </c>
      <c r="AB32" s="39">
        <f t="shared" si="10"/>
        <v>0.40164569051471299</v>
      </c>
    </row>
    <row r="33" spans="1:28" x14ac:dyDescent="0.35">
      <c r="A33" s="2">
        <v>12060</v>
      </c>
      <c r="B33" s="32" t="s">
        <v>49</v>
      </c>
      <c r="C33" s="26">
        <v>205014</v>
      </c>
      <c r="D33" s="24">
        <v>89750</v>
      </c>
      <c r="E33" s="8">
        <v>115264</v>
      </c>
      <c r="F33" s="25">
        <v>327090</v>
      </c>
      <c r="G33" s="25">
        <v>207375</v>
      </c>
      <c r="H33" s="25">
        <v>119715</v>
      </c>
      <c r="I33" s="11">
        <v>5779463</v>
      </c>
      <c r="J33" s="24">
        <v>2753630</v>
      </c>
      <c r="K33" s="8">
        <v>3025833</v>
      </c>
      <c r="L33" s="11">
        <v>1091223</v>
      </c>
      <c r="M33" s="26">
        <v>820523</v>
      </c>
      <c r="N33" s="26">
        <v>270700</v>
      </c>
      <c r="O33" s="27">
        <v>32</v>
      </c>
      <c r="P33" s="16">
        <v>23</v>
      </c>
      <c r="Q33" s="37">
        <f t="shared" si="0"/>
        <v>-0.37321838026231313</v>
      </c>
      <c r="R33" s="41">
        <f t="shared" si="1"/>
        <v>-0.56720916214587103</v>
      </c>
      <c r="S33" s="41">
        <f t="shared" si="2"/>
        <v>-3.7179969093263168E-2</v>
      </c>
      <c r="T33" s="38">
        <f t="shared" si="3"/>
        <v>4.2963170680969887</v>
      </c>
      <c r="U33" s="39">
        <f t="shared" si="4"/>
        <v>2.3559449278082392</v>
      </c>
      <c r="V33" s="40">
        <f t="shared" si="5"/>
        <v>10.177809383080902</v>
      </c>
      <c r="W33" s="23" t="s">
        <v>60</v>
      </c>
      <c r="X33" s="39">
        <f t="shared" si="6"/>
        <v>0.29974624801713307</v>
      </c>
      <c r="Y33" s="39">
        <f t="shared" si="7"/>
        <v>3.5472845833600802E-2</v>
      </c>
      <c r="Z33" s="39">
        <f t="shared" si="8"/>
        <v>0.43777498122079467</v>
      </c>
      <c r="AA33" s="39">
        <f t="shared" si="9"/>
        <v>0.47645083980985775</v>
      </c>
      <c r="AB33" s="39">
        <f t="shared" si="10"/>
        <v>3.8675858589063083E-2</v>
      </c>
    </row>
    <row r="34" spans="1:28" x14ac:dyDescent="0.35">
      <c r="A34" s="2">
        <v>18140</v>
      </c>
      <c r="B34" s="32" t="s">
        <v>3</v>
      </c>
      <c r="C34" s="26">
        <v>231663</v>
      </c>
      <c r="D34" s="24">
        <v>140095</v>
      </c>
      <c r="E34" s="8">
        <v>91567</v>
      </c>
      <c r="F34" s="25">
        <v>374770</v>
      </c>
      <c r="G34" s="25">
        <v>327924</v>
      </c>
      <c r="H34" s="25">
        <v>46846</v>
      </c>
      <c r="I34" s="11">
        <v>2054062</v>
      </c>
      <c r="J34" s="24">
        <v>1506950</v>
      </c>
      <c r="K34" s="8">
        <v>547112</v>
      </c>
      <c r="L34" s="11">
        <v>794489</v>
      </c>
      <c r="M34" s="24">
        <v>737489</v>
      </c>
      <c r="N34" s="26">
        <v>57000</v>
      </c>
      <c r="O34" s="27">
        <v>28</v>
      </c>
      <c r="P34" s="16">
        <v>32</v>
      </c>
      <c r="Q34" s="37">
        <f t="shared" si="0"/>
        <v>-0.38185286976011956</v>
      </c>
      <c r="R34" s="41">
        <f t="shared" si="1"/>
        <v>-0.57278210804942609</v>
      </c>
      <c r="S34" s="41">
        <f t="shared" si="2"/>
        <v>0.95463860308244031</v>
      </c>
      <c r="T34" s="38">
        <f t="shared" si="3"/>
        <v>1.5853875887520155</v>
      </c>
      <c r="U34" s="39">
        <f t="shared" si="4"/>
        <v>1.0433525110205033</v>
      </c>
      <c r="V34" s="40">
        <f t="shared" si="5"/>
        <v>8.5984561403508764</v>
      </c>
      <c r="W34" s="23" t="s">
        <v>58</v>
      </c>
      <c r="X34" s="39">
        <f t="shared" si="6"/>
        <v>0.47171200608189667</v>
      </c>
      <c r="Y34" s="39">
        <f t="shared" si="7"/>
        <v>0.11278286633996443</v>
      </c>
      <c r="Z34" s="39">
        <f t="shared" si="8"/>
        <v>0.60473619006919532</v>
      </c>
      <c r="AA34" s="39">
        <f t="shared" si="9"/>
        <v>0.73364387248291429</v>
      </c>
      <c r="AB34" s="39">
        <f t="shared" si="10"/>
        <v>0.12890768241371897</v>
      </c>
    </row>
    <row r="35" spans="1:28" x14ac:dyDescent="0.35">
      <c r="A35" s="2">
        <v>32820</v>
      </c>
      <c r="B35" s="32" t="s">
        <v>13</v>
      </c>
      <c r="C35" s="26">
        <v>221769</v>
      </c>
      <c r="D35" s="24">
        <v>68929</v>
      </c>
      <c r="E35" s="8">
        <v>152840</v>
      </c>
      <c r="F35" s="25">
        <v>394012</v>
      </c>
      <c r="G35" s="25">
        <v>247440</v>
      </c>
      <c r="H35" s="25">
        <v>146572</v>
      </c>
      <c r="I35" s="11">
        <v>1345991</v>
      </c>
      <c r="J35" s="24">
        <v>590502</v>
      </c>
      <c r="K35" s="8">
        <v>755489</v>
      </c>
      <c r="L35" s="11">
        <v>676274</v>
      </c>
      <c r="M35" s="26">
        <v>371901</v>
      </c>
      <c r="N35" s="26">
        <v>304373</v>
      </c>
      <c r="O35" s="27">
        <v>26</v>
      </c>
      <c r="P35" s="16">
        <v>36</v>
      </c>
      <c r="Q35" s="37">
        <f t="shared" si="0"/>
        <v>-0.43715166035552216</v>
      </c>
      <c r="R35" s="41">
        <f t="shared" si="1"/>
        <v>-0.72143145813126419</v>
      </c>
      <c r="S35" s="41">
        <f t="shared" si="2"/>
        <v>4.2763965832491882E-2</v>
      </c>
      <c r="T35" s="38">
        <f t="shared" si="3"/>
        <v>0.99030422580196786</v>
      </c>
      <c r="U35" s="39">
        <f t="shared" si="4"/>
        <v>0.58779352569635468</v>
      </c>
      <c r="V35" s="40">
        <f t="shared" si="5"/>
        <v>1.4821156935733459</v>
      </c>
      <c r="W35" s="23" t="s">
        <v>60</v>
      </c>
      <c r="X35" s="39">
        <f t="shared" si="6"/>
        <v>0.58262183671115553</v>
      </c>
      <c r="Y35" s="39">
        <f t="shared" si="7"/>
        <v>0.16476261728347366</v>
      </c>
      <c r="Z35" s="39">
        <f t="shared" si="8"/>
        <v>0.31081440598099824</v>
      </c>
      <c r="AA35" s="39">
        <f t="shared" si="9"/>
        <v>0.43871170015252703</v>
      </c>
      <c r="AB35" s="39">
        <f t="shared" si="10"/>
        <v>0.12789729417152879</v>
      </c>
    </row>
    <row r="36" spans="1:28" x14ac:dyDescent="0.35">
      <c r="A36" s="2">
        <v>28140</v>
      </c>
      <c r="B36" s="32" t="s">
        <v>10</v>
      </c>
      <c r="C36" s="26">
        <v>239193</v>
      </c>
      <c r="D36" s="24">
        <v>112561</v>
      </c>
      <c r="E36" s="8">
        <v>126632</v>
      </c>
      <c r="F36" s="25">
        <v>453290</v>
      </c>
      <c r="G36" s="25">
        <v>397535</v>
      </c>
      <c r="H36" s="25">
        <v>55755</v>
      </c>
      <c r="I36" s="11">
        <v>2106632</v>
      </c>
      <c r="J36" s="24">
        <v>1533023</v>
      </c>
      <c r="K36" s="8">
        <v>573609</v>
      </c>
      <c r="L36" s="11">
        <v>1001160</v>
      </c>
      <c r="M36" s="24">
        <v>905860</v>
      </c>
      <c r="N36" s="26">
        <v>95300</v>
      </c>
      <c r="O36" s="27">
        <v>20</v>
      </c>
      <c r="P36" s="16">
        <v>17</v>
      </c>
      <c r="Q36" s="37">
        <f t="shared" si="0"/>
        <v>-0.47231794215623552</v>
      </c>
      <c r="R36" s="41">
        <f t="shared" si="1"/>
        <v>-0.7168526041732175</v>
      </c>
      <c r="S36" s="41">
        <f t="shared" si="2"/>
        <v>1.2712223119002779</v>
      </c>
      <c r="T36" s="38">
        <f t="shared" si="3"/>
        <v>1.1041911382795957</v>
      </c>
      <c r="U36" s="39">
        <f t="shared" si="4"/>
        <v>0.69233987591901613</v>
      </c>
      <c r="V36" s="40">
        <f t="shared" si="5"/>
        <v>5.0189821615949635</v>
      </c>
      <c r="W36" s="23" t="s">
        <v>58</v>
      </c>
      <c r="X36" s="39">
        <f t="shared" si="6"/>
        <v>0.45276479284030524</v>
      </c>
      <c r="Y36" s="39">
        <f t="shared" si="7"/>
        <v>0.11354284943929457</v>
      </c>
      <c r="Z36" s="39">
        <f t="shared" si="8"/>
        <v>0.47058651381938432</v>
      </c>
      <c r="AA36" s="39">
        <f t="shared" si="9"/>
        <v>0.72771276615944314</v>
      </c>
      <c r="AB36" s="39">
        <f t="shared" si="10"/>
        <v>0.25712625234005881</v>
      </c>
    </row>
    <row r="37" spans="1:28" x14ac:dyDescent="0.35">
      <c r="A37" s="4">
        <v>27260</v>
      </c>
      <c r="B37" s="33" t="s">
        <v>51</v>
      </c>
      <c r="C37" s="26">
        <v>104415</v>
      </c>
      <c r="D37" s="24">
        <v>38675</v>
      </c>
      <c r="E37" s="8">
        <v>65740</v>
      </c>
      <c r="F37" s="25">
        <v>203404</v>
      </c>
      <c r="G37" s="25">
        <v>131196</v>
      </c>
      <c r="H37" s="25">
        <v>72208</v>
      </c>
      <c r="I37" s="11">
        <v>1475386</v>
      </c>
      <c r="J37" s="24">
        <v>935416</v>
      </c>
      <c r="K37" s="8">
        <v>539967</v>
      </c>
      <c r="L37" s="11">
        <v>304029</v>
      </c>
      <c r="M37" s="26">
        <v>222189</v>
      </c>
      <c r="N37" s="26">
        <v>81840</v>
      </c>
      <c r="O37" s="27">
        <v>48</v>
      </c>
      <c r="P37" s="16">
        <v>56</v>
      </c>
      <c r="Q37" s="37">
        <f t="shared" si="0"/>
        <v>-0.48666201254645924</v>
      </c>
      <c r="R37" s="41">
        <f t="shared" si="1"/>
        <v>-0.70521204914783986</v>
      </c>
      <c r="S37" s="41">
        <f t="shared" si="2"/>
        <v>-8.9574562375360073E-2</v>
      </c>
      <c r="T37" s="38">
        <f t="shared" si="3"/>
        <v>3.8527804913347081</v>
      </c>
      <c r="U37" s="39">
        <f t="shared" si="4"/>
        <v>3.2100013952085837</v>
      </c>
      <c r="V37" s="40">
        <f t="shared" si="5"/>
        <v>5.5978372434017594</v>
      </c>
      <c r="W37" s="23" t="s">
        <v>60</v>
      </c>
      <c r="X37" s="39">
        <f t="shared" si="6"/>
        <v>0.66902828348611476</v>
      </c>
      <c r="Y37" s="39">
        <f t="shared" si="7"/>
        <v>7.0771310016497377E-2</v>
      </c>
      <c r="Z37" s="39">
        <f t="shared" si="8"/>
        <v>0.37039697361490209</v>
      </c>
      <c r="AA37" s="39">
        <f t="shared" si="9"/>
        <v>0.63401442063297331</v>
      </c>
      <c r="AB37" s="39">
        <f t="shared" si="10"/>
        <v>0.26361744701807122</v>
      </c>
    </row>
    <row r="38" spans="1:28" x14ac:dyDescent="0.35">
      <c r="A38" s="2">
        <v>17460</v>
      </c>
      <c r="B38" s="32" t="s">
        <v>35</v>
      </c>
      <c r="C38" s="26">
        <v>504667</v>
      </c>
      <c r="D38" s="24">
        <v>203518</v>
      </c>
      <c r="E38" s="8">
        <v>301149</v>
      </c>
      <c r="F38" s="25">
        <v>986642</v>
      </c>
      <c r="G38" s="25">
        <v>834632</v>
      </c>
      <c r="H38" s="25">
        <v>152010</v>
      </c>
      <c r="I38" s="11">
        <v>2061766</v>
      </c>
      <c r="J38" s="24">
        <v>1443507</v>
      </c>
      <c r="K38" s="8">
        <v>618259</v>
      </c>
      <c r="L38" s="11">
        <v>1680736</v>
      </c>
      <c r="M38" s="24">
        <v>1518308</v>
      </c>
      <c r="N38" s="26">
        <v>162428</v>
      </c>
      <c r="O38" s="27">
        <v>7</v>
      </c>
      <c r="P38" s="16">
        <v>11</v>
      </c>
      <c r="Q38" s="37">
        <f t="shared" si="0"/>
        <v>-0.48850038818538033</v>
      </c>
      <c r="R38" s="41">
        <f t="shared" si="1"/>
        <v>-0.75615840274516199</v>
      </c>
      <c r="S38" s="41">
        <f t="shared" si="2"/>
        <v>0.98111308466548253</v>
      </c>
      <c r="T38" s="38">
        <f t="shared" si="3"/>
        <v>0.22670425337471203</v>
      </c>
      <c r="U38" s="39">
        <f t="shared" si="4"/>
        <v>-4.9266025075281168E-2</v>
      </c>
      <c r="V38" s="40">
        <f t="shared" si="5"/>
        <v>2.8063572783017707</v>
      </c>
      <c r="W38" s="23" t="s">
        <v>58</v>
      </c>
      <c r="X38" s="39">
        <f t="shared" si="6"/>
        <v>0.58702972983264479</v>
      </c>
      <c r="Y38" s="39">
        <f t="shared" si="7"/>
        <v>0.24477414022735849</v>
      </c>
      <c r="Z38" s="39">
        <f t="shared" si="8"/>
        <v>0.40327186045451752</v>
      </c>
      <c r="AA38" s="39">
        <f t="shared" si="9"/>
        <v>0.70013134371213803</v>
      </c>
      <c r="AB38" s="39">
        <f t="shared" si="10"/>
        <v>0.29685948325762052</v>
      </c>
    </row>
    <row r="39" spans="1:28" x14ac:dyDescent="0.35">
      <c r="A39" s="2">
        <v>13820</v>
      </c>
      <c r="B39" s="32" t="s">
        <v>0</v>
      </c>
      <c r="C39" s="26">
        <v>144841</v>
      </c>
      <c r="D39" s="24">
        <v>35722</v>
      </c>
      <c r="E39" s="8">
        <v>109119</v>
      </c>
      <c r="F39" s="25">
        <v>298720</v>
      </c>
      <c r="G39" s="25">
        <v>179531</v>
      </c>
      <c r="H39" s="25">
        <v>119189</v>
      </c>
      <c r="I39" s="11">
        <v>1147054</v>
      </c>
      <c r="J39" s="24">
        <v>730742</v>
      </c>
      <c r="K39" s="8">
        <v>416312</v>
      </c>
      <c r="L39" s="11">
        <v>689861</v>
      </c>
      <c r="M39" s="26">
        <v>458809</v>
      </c>
      <c r="N39" s="26">
        <v>231052</v>
      </c>
      <c r="O39" s="27">
        <v>37</v>
      </c>
      <c r="P39" s="16">
        <v>27</v>
      </c>
      <c r="Q39" s="37">
        <f t="shared" si="0"/>
        <v>-0.51512787895018741</v>
      </c>
      <c r="R39" s="41">
        <f t="shared" si="1"/>
        <v>-0.80102600665066204</v>
      </c>
      <c r="S39" s="41">
        <f t="shared" si="2"/>
        <v>-8.4487662452071913E-2</v>
      </c>
      <c r="T39" s="38">
        <f t="shared" si="3"/>
        <v>0.66273205761740406</v>
      </c>
      <c r="U39" s="39">
        <f t="shared" si="4"/>
        <v>0.59269325579925414</v>
      </c>
      <c r="V39" s="40">
        <f t="shared" si="5"/>
        <v>0.80181084777452694</v>
      </c>
      <c r="W39" s="23" t="s">
        <v>60</v>
      </c>
      <c r="X39" s="39">
        <f t="shared" si="6"/>
        <v>0.4330147667428656</v>
      </c>
      <c r="Y39" s="39">
        <f t="shared" si="7"/>
        <v>0.12627217201631311</v>
      </c>
      <c r="Z39" s="39">
        <f t="shared" si="8"/>
        <v>0.24662906221304742</v>
      </c>
      <c r="AA39" s="39">
        <f t="shared" si="9"/>
        <v>0.63705980712329147</v>
      </c>
      <c r="AB39" s="39">
        <f t="shared" si="10"/>
        <v>0.39043074491024404</v>
      </c>
    </row>
    <row r="40" spans="1:28" x14ac:dyDescent="0.35">
      <c r="A40" s="2">
        <v>26900</v>
      </c>
      <c r="B40" s="32" t="s">
        <v>9</v>
      </c>
      <c r="C40" s="26">
        <v>204590</v>
      </c>
      <c r="D40" s="26">
        <v>107601</v>
      </c>
      <c r="E40" s="8">
        <v>96989</v>
      </c>
      <c r="F40" s="25">
        <v>424683</v>
      </c>
      <c r="G40" s="25">
        <v>360981</v>
      </c>
      <c r="H40" s="25">
        <v>63702</v>
      </c>
      <c r="I40" s="11">
        <v>2007497</v>
      </c>
      <c r="J40" s="24">
        <v>1461752</v>
      </c>
      <c r="K40" s="8">
        <v>545745</v>
      </c>
      <c r="L40" s="11">
        <v>860192</v>
      </c>
      <c r="M40" s="26">
        <v>790351</v>
      </c>
      <c r="N40" s="26">
        <v>69841</v>
      </c>
      <c r="O40" s="27">
        <v>23</v>
      </c>
      <c r="P40" s="16">
        <v>28</v>
      </c>
      <c r="Q40" s="37">
        <f t="shared" si="0"/>
        <v>-0.51825243770059082</v>
      </c>
      <c r="R40" s="41">
        <f t="shared" si="1"/>
        <v>-0.7019205996991531</v>
      </c>
      <c r="S40" s="41">
        <f t="shared" si="2"/>
        <v>0.52254246334494991</v>
      </c>
      <c r="T40" s="38">
        <f t="shared" si="3"/>
        <v>1.3337778077452476</v>
      </c>
      <c r="U40" s="39">
        <f t="shared" si="4"/>
        <v>0.84949724869077159</v>
      </c>
      <c r="V40" s="40">
        <f t="shared" si="5"/>
        <v>6.8141063272289912</v>
      </c>
      <c r="W40" s="23" t="s">
        <v>58</v>
      </c>
      <c r="X40" s="39">
        <f t="shared" si="6"/>
        <v>0.49370721885346525</v>
      </c>
      <c r="Y40" s="39">
        <f t="shared" si="7"/>
        <v>0.10191297919747826</v>
      </c>
      <c r="Z40" s="39">
        <f t="shared" si="8"/>
        <v>0.52593479642211249</v>
      </c>
      <c r="AA40" s="39">
        <f t="shared" si="9"/>
        <v>0.72814654268474621</v>
      </c>
      <c r="AB40" s="39">
        <f t="shared" si="10"/>
        <v>0.20221174626263372</v>
      </c>
    </row>
    <row r="41" spans="1:28" x14ac:dyDescent="0.35">
      <c r="A41" s="2">
        <v>31140</v>
      </c>
      <c r="B41" s="32" t="s">
        <v>12</v>
      </c>
      <c r="C41" s="26">
        <v>175975</v>
      </c>
      <c r="D41" s="24">
        <v>91166</v>
      </c>
      <c r="E41" s="8">
        <v>84809</v>
      </c>
      <c r="F41" s="25">
        <v>367359</v>
      </c>
      <c r="G41" s="25">
        <v>309684</v>
      </c>
      <c r="H41" s="25">
        <v>57675</v>
      </c>
      <c r="I41" s="11">
        <v>1285270</v>
      </c>
      <c r="J41" s="24">
        <v>983259</v>
      </c>
      <c r="K41" s="8">
        <v>302011</v>
      </c>
      <c r="L41" s="11">
        <v>669108</v>
      </c>
      <c r="M41" s="24">
        <v>597559</v>
      </c>
      <c r="N41" s="26">
        <v>71549</v>
      </c>
      <c r="O41" s="27">
        <v>30</v>
      </c>
      <c r="P41" s="16">
        <v>25</v>
      </c>
      <c r="Q41" s="37">
        <f t="shared" si="0"/>
        <v>-0.52097267250836377</v>
      </c>
      <c r="R41" s="41">
        <f t="shared" si="1"/>
        <v>-0.70561604732566097</v>
      </c>
      <c r="S41" s="41">
        <f t="shared" si="2"/>
        <v>0.47046380580840919</v>
      </c>
      <c r="T41" s="38">
        <f t="shared" si="3"/>
        <v>0.92087077123573469</v>
      </c>
      <c r="U41" s="39">
        <f t="shared" si="4"/>
        <v>0.64545927682454785</v>
      </c>
      <c r="V41" s="40">
        <f t="shared" si="5"/>
        <v>3.2210373310598333</v>
      </c>
      <c r="W41" s="23" t="s">
        <v>60</v>
      </c>
      <c r="X41" s="39">
        <f t="shared" si="6"/>
        <v>0.54902795961190121</v>
      </c>
      <c r="Y41" s="39">
        <f t="shared" si="7"/>
        <v>0.13691675679040202</v>
      </c>
      <c r="Z41" s="39">
        <f t="shared" si="8"/>
        <v>0.51806222474783348</v>
      </c>
      <c r="AA41" s="39">
        <f t="shared" si="9"/>
        <v>0.76502135738016142</v>
      </c>
      <c r="AB41" s="39">
        <f t="shared" si="10"/>
        <v>0.24695913263232794</v>
      </c>
    </row>
    <row r="42" spans="1:28" x14ac:dyDescent="0.35">
      <c r="A42" s="2">
        <v>45780</v>
      </c>
      <c r="B42" s="32" t="s">
        <v>30</v>
      </c>
      <c r="C42" s="26">
        <v>143882</v>
      </c>
      <c r="D42" s="24">
        <v>73861</v>
      </c>
      <c r="E42" s="8">
        <v>70021</v>
      </c>
      <c r="F42" s="25">
        <v>301358</v>
      </c>
      <c r="G42" s="25">
        <v>276345</v>
      </c>
      <c r="H42" s="25">
        <v>25013</v>
      </c>
      <c r="I42" s="11">
        <v>604620</v>
      </c>
      <c r="J42" s="24">
        <v>450597</v>
      </c>
      <c r="K42" s="8">
        <v>154023</v>
      </c>
      <c r="L42" s="11">
        <v>510205</v>
      </c>
      <c r="M42" s="24">
        <v>482608</v>
      </c>
      <c r="N42" s="26">
        <v>27597</v>
      </c>
      <c r="O42" s="27">
        <v>35</v>
      </c>
      <c r="P42" s="16">
        <v>43</v>
      </c>
      <c r="Q42" s="37">
        <f t="shared" si="0"/>
        <v>-0.5225545696480598</v>
      </c>
      <c r="R42" s="41">
        <f t="shared" si="1"/>
        <v>-0.73272177893575063</v>
      </c>
      <c r="S42" s="41">
        <f t="shared" si="2"/>
        <v>1.7993843201535202</v>
      </c>
      <c r="T42" s="38">
        <f t="shared" si="3"/>
        <v>0.18505306690447956</v>
      </c>
      <c r="U42" s="39">
        <f t="shared" si="4"/>
        <v>-6.6329194708749123E-2</v>
      </c>
      <c r="V42" s="40">
        <f t="shared" si="5"/>
        <v>4.5811501250135889</v>
      </c>
      <c r="W42" s="23" t="s">
        <v>58</v>
      </c>
      <c r="X42" s="39">
        <f t="shared" si="6"/>
        <v>0.59066061681088977</v>
      </c>
      <c r="Y42" s="39">
        <f t="shared" si="7"/>
        <v>0.2379709569647051</v>
      </c>
      <c r="Z42" s="39">
        <f t="shared" si="8"/>
        <v>0.51334426821979118</v>
      </c>
      <c r="AA42" s="39">
        <f t="shared" si="9"/>
        <v>0.745256524759353</v>
      </c>
      <c r="AB42" s="39">
        <f t="shared" si="10"/>
        <v>0.23191225653956182</v>
      </c>
    </row>
    <row r="43" spans="1:28" x14ac:dyDescent="0.35">
      <c r="A43" s="2">
        <v>38300</v>
      </c>
      <c r="B43" s="32" t="s">
        <v>20</v>
      </c>
      <c r="C43" s="26">
        <v>303587</v>
      </c>
      <c r="D43" s="24">
        <v>196674</v>
      </c>
      <c r="E43" s="8">
        <v>106913</v>
      </c>
      <c r="F43" s="25">
        <v>673763</v>
      </c>
      <c r="G43" s="25">
        <v>590890</v>
      </c>
      <c r="H43" s="25">
        <v>82873</v>
      </c>
      <c r="I43" s="11">
        <v>2339941</v>
      </c>
      <c r="J43" s="24">
        <v>2002782</v>
      </c>
      <c r="K43" s="8">
        <v>337159</v>
      </c>
      <c r="L43" s="11">
        <v>2581297</v>
      </c>
      <c r="M43" s="24">
        <v>2433575</v>
      </c>
      <c r="N43" s="26">
        <v>147722</v>
      </c>
      <c r="O43" s="27">
        <v>12</v>
      </c>
      <c r="P43" s="16">
        <v>8</v>
      </c>
      <c r="Q43" s="37">
        <f t="shared" si="0"/>
        <v>-0.54941574411180194</v>
      </c>
      <c r="R43" s="41">
        <f t="shared" si="1"/>
        <v>-0.66715632351199039</v>
      </c>
      <c r="S43" s="41">
        <f t="shared" si="2"/>
        <v>0.29008241526190676</v>
      </c>
      <c r="T43" s="38">
        <f t="shared" si="3"/>
        <v>-9.3501832605856663E-2</v>
      </c>
      <c r="U43" s="39">
        <f t="shared" si="4"/>
        <v>-0.17702063836125864</v>
      </c>
      <c r="V43" s="40">
        <f t="shared" si="5"/>
        <v>1.2823885406371427</v>
      </c>
      <c r="W43" s="23" t="s">
        <v>59</v>
      </c>
      <c r="X43" s="39">
        <f t="shared" si="6"/>
        <v>0.26101723280970768</v>
      </c>
      <c r="Y43" s="39">
        <f t="shared" si="7"/>
        <v>0.12974130544317142</v>
      </c>
      <c r="Z43" s="39">
        <f t="shared" si="8"/>
        <v>0.64783406404095034</v>
      </c>
      <c r="AA43" s="39">
        <f t="shared" si="9"/>
        <v>0.85591132425988514</v>
      </c>
      <c r="AB43" s="39">
        <f t="shared" si="10"/>
        <v>0.2080772602189348</v>
      </c>
    </row>
    <row r="44" spans="1:28" x14ac:dyDescent="0.35">
      <c r="A44" s="2">
        <v>15380</v>
      </c>
      <c r="B44" s="32" t="s">
        <v>2</v>
      </c>
      <c r="C44" s="26">
        <v>257518</v>
      </c>
      <c r="D44" s="26">
        <v>112762</v>
      </c>
      <c r="E44" s="8">
        <v>144756</v>
      </c>
      <c r="F44" s="25">
        <v>577393</v>
      </c>
      <c r="G44" s="25">
        <v>539862</v>
      </c>
      <c r="H44" s="25">
        <v>37531</v>
      </c>
      <c r="I44" s="11">
        <v>1131570</v>
      </c>
      <c r="J44" s="24">
        <v>878507</v>
      </c>
      <c r="K44" s="8">
        <v>253063</v>
      </c>
      <c r="L44" s="11">
        <v>1089230</v>
      </c>
      <c r="M44" s="24">
        <v>1041444</v>
      </c>
      <c r="N44" s="26">
        <v>47786</v>
      </c>
      <c r="O44" s="27">
        <v>15</v>
      </c>
      <c r="P44" s="16">
        <v>14</v>
      </c>
      <c r="Q44" s="37">
        <f t="shared" si="0"/>
        <v>-0.55399874955186501</v>
      </c>
      <c r="R44" s="41">
        <f t="shared" si="1"/>
        <v>-0.79112810310783122</v>
      </c>
      <c r="S44" s="41">
        <f t="shared" si="2"/>
        <v>2.8569715701686604</v>
      </c>
      <c r="T44" s="38">
        <f t="shared" si="3"/>
        <v>3.8871496378175406E-2</v>
      </c>
      <c r="U44" s="39">
        <f t="shared" si="4"/>
        <v>-0.15645296338545328</v>
      </c>
      <c r="V44" s="40">
        <f t="shared" si="5"/>
        <v>4.2957560791863729</v>
      </c>
      <c r="W44" s="23" t="s">
        <v>59</v>
      </c>
      <c r="X44" s="39">
        <f t="shared" si="6"/>
        <v>0.53009281786215956</v>
      </c>
      <c r="Y44" s="39">
        <f t="shared" si="7"/>
        <v>0.22757584594854935</v>
      </c>
      <c r="Z44" s="39">
        <f t="shared" si="8"/>
        <v>0.43788007051934236</v>
      </c>
      <c r="AA44" s="39">
        <f t="shared" si="9"/>
        <v>0.77636116192546634</v>
      </c>
      <c r="AB44" s="39">
        <f t="shared" si="10"/>
        <v>0.33848109140612398</v>
      </c>
    </row>
    <row r="45" spans="1:28" x14ac:dyDescent="0.35">
      <c r="A45" s="2">
        <v>19820</v>
      </c>
      <c r="B45" s="32" t="s">
        <v>7</v>
      </c>
      <c r="C45" s="26">
        <v>677155</v>
      </c>
      <c r="D45" s="24">
        <v>69663</v>
      </c>
      <c r="E45" s="8">
        <v>607492</v>
      </c>
      <c r="F45" s="25">
        <v>1838517</v>
      </c>
      <c r="G45" s="25">
        <v>1537000</v>
      </c>
      <c r="H45" s="25">
        <v>301517</v>
      </c>
      <c r="I45" s="11">
        <v>4317179</v>
      </c>
      <c r="J45" s="24">
        <v>2873928</v>
      </c>
      <c r="K45" s="8">
        <v>1443251</v>
      </c>
      <c r="L45" s="11">
        <v>3170315</v>
      </c>
      <c r="M45" s="24">
        <v>2806046</v>
      </c>
      <c r="N45" s="26">
        <v>364269</v>
      </c>
      <c r="O45" s="27">
        <v>5</v>
      </c>
      <c r="P45" s="16">
        <v>5</v>
      </c>
      <c r="Q45" s="37">
        <f t="shared" si="0"/>
        <v>-0.63168412367141558</v>
      </c>
      <c r="R45" s="41">
        <f t="shared" si="1"/>
        <v>-0.95467599219258292</v>
      </c>
      <c r="S45" s="41">
        <f t="shared" si="2"/>
        <v>1.0147852359900105</v>
      </c>
      <c r="T45" s="38">
        <f t="shared" si="3"/>
        <v>0.361750803942195</v>
      </c>
      <c r="U45" s="39">
        <f t="shared" si="4"/>
        <v>2.4191335423581796E-2</v>
      </c>
      <c r="V45" s="40">
        <f t="shared" si="5"/>
        <v>2.9620472782476686</v>
      </c>
      <c r="W45" s="23" t="s">
        <v>58</v>
      </c>
      <c r="X45" s="39">
        <f t="shared" si="6"/>
        <v>0.57991619129329419</v>
      </c>
      <c r="Y45" s="39">
        <f t="shared" si="7"/>
        <v>0.15685126792287279</v>
      </c>
      <c r="Z45" s="39">
        <f t="shared" si="8"/>
        <v>0.10287600327842222</v>
      </c>
      <c r="AA45" s="39">
        <f t="shared" si="9"/>
        <v>0.6656958166432293</v>
      </c>
      <c r="AB45" s="39">
        <f t="shared" si="10"/>
        <v>0.56281981336480702</v>
      </c>
    </row>
    <row r="46" spans="1:28" x14ac:dyDescent="0.35">
      <c r="A46" s="2">
        <v>41180</v>
      </c>
      <c r="B46" s="32" t="s">
        <v>25</v>
      </c>
      <c r="C46" s="26">
        <v>311273</v>
      </c>
      <c r="D46" s="26">
        <v>134617</v>
      </c>
      <c r="E46" s="8">
        <v>176656</v>
      </c>
      <c r="F46" s="25">
        <v>852623</v>
      </c>
      <c r="G46" s="25">
        <v>699151</v>
      </c>
      <c r="H46" s="25">
        <v>153472</v>
      </c>
      <c r="I46" s="11">
        <v>2805551</v>
      </c>
      <c r="J46" s="24">
        <v>2072179</v>
      </c>
      <c r="K46" s="8">
        <v>733372</v>
      </c>
      <c r="L46" s="11">
        <v>1892883</v>
      </c>
      <c r="M46" s="26">
        <v>1673989</v>
      </c>
      <c r="N46" s="26">
        <v>218894</v>
      </c>
      <c r="O46" s="27">
        <v>8</v>
      </c>
      <c r="P46" s="16">
        <v>9</v>
      </c>
      <c r="Q46" s="37">
        <f t="shared" si="0"/>
        <v>-0.6349230550899988</v>
      </c>
      <c r="R46" s="41">
        <f t="shared" si="1"/>
        <v>-0.80745647220700534</v>
      </c>
      <c r="S46" s="41">
        <f t="shared" si="2"/>
        <v>0.15106338615512926</v>
      </c>
      <c r="T46" s="38">
        <f t="shared" si="3"/>
        <v>0.48215763995978622</v>
      </c>
      <c r="U46" s="39">
        <f t="shared" si="4"/>
        <v>0.23786894657013874</v>
      </c>
      <c r="V46" s="40">
        <f t="shared" si="5"/>
        <v>2.3503522252779883</v>
      </c>
      <c r="W46" s="23" t="s">
        <v>58</v>
      </c>
      <c r="X46" s="39">
        <f t="shared" si="6"/>
        <v>0.45043618649435807</v>
      </c>
      <c r="Y46" s="39">
        <f t="shared" si="7"/>
        <v>0.11094897223397472</v>
      </c>
      <c r="Z46" s="39">
        <f t="shared" si="8"/>
        <v>0.43247245986641952</v>
      </c>
      <c r="AA46" s="39">
        <f t="shared" si="9"/>
        <v>0.73859965475587508</v>
      </c>
      <c r="AB46" s="39">
        <f t="shared" si="10"/>
        <v>0.30612719488945556</v>
      </c>
    </row>
    <row r="47" spans="1:28" x14ac:dyDescent="0.35">
      <c r="A47" s="2"/>
    </row>
    <row r="48" spans="1:28" x14ac:dyDescent="0.35">
      <c r="A48" s="2"/>
    </row>
    <row r="49" spans="1:14" x14ac:dyDescent="0.35">
      <c r="A49" s="2"/>
    </row>
    <row r="50" spans="1:14" x14ac:dyDescent="0.35">
      <c r="A50" s="2"/>
    </row>
    <row r="51" spans="1:14" x14ac:dyDescent="0.35">
      <c r="A51" s="2"/>
    </row>
    <row r="52" spans="1:14" x14ac:dyDescent="0.35">
      <c r="A52" s="2"/>
    </row>
    <row r="53" spans="1:14" x14ac:dyDescent="0.35">
      <c r="A53" s="2"/>
    </row>
    <row r="54" spans="1:14" x14ac:dyDescent="0.35">
      <c r="A54" s="2"/>
    </row>
    <row r="55" spans="1:14" x14ac:dyDescent="0.35">
      <c r="A55" s="2"/>
    </row>
    <row r="56" spans="1:14" x14ac:dyDescent="0.35">
      <c r="A56" s="2"/>
    </row>
    <row r="57" spans="1:14" x14ac:dyDescent="0.35">
      <c r="A57" s="2"/>
    </row>
    <row r="58" spans="1:14" x14ac:dyDescent="0.35">
      <c r="A58" s="2"/>
    </row>
    <row r="59" spans="1:14" x14ac:dyDescent="0.35">
      <c r="A59" s="2"/>
    </row>
    <row r="60" spans="1:14" x14ac:dyDescent="0.35">
      <c r="A60" s="2"/>
    </row>
    <row r="61" spans="1:14" x14ac:dyDescent="0.35">
      <c r="A61" s="2"/>
    </row>
    <row r="62" spans="1:14" x14ac:dyDescent="0.35">
      <c r="A62" s="2"/>
    </row>
    <row r="63" spans="1:14" x14ac:dyDescent="0.35">
      <c r="A63" s="2"/>
    </row>
    <row r="64" spans="1:14" x14ac:dyDescent="0.35">
      <c r="A64" s="2"/>
      <c r="N64" s="24"/>
    </row>
    <row r="65" spans="1:1" x14ac:dyDescent="0.35">
      <c r="A65" s="2"/>
    </row>
  </sheetData>
  <sortState xmlns:xlrd2="http://schemas.microsoft.com/office/spreadsheetml/2017/richdata2" ref="A3:AB46">
    <sortCondition descending="1" ref="Q3:Q46"/>
  </sortState>
  <mergeCells count="10">
    <mergeCell ref="Q1:S1"/>
    <mergeCell ref="T1:V1"/>
    <mergeCell ref="O1:O2"/>
    <mergeCell ref="P1:P2"/>
    <mergeCell ref="A1:A2"/>
    <mergeCell ref="B1:B2"/>
    <mergeCell ref="C1:E1"/>
    <mergeCell ref="F1:H1"/>
    <mergeCell ref="I1:K1"/>
    <mergeCell ref="L1:N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debe45-587c-4cf0-9ae0-93c028cb9196">
      <UserInfo>
        <DisplayName>Alec Friedhoff</DisplayName>
        <AccountId>2305</AccountId>
        <AccountType/>
      </UserInfo>
      <UserInfo>
        <DisplayName>David Lanham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9D27F1E9C934EB7106D373D3272D3" ma:contentTypeVersion="12" ma:contentTypeDescription="Create a new document." ma:contentTypeScope="" ma:versionID="6ba6a8ce560dd10b01b711bfa00dce57">
  <xsd:schema xmlns:xsd="http://www.w3.org/2001/XMLSchema" xmlns:xs="http://www.w3.org/2001/XMLSchema" xmlns:p="http://schemas.microsoft.com/office/2006/metadata/properties" xmlns:ns2="ac7cc98c-cbbb-4764-b96d-c7cebfad22d0" xmlns:ns3="8bdebe45-587c-4cf0-9ae0-93c028cb9196" targetNamespace="http://schemas.microsoft.com/office/2006/metadata/properties" ma:root="true" ma:fieldsID="17c87677edd57f21fac25bf84412c429" ns2:_="" ns3:_="">
    <xsd:import namespace="ac7cc98c-cbbb-4764-b96d-c7cebfad22d0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cc98c-cbbb-4764-b96d-c7cebfad2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188CA-2CAB-44E4-9FC2-AECD827F954D}">
  <ds:schemaRefs>
    <ds:schemaRef ds:uri="http://purl.org/dc/terms/"/>
    <ds:schemaRef ds:uri="http://www.w3.org/XML/1998/namespace"/>
    <ds:schemaRef ds:uri="http://purl.org/dc/elements/1.1/"/>
    <ds:schemaRef ds:uri="ac7cc98c-cbbb-4764-b96d-c7cebfad22d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bdebe45-587c-4cf0-9ae0-93c028cb919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551B14-1561-4406-8991-7389D05120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E6819-8C4F-404F-AE6C-7C8712DDF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cc98c-cbbb-4764-b96d-c7cebfad22d0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Summary</vt:lpstr>
      <vt:lpstr>50 Largest Cities in 1950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 Rowlands</dc:creator>
  <cp:lastModifiedBy>Tracy Loh</cp:lastModifiedBy>
  <dcterms:created xsi:type="dcterms:W3CDTF">2020-09-10T23:30:56Z</dcterms:created>
  <dcterms:modified xsi:type="dcterms:W3CDTF">2021-06-01T13:31:01Z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0x0101005E19D27F1E9C934EB7106D373D3272D3</vt:lpwstr>
  </property>
</Properties>
</file>