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3.xml" ContentType="application/vnd.openxmlformats-officedocument.drawingml.chartshapes+xml"/>
  <Override PartName="/xl/workbook.xml" ContentType="application/vnd.openxmlformats-officedocument.spreadsheetml.sheet.main+xml"/>
  <Override PartName="/xl/drawings/drawing2.xml" ContentType="application/vnd.openxmlformats-officedocument.drawingml.chartshap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sharedStrings.xml" ContentType="application/vnd.openxmlformats-officedocument.spreadsheetml.sharedStrings+xml"/>
  <Override PartName="/xl/charts/chart2.xml" ContentType="application/vnd.openxmlformats-officedocument.drawingml.chart+xml"/>
  <Override PartName="/xl/styles.xml" ContentType="application/vnd.openxmlformats-officedocument.spreadsheetml.styles+xml"/>
  <Override PartName="/xl/charts/colors2.xml" ContentType="application/vnd.ms-office.chartcolorstyle+xml"/>
  <Override PartName="/xl/theme/theme1.xml" ContentType="application/vnd.openxmlformats-officedocument.theme+xml"/>
  <Override PartName="/xl/charts/style2.xml" ContentType="application/vnd.ms-office.chartstyle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ristaruffini/Dropbox/BPEA COVID/drafts/"/>
    </mc:Choice>
  </mc:AlternateContent>
  <xr:revisionPtr revIDLastSave="0" documentId="13_ncr:1_{00D0DAC4-28ED-154C-B570-7D0B3AF43D66}" xr6:coauthVersionLast="45" xr6:coauthVersionMax="45" xr10:uidLastSave="{00000000-0000-0000-0000-000000000000}"/>
  <bookViews>
    <workbookView xWindow="8780" yWindow="1620" windowWidth="27640" windowHeight="16540" xr2:uid="{00000000-000D-0000-FFFF-FFFF00000000}"/>
  </bookViews>
  <sheets>
    <sheet name="RecipencyRateUI" sheetId="1" r:id="rId1"/>
    <sheet name="EB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64" i="1" l="1"/>
  <c r="P65" i="1"/>
  <c r="P66" i="1"/>
  <c r="P63" i="1"/>
  <c r="H6" i="2"/>
  <c r="J6" i="2" s="1"/>
  <c r="J4" i="2"/>
  <c r="J3" i="2"/>
  <c r="I4" i="2"/>
  <c r="I5" i="2"/>
  <c r="I6" i="2"/>
  <c r="I3" i="2"/>
  <c r="H4" i="2"/>
  <c r="H5" i="2"/>
  <c r="J5" i="2" s="1"/>
  <c r="H3" i="2"/>
</calcChain>
</file>

<file path=xl/sharedStrings.xml><?xml version="1.0" encoding="utf-8"?>
<sst xmlns="http://schemas.openxmlformats.org/spreadsheetml/2006/main" count="301" uniqueCount="25">
  <si>
    <t>State</t>
  </si>
  <si>
    <t>Year</t>
  </si>
  <si>
    <t>Quarter</t>
  </si>
  <si>
    <t>Civilian Labor Force(000)</t>
  </si>
  <si>
    <t>Covered Employment(000)</t>
  </si>
  <si>
    <t>Subject Employers(000)</t>
  </si>
  <si>
    <t>Total Unemployment Rate</t>
  </si>
  <si>
    <t>Total Unemployed(000)</t>
  </si>
  <si>
    <t>Insured Unemployed Regular Programs(000)</t>
  </si>
  <si>
    <t>Insured Unemployed All Programs(000)</t>
  </si>
  <si>
    <t xml:space="preserve">Recipiency Rates Regular Programs </t>
  </si>
  <si>
    <t xml:space="preserve">Recipiency Rates All Programs </t>
  </si>
  <si>
    <t>(%)</t>
  </si>
  <si>
    <t>Rank</t>
  </si>
  <si>
    <t>US</t>
  </si>
  <si>
    <t>NA</t>
  </si>
  <si>
    <t>N.A.</t>
  </si>
  <si>
    <t>Extended Benefits</t>
  </si>
  <si>
    <t>EB First Payments</t>
  </si>
  <si>
    <t>EB Weeks Claimed</t>
  </si>
  <si>
    <t>EB Exhaustions</t>
  </si>
  <si>
    <t>EB + regular</t>
  </si>
  <si>
    <t>Unemployed</t>
  </si>
  <si>
    <t>RR w/ EB</t>
  </si>
  <si>
    <t>RR with 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</si>
</sst>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8" formatCode="&quot;$&quot;#,##0.00_);[Red]\(&quot;$&quot;#,##0.00\)"/>
    <numFmt numFmtId="168" formatCode="#,##0.0"/>
  </numFmts>
  <fonts count="23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color theme="1"/>
      <name val="Arial"/>
      <family val="2"/>
    </font>
    <font>
      <b/>
      <sz val="15"/>
      <color rgb="FFFFFFFF"/>
      <name val="Arial"/>
      <family val="2"/>
    </font>
    <font>
      <sz val="13"/>
      <color rgb="FF000000"/>
      <name val="Arial"/>
      <family val="2"/>
    </font>
    <font>
      <sz val="13"/>
      <color rgb="FF555555"/>
      <name val="Arial"/>
      <family val="2"/>
    </font>
    <font>
      <b/>
      <u/>
      <sz val="15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5A76A8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ck">
        <color rgb="FF00CCCC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9" fontId="1" fillId="0" borderId="0" applyFont="0" applyFill="0" applyBorder="0" applyAlignment="0" applyProtection="0"/>
  </cellStyleXfs>
  <cellXfs count="25">
    <xf numFmtId="0" fontId="0" fillId="0" borderId="0" xfId="0"/>
    <xf numFmtId="0" fontId="18" fillId="0" borderId="0" xfId="0" applyFont="1"/>
    <xf numFmtId="0" fontId="19" fillId="33" borderId="10" xfId="0" applyFont="1" applyFill="1" applyBorder="1" applyAlignment="1">
      <alignment horizontal="center" vertical="center" wrapText="1"/>
    </xf>
    <xf numFmtId="0" fontId="18" fillId="34" borderId="10" xfId="0" applyFont="1" applyFill="1" applyBorder="1" applyAlignment="1">
      <alignment horizontal="center" wrapText="1"/>
    </xf>
    <xf numFmtId="3" fontId="18" fillId="34" borderId="10" xfId="0" applyNumberFormat="1" applyFont="1" applyFill="1" applyBorder="1" applyAlignment="1">
      <alignment horizontal="center" wrapText="1"/>
    </xf>
    <xf numFmtId="4" fontId="18" fillId="34" borderId="10" xfId="0" applyNumberFormat="1" applyFont="1" applyFill="1" applyBorder="1" applyAlignment="1">
      <alignment horizontal="center" wrapText="1"/>
    </xf>
    <xf numFmtId="0" fontId="18" fillId="34" borderId="15" xfId="0" applyFont="1" applyFill="1" applyBorder="1" applyAlignment="1">
      <alignment horizontal="center" wrapText="1"/>
    </xf>
    <xf numFmtId="3" fontId="18" fillId="34" borderId="15" xfId="0" applyNumberFormat="1" applyFont="1" applyFill="1" applyBorder="1" applyAlignment="1">
      <alignment horizontal="center" wrapText="1"/>
    </xf>
    <xf numFmtId="4" fontId="18" fillId="34" borderId="15" xfId="0" applyNumberFormat="1" applyFont="1" applyFill="1" applyBorder="1" applyAlignment="1">
      <alignment horizontal="center" wrapText="1"/>
    </xf>
    <xf numFmtId="6" fontId="18" fillId="34" borderId="15" xfId="0" applyNumberFormat="1" applyFont="1" applyFill="1" applyBorder="1" applyAlignment="1">
      <alignment horizontal="center" wrapText="1"/>
    </xf>
    <xf numFmtId="8" fontId="18" fillId="34" borderId="15" xfId="0" applyNumberFormat="1" applyFont="1" applyFill="1" applyBorder="1" applyAlignment="1">
      <alignment horizontal="center" wrapText="1"/>
    </xf>
    <xf numFmtId="0" fontId="19" fillId="33" borderId="13" xfId="0" applyFont="1" applyFill="1" applyBorder="1" applyAlignment="1">
      <alignment horizontal="center" vertical="center" wrapText="1"/>
    </xf>
    <xf numFmtId="0" fontId="19" fillId="33" borderId="14" xfId="0" applyFont="1" applyFill="1" applyBorder="1" applyAlignment="1">
      <alignment horizontal="center" vertical="center" wrapText="1"/>
    </xf>
    <xf numFmtId="0" fontId="19" fillId="33" borderId="11" xfId="0" applyFont="1" applyFill="1" applyBorder="1" applyAlignment="1">
      <alignment horizontal="center" vertical="center" wrapText="1"/>
    </xf>
    <xf numFmtId="0" fontId="19" fillId="33" borderId="12" xfId="0" applyFont="1" applyFill="1" applyBorder="1" applyAlignment="1">
      <alignment horizontal="center" vertical="center" wrapText="1"/>
    </xf>
    <xf numFmtId="0" fontId="20" fillId="0" borderId="0" xfId="0" applyFont="1"/>
    <xf numFmtId="3" fontId="0" fillId="0" borderId="0" xfId="0" applyNumberFormat="1"/>
    <xf numFmtId="3" fontId="20" fillId="0" borderId="0" xfId="0" applyNumberFormat="1" applyFont="1"/>
    <xf numFmtId="0" fontId="21" fillId="0" borderId="0" xfId="0" applyFont="1"/>
    <xf numFmtId="3" fontId="21" fillId="0" borderId="0" xfId="0" applyNumberFormat="1" applyFont="1"/>
    <xf numFmtId="0" fontId="22" fillId="0" borderId="0" xfId="0" applyFont="1"/>
    <xf numFmtId="0" fontId="22" fillId="0" borderId="0" xfId="0" applyFont="1"/>
    <xf numFmtId="168" fontId="0" fillId="0" borderId="0" xfId="0" applyNumberFormat="1"/>
    <xf numFmtId="9" fontId="18" fillId="34" borderId="15" xfId="42" applyFont="1" applyFill="1" applyBorder="1" applyAlignment="1">
      <alignment horizontal="center" wrapText="1"/>
    </xf>
    <xf numFmtId="2" fontId="18" fillId="34" borderId="15" xfId="42" applyNumberFormat="1" applyFont="1" applyFill="1" applyBorder="1" applyAlignment="1">
      <alignment horizont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Percent" xfId="42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2699074074074074"/>
          <c:w val="0.89019685039370078"/>
          <c:h val="0.76560987168270633"/>
        </c:manualLayout>
      </c:layout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RecipencyRateUI!$B$3:$B$66</c:f>
              <c:numCache>
                <c:formatCode>General</c:formatCode>
                <c:ptCount val="64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  <c:pt idx="60">
                  <c:v>2020</c:v>
                </c:pt>
                <c:pt idx="61">
                  <c:v>2020</c:v>
                </c:pt>
                <c:pt idx="62">
                  <c:v>2020</c:v>
                </c:pt>
                <c:pt idx="63">
                  <c:v>2020</c:v>
                </c:pt>
              </c:numCache>
            </c:numRef>
          </c:cat>
          <c:val>
            <c:numRef>
              <c:f>RecipencyRateUI!$L$3:$L$66</c:f>
              <c:numCache>
                <c:formatCode>General</c:formatCode>
                <c:ptCount val="64"/>
                <c:pt idx="0">
                  <c:v>38.4</c:v>
                </c:pt>
                <c:pt idx="1">
                  <c:v>33.6</c:v>
                </c:pt>
                <c:pt idx="2">
                  <c:v>32.6</c:v>
                </c:pt>
                <c:pt idx="3">
                  <c:v>35.299999999999997</c:v>
                </c:pt>
                <c:pt idx="4">
                  <c:v>39.9</c:v>
                </c:pt>
                <c:pt idx="5">
                  <c:v>33.299999999999997</c:v>
                </c:pt>
                <c:pt idx="6">
                  <c:v>32.200000000000003</c:v>
                </c:pt>
                <c:pt idx="7">
                  <c:v>36.4</c:v>
                </c:pt>
                <c:pt idx="8">
                  <c:v>40.5</c:v>
                </c:pt>
                <c:pt idx="9">
                  <c:v>35.6</c:v>
                </c:pt>
                <c:pt idx="10">
                  <c:v>33.5</c:v>
                </c:pt>
                <c:pt idx="11">
                  <c:v>36.1</c:v>
                </c:pt>
                <c:pt idx="12">
                  <c:v>41</c:v>
                </c:pt>
                <c:pt idx="13">
                  <c:v>35.799999999999997</c:v>
                </c:pt>
                <c:pt idx="14">
                  <c:v>33.299999999999997</c:v>
                </c:pt>
                <c:pt idx="15">
                  <c:v>38.200000000000003</c:v>
                </c:pt>
                <c:pt idx="16">
                  <c:v>44.2</c:v>
                </c:pt>
                <c:pt idx="17">
                  <c:v>43.4</c:v>
                </c:pt>
                <c:pt idx="18">
                  <c:v>38.1</c:v>
                </c:pt>
                <c:pt idx="19">
                  <c:v>35</c:v>
                </c:pt>
                <c:pt idx="20">
                  <c:v>34.1</c:v>
                </c:pt>
                <c:pt idx="21">
                  <c:v>30.3</c:v>
                </c:pt>
                <c:pt idx="22">
                  <c:v>28.3</c:v>
                </c:pt>
                <c:pt idx="23">
                  <c:v>27.7</c:v>
                </c:pt>
                <c:pt idx="24">
                  <c:v>30.1</c:v>
                </c:pt>
                <c:pt idx="25">
                  <c:v>26.1</c:v>
                </c:pt>
                <c:pt idx="26">
                  <c:v>24.6</c:v>
                </c:pt>
                <c:pt idx="27">
                  <c:v>25.9</c:v>
                </c:pt>
                <c:pt idx="28">
                  <c:v>29.3</c:v>
                </c:pt>
                <c:pt idx="29">
                  <c:v>25.3</c:v>
                </c:pt>
                <c:pt idx="30">
                  <c:v>24.7</c:v>
                </c:pt>
                <c:pt idx="31">
                  <c:v>26.5</c:v>
                </c:pt>
                <c:pt idx="32">
                  <c:v>27.8</c:v>
                </c:pt>
                <c:pt idx="33">
                  <c:v>25</c:v>
                </c:pt>
                <c:pt idx="34">
                  <c:v>24.5</c:v>
                </c:pt>
                <c:pt idx="35">
                  <c:v>26.2</c:v>
                </c:pt>
                <c:pt idx="36">
                  <c:v>30.2</c:v>
                </c:pt>
                <c:pt idx="37">
                  <c:v>26.7</c:v>
                </c:pt>
                <c:pt idx="38">
                  <c:v>24.1</c:v>
                </c:pt>
                <c:pt idx="39">
                  <c:v>26.2</c:v>
                </c:pt>
                <c:pt idx="40">
                  <c:v>30</c:v>
                </c:pt>
                <c:pt idx="41">
                  <c:v>25.7</c:v>
                </c:pt>
                <c:pt idx="42">
                  <c:v>25.6</c:v>
                </c:pt>
                <c:pt idx="43">
                  <c:v>26.9</c:v>
                </c:pt>
                <c:pt idx="44">
                  <c:v>31.2</c:v>
                </c:pt>
                <c:pt idx="45">
                  <c:v>26.8</c:v>
                </c:pt>
                <c:pt idx="46">
                  <c:v>24.6</c:v>
                </c:pt>
                <c:pt idx="47">
                  <c:v>25.7</c:v>
                </c:pt>
                <c:pt idx="48">
                  <c:v>30.4</c:v>
                </c:pt>
                <c:pt idx="49">
                  <c:v>27.1</c:v>
                </c:pt>
                <c:pt idx="50">
                  <c:v>25.4</c:v>
                </c:pt>
                <c:pt idx="51">
                  <c:v>28.4</c:v>
                </c:pt>
                <c:pt idx="52">
                  <c:v>30.8</c:v>
                </c:pt>
                <c:pt idx="53">
                  <c:v>27.1</c:v>
                </c:pt>
                <c:pt idx="54">
                  <c:v>26</c:v>
                </c:pt>
                <c:pt idx="55">
                  <c:v>27.1</c:v>
                </c:pt>
                <c:pt idx="56">
                  <c:v>30</c:v>
                </c:pt>
                <c:pt idx="57">
                  <c:v>27.5</c:v>
                </c:pt>
                <c:pt idx="58">
                  <c:v>26</c:v>
                </c:pt>
                <c:pt idx="59">
                  <c:v>28.7</c:v>
                </c:pt>
                <c:pt idx="60">
                  <c:v>36.9</c:v>
                </c:pt>
                <c:pt idx="61">
                  <c:v>87.1</c:v>
                </c:pt>
                <c:pt idx="62">
                  <c:v>96.3</c:v>
                </c:pt>
                <c:pt idx="63">
                  <c:v>59.3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72A-EE49-8D63-6EA6077B2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228832"/>
        <c:axId val="286171568"/>
      </c:lineChart>
      <c:catAx>
        <c:axId val="38122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171568"/>
        <c:crosses val="autoZero"/>
        <c:auto val="1"/>
        <c:lblAlgn val="ctr"/>
        <c:lblOffset val="100"/>
        <c:tickLblSkip val="8"/>
        <c:noMultiLvlLbl val="0"/>
      </c:catAx>
      <c:valAx>
        <c:axId val="2861715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28832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9247594050743664E-2"/>
          <c:y val="0.12699074074074074"/>
          <c:w val="0.89019685039370078"/>
          <c:h val="0.66515334555783268"/>
        </c:manualLayout>
      </c:layout>
      <c:lineChart>
        <c:grouping val="standard"/>
        <c:varyColors val="0"/>
        <c:ser>
          <c:idx val="0"/>
          <c:order val="0"/>
          <c:tx>
            <c:v>No Extended Benefit</c:v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RecipencyRateUI!$B$3:$B$66</c:f>
              <c:numCache>
                <c:formatCode>General</c:formatCode>
                <c:ptCount val="64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  <c:pt idx="60">
                  <c:v>2020</c:v>
                </c:pt>
                <c:pt idx="61">
                  <c:v>2020</c:v>
                </c:pt>
                <c:pt idx="62">
                  <c:v>2020</c:v>
                </c:pt>
                <c:pt idx="63">
                  <c:v>2020</c:v>
                </c:pt>
              </c:numCache>
            </c:numRef>
          </c:cat>
          <c:val>
            <c:numRef>
              <c:f>RecipencyRateUI!$L$3:$L$66</c:f>
              <c:numCache>
                <c:formatCode>General</c:formatCode>
                <c:ptCount val="64"/>
                <c:pt idx="0">
                  <c:v>38.4</c:v>
                </c:pt>
                <c:pt idx="1">
                  <c:v>33.6</c:v>
                </c:pt>
                <c:pt idx="2">
                  <c:v>32.6</c:v>
                </c:pt>
                <c:pt idx="3">
                  <c:v>35.299999999999997</c:v>
                </c:pt>
                <c:pt idx="4">
                  <c:v>39.9</c:v>
                </c:pt>
                <c:pt idx="5">
                  <c:v>33.299999999999997</c:v>
                </c:pt>
                <c:pt idx="6">
                  <c:v>32.200000000000003</c:v>
                </c:pt>
                <c:pt idx="7">
                  <c:v>36.4</c:v>
                </c:pt>
                <c:pt idx="8">
                  <c:v>40.5</c:v>
                </c:pt>
                <c:pt idx="9">
                  <c:v>35.6</c:v>
                </c:pt>
                <c:pt idx="10">
                  <c:v>33.5</c:v>
                </c:pt>
                <c:pt idx="11">
                  <c:v>36.1</c:v>
                </c:pt>
                <c:pt idx="12">
                  <c:v>41</c:v>
                </c:pt>
                <c:pt idx="13">
                  <c:v>35.799999999999997</c:v>
                </c:pt>
                <c:pt idx="14">
                  <c:v>33.299999999999997</c:v>
                </c:pt>
                <c:pt idx="15">
                  <c:v>38.200000000000003</c:v>
                </c:pt>
                <c:pt idx="16">
                  <c:v>44.2</c:v>
                </c:pt>
                <c:pt idx="17">
                  <c:v>43.4</c:v>
                </c:pt>
                <c:pt idx="18">
                  <c:v>38.1</c:v>
                </c:pt>
                <c:pt idx="19">
                  <c:v>35</c:v>
                </c:pt>
                <c:pt idx="20">
                  <c:v>34.1</c:v>
                </c:pt>
                <c:pt idx="21">
                  <c:v>30.3</c:v>
                </c:pt>
                <c:pt idx="22">
                  <c:v>28.3</c:v>
                </c:pt>
                <c:pt idx="23">
                  <c:v>27.7</c:v>
                </c:pt>
                <c:pt idx="24">
                  <c:v>30.1</c:v>
                </c:pt>
                <c:pt idx="25">
                  <c:v>26.1</c:v>
                </c:pt>
                <c:pt idx="26">
                  <c:v>24.6</c:v>
                </c:pt>
                <c:pt idx="27">
                  <c:v>25.9</c:v>
                </c:pt>
                <c:pt idx="28">
                  <c:v>29.3</c:v>
                </c:pt>
                <c:pt idx="29">
                  <c:v>25.3</c:v>
                </c:pt>
                <c:pt idx="30">
                  <c:v>24.7</c:v>
                </c:pt>
                <c:pt idx="31">
                  <c:v>26.5</c:v>
                </c:pt>
                <c:pt idx="32">
                  <c:v>27.8</c:v>
                </c:pt>
                <c:pt idx="33">
                  <c:v>25</c:v>
                </c:pt>
                <c:pt idx="34">
                  <c:v>24.5</c:v>
                </c:pt>
                <c:pt idx="35">
                  <c:v>26.2</c:v>
                </c:pt>
                <c:pt idx="36">
                  <c:v>30.2</c:v>
                </c:pt>
                <c:pt idx="37">
                  <c:v>26.7</c:v>
                </c:pt>
                <c:pt idx="38">
                  <c:v>24.1</c:v>
                </c:pt>
                <c:pt idx="39">
                  <c:v>26.2</c:v>
                </c:pt>
                <c:pt idx="40">
                  <c:v>30</c:v>
                </c:pt>
                <c:pt idx="41">
                  <c:v>25.7</c:v>
                </c:pt>
                <c:pt idx="42">
                  <c:v>25.6</c:v>
                </c:pt>
                <c:pt idx="43">
                  <c:v>26.9</c:v>
                </c:pt>
                <c:pt idx="44">
                  <c:v>31.2</c:v>
                </c:pt>
                <c:pt idx="45">
                  <c:v>26.8</c:v>
                </c:pt>
                <c:pt idx="46">
                  <c:v>24.6</c:v>
                </c:pt>
                <c:pt idx="47">
                  <c:v>25.7</c:v>
                </c:pt>
                <c:pt idx="48">
                  <c:v>30.4</c:v>
                </c:pt>
                <c:pt idx="49">
                  <c:v>27.1</c:v>
                </c:pt>
                <c:pt idx="50">
                  <c:v>25.4</c:v>
                </c:pt>
                <c:pt idx="51">
                  <c:v>28.4</c:v>
                </c:pt>
                <c:pt idx="52">
                  <c:v>30.8</c:v>
                </c:pt>
                <c:pt idx="53">
                  <c:v>27.1</c:v>
                </c:pt>
                <c:pt idx="54">
                  <c:v>26</c:v>
                </c:pt>
                <c:pt idx="55">
                  <c:v>27.1</c:v>
                </c:pt>
                <c:pt idx="56">
                  <c:v>30</c:v>
                </c:pt>
                <c:pt idx="57">
                  <c:v>27.5</c:v>
                </c:pt>
                <c:pt idx="58">
                  <c:v>26</c:v>
                </c:pt>
                <c:pt idx="59">
                  <c:v>28.7</c:v>
                </c:pt>
                <c:pt idx="60">
                  <c:v>36.9</c:v>
                </c:pt>
                <c:pt idx="61">
                  <c:v>87.1</c:v>
                </c:pt>
                <c:pt idx="62">
                  <c:v>96.3</c:v>
                </c:pt>
                <c:pt idx="63">
                  <c:v>59.3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1F-2847-B890-B566B5A1ECA7}"/>
            </c:ext>
          </c:extLst>
        </c:ser>
        <c:ser>
          <c:idx val="1"/>
          <c:order val="1"/>
          <c:tx>
            <c:v>W/ Extended Benefit</c:v>
          </c:tx>
          <c:spPr>
            <a:ln w="28575" cap="rnd">
              <a:solidFill>
                <a:schemeClr val="accent1"/>
              </a:solidFill>
              <a:prstDash val="sysDash"/>
              <a:round/>
            </a:ln>
            <a:effectLst/>
          </c:spPr>
          <c:marker>
            <c:symbol val="none"/>
          </c:marker>
          <c:cat>
            <c:numRef>
              <c:f>RecipencyRateUI!$B$3:$B$66</c:f>
              <c:numCache>
                <c:formatCode>General</c:formatCode>
                <c:ptCount val="64"/>
                <c:pt idx="0">
                  <c:v>2005</c:v>
                </c:pt>
                <c:pt idx="1">
                  <c:v>2005</c:v>
                </c:pt>
                <c:pt idx="2">
                  <c:v>2005</c:v>
                </c:pt>
                <c:pt idx="3">
                  <c:v>2005</c:v>
                </c:pt>
                <c:pt idx="4">
                  <c:v>2006</c:v>
                </c:pt>
                <c:pt idx="5">
                  <c:v>2006</c:v>
                </c:pt>
                <c:pt idx="6">
                  <c:v>2006</c:v>
                </c:pt>
                <c:pt idx="7">
                  <c:v>2006</c:v>
                </c:pt>
                <c:pt idx="8">
                  <c:v>2007</c:v>
                </c:pt>
                <c:pt idx="9">
                  <c:v>2007</c:v>
                </c:pt>
                <c:pt idx="10">
                  <c:v>2007</c:v>
                </c:pt>
                <c:pt idx="11">
                  <c:v>2007</c:v>
                </c:pt>
                <c:pt idx="12">
                  <c:v>2008</c:v>
                </c:pt>
                <c:pt idx="13">
                  <c:v>2008</c:v>
                </c:pt>
                <c:pt idx="14">
                  <c:v>2008</c:v>
                </c:pt>
                <c:pt idx="15">
                  <c:v>2008</c:v>
                </c:pt>
                <c:pt idx="16">
                  <c:v>2009</c:v>
                </c:pt>
                <c:pt idx="17">
                  <c:v>2009</c:v>
                </c:pt>
                <c:pt idx="18">
                  <c:v>2009</c:v>
                </c:pt>
                <c:pt idx="19">
                  <c:v>2009</c:v>
                </c:pt>
                <c:pt idx="20">
                  <c:v>2010</c:v>
                </c:pt>
                <c:pt idx="21">
                  <c:v>2010</c:v>
                </c:pt>
                <c:pt idx="22">
                  <c:v>2010</c:v>
                </c:pt>
                <c:pt idx="23">
                  <c:v>2010</c:v>
                </c:pt>
                <c:pt idx="24">
                  <c:v>2011</c:v>
                </c:pt>
                <c:pt idx="25">
                  <c:v>2011</c:v>
                </c:pt>
                <c:pt idx="26">
                  <c:v>2011</c:v>
                </c:pt>
                <c:pt idx="27">
                  <c:v>2011</c:v>
                </c:pt>
                <c:pt idx="28">
                  <c:v>2012</c:v>
                </c:pt>
                <c:pt idx="29">
                  <c:v>2012</c:v>
                </c:pt>
                <c:pt idx="30">
                  <c:v>2012</c:v>
                </c:pt>
                <c:pt idx="31">
                  <c:v>2012</c:v>
                </c:pt>
                <c:pt idx="32">
                  <c:v>2013</c:v>
                </c:pt>
                <c:pt idx="33">
                  <c:v>2013</c:v>
                </c:pt>
                <c:pt idx="34">
                  <c:v>2013</c:v>
                </c:pt>
                <c:pt idx="35">
                  <c:v>2013</c:v>
                </c:pt>
                <c:pt idx="36">
                  <c:v>2014</c:v>
                </c:pt>
                <c:pt idx="37">
                  <c:v>2014</c:v>
                </c:pt>
                <c:pt idx="38">
                  <c:v>2014</c:v>
                </c:pt>
                <c:pt idx="39">
                  <c:v>2014</c:v>
                </c:pt>
                <c:pt idx="40">
                  <c:v>2015</c:v>
                </c:pt>
                <c:pt idx="41">
                  <c:v>2015</c:v>
                </c:pt>
                <c:pt idx="42">
                  <c:v>2015</c:v>
                </c:pt>
                <c:pt idx="43">
                  <c:v>2015</c:v>
                </c:pt>
                <c:pt idx="44">
                  <c:v>2016</c:v>
                </c:pt>
                <c:pt idx="45">
                  <c:v>2016</c:v>
                </c:pt>
                <c:pt idx="46">
                  <c:v>2016</c:v>
                </c:pt>
                <c:pt idx="47">
                  <c:v>2016</c:v>
                </c:pt>
                <c:pt idx="48">
                  <c:v>2017</c:v>
                </c:pt>
                <c:pt idx="49">
                  <c:v>2017</c:v>
                </c:pt>
                <c:pt idx="50">
                  <c:v>2017</c:v>
                </c:pt>
                <c:pt idx="51">
                  <c:v>2017</c:v>
                </c:pt>
                <c:pt idx="52">
                  <c:v>2018</c:v>
                </c:pt>
                <c:pt idx="53">
                  <c:v>2018</c:v>
                </c:pt>
                <c:pt idx="54">
                  <c:v>2018</c:v>
                </c:pt>
                <c:pt idx="55">
                  <c:v>2018</c:v>
                </c:pt>
                <c:pt idx="56">
                  <c:v>2019</c:v>
                </c:pt>
                <c:pt idx="57">
                  <c:v>2019</c:v>
                </c:pt>
                <c:pt idx="58">
                  <c:v>2019</c:v>
                </c:pt>
                <c:pt idx="59">
                  <c:v>2019</c:v>
                </c:pt>
                <c:pt idx="60">
                  <c:v>2020</c:v>
                </c:pt>
                <c:pt idx="61">
                  <c:v>2020</c:v>
                </c:pt>
                <c:pt idx="62">
                  <c:v>2020</c:v>
                </c:pt>
                <c:pt idx="63">
                  <c:v>2020</c:v>
                </c:pt>
              </c:numCache>
            </c:numRef>
          </c:cat>
          <c:val>
            <c:numRef>
              <c:f>RecipencyRateUI!$P$3:$P$66</c:f>
              <c:numCache>
                <c:formatCode>General</c:formatCode>
                <c:ptCount val="64"/>
                <c:pt idx="60" formatCode="0.00">
                  <c:v>36.983424596714514</c:v>
                </c:pt>
                <c:pt idx="61" formatCode="0.00">
                  <c:v>99.28639968667386</c:v>
                </c:pt>
                <c:pt idx="62" formatCode="0.00">
                  <c:v>104.190839588546</c:v>
                </c:pt>
                <c:pt idx="63" formatCode="0.00">
                  <c:v>87.898071442143262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1F-2847-B890-B566B5A1EC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1228832"/>
        <c:axId val="286171568"/>
      </c:lineChart>
      <c:catAx>
        <c:axId val="381228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171568"/>
        <c:crosses val="autoZero"/>
        <c:auto val="1"/>
        <c:lblAlgn val="ctr"/>
        <c:lblOffset val="100"/>
        <c:tickLblSkip val="8"/>
        <c:noMultiLvlLbl val="0"/>
      </c:catAx>
      <c:valAx>
        <c:axId val="286171568"/>
        <c:scaling>
          <c:orientation val="minMax"/>
          <c:max val="12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1228832"/>
        <c:crosses val="autoZero"/>
        <c:crossBetween val="between"/>
        <c:majorUnit val="20"/>
      </c:valAx>
      <c:spPr>
        <a:noFill/>
        <a:ln>
          <a:solidFill>
            <a:schemeClr val="tx1"/>
          </a:solidFill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400050</xdr:colOff>
      <xdr:row>46</xdr:row>
      <xdr:rowOff>57150</xdr:rowOff>
    </xdr:from>
    <xdr:to>
      <xdr:col>6</xdr:col>
      <xdr:colOff>247650</xdr:colOff>
      <xdr:row>58</xdr:row>
      <xdr:rowOff>82550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9AE0D0-018B-EB44-8326-E5DB566A9BB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0</xdr:colOff>
      <xdr:row>46</xdr:row>
      <xdr:rowOff>0</xdr:rowOff>
    </xdr:from>
    <xdr:to>
      <xdr:col>9</xdr:col>
      <xdr:colOff>1066800</xdr:colOff>
      <xdr:row>58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7B7EB37-AB25-C747-8306-0804BD0FF4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0.00694</cdr:y>
    </cdr:from>
    <cdr:to>
      <cdr:x>0.25</cdr:x>
      <cdr:y>0.1088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C45118C-2D6B-B746-8AC6-CFBBBE9261D6}"/>
            </a:ext>
          </a:extLst>
        </cdr:cNvPr>
        <cdr:cNvSpPr txBox="1"/>
      </cdr:nvSpPr>
      <cdr:spPr>
        <a:xfrm xmlns:a="http://schemas.openxmlformats.org/drawingml/2006/main">
          <a:off x="0" y="19050"/>
          <a:ext cx="1143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Recipiency Rate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0.00694</cdr:y>
    </cdr:from>
    <cdr:to>
      <cdr:x>0.25</cdr:x>
      <cdr:y>0.1088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CC45118C-2D6B-B746-8AC6-CFBBBE9261D6}"/>
            </a:ext>
          </a:extLst>
        </cdr:cNvPr>
        <cdr:cNvSpPr txBox="1"/>
      </cdr:nvSpPr>
      <cdr:spPr>
        <a:xfrm xmlns:a="http://schemas.openxmlformats.org/drawingml/2006/main">
          <a:off x="0" y="19050"/>
          <a:ext cx="1143000" cy="279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US" sz="1100"/>
            <a:t>Recipiency Rate</a:t>
          </a: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C67"/>
  <sheetViews>
    <sheetView showGridLines="0" tabSelected="1" topLeftCell="F40" workbookViewId="0">
      <selection activeCell="I62" sqref="I62"/>
    </sheetView>
  </sheetViews>
  <sheetFormatPr baseColWidth="10" defaultRowHeight="16"/>
  <cols>
    <col min="1" max="1" width="7.1640625" bestFit="1" customWidth="1"/>
    <col min="2" max="2" width="6.5" bestFit="1" customWidth="1"/>
    <col min="3" max="3" width="10.1640625" bestFit="1" customWidth="1"/>
    <col min="4" max="4" width="30.83203125" bestFit="1" customWidth="1"/>
    <col min="5" max="5" width="32.6640625" bestFit="1" customWidth="1"/>
    <col min="6" max="6" width="29.33203125" bestFit="1" customWidth="1"/>
    <col min="7" max="7" width="14.1640625" customWidth="1"/>
    <col min="8" max="8" width="17.5" customWidth="1"/>
    <col min="9" max="9" width="28.5" bestFit="1" customWidth="1"/>
    <col min="10" max="11" width="43.33203125" bestFit="1" customWidth="1"/>
    <col min="12" max="12" width="20" customWidth="1"/>
    <col min="13" max="13" width="24.6640625" customWidth="1"/>
    <col min="14" max="14" width="17.33203125" customWidth="1"/>
    <col min="15" max="15" width="21.1640625" customWidth="1"/>
  </cols>
  <sheetData>
    <row r="1" spans="1:16" s="1" customFormat="1" ht="20" thickBot="1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1" t="s">
        <v>6</v>
      </c>
      <c r="H1" s="12"/>
      <c r="I1" s="13" t="s">
        <v>7</v>
      </c>
      <c r="J1" s="13" t="s">
        <v>8</v>
      </c>
      <c r="K1" s="13" t="s">
        <v>9</v>
      </c>
      <c r="L1" s="11" t="s">
        <v>10</v>
      </c>
      <c r="M1" s="12"/>
      <c r="N1" s="11" t="s">
        <v>11</v>
      </c>
      <c r="O1" s="12"/>
    </row>
    <row r="2" spans="1:16" s="1" customFormat="1" ht="21" thickBot="1">
      <c r="A2" s="14"/>
      <c r="B2" s="14"/>
      <c r="C2" s="14"/>
      <c r="D2" s="14"/>
      <c r="E2" s="14"/>
      <c r="F2" s="14"/>
      <c r="G2" s="2" t="s">
        <v>12</v>
      </c>
      <c r="H2" s="2" t="s">
        <v>13</v>
      </c>
      <c r="I2" s="14"/>
      <c r="J2" s="14"/>
      <c r="K2" s="14"/>
      <c r="L2" s="2" t="s">
        <v>12</v>
      </c>
      <c r="M2" s="2" t="s">
        <v>13</v>
      </c>
      <c r="N2" s="2" t="s">
        <v>12</v>
      </c>
      <c r="O2" s="2" t="s">
        <v>13</v>
      </c>
      <c r="P2" s="1" t="s">
        <v>24</v>
      </c>
    </row>
    <row r="3" spans="1:16" s="1" customFormat="1" ht="18" thickBot="1">
      <c r="A3" s="3" t="s">
        <v>14</v>
      </c>
      <c r="B3" s="3">
        <v>2005</v>
      </c>
      <c r="C3" s="3">
        <v>1</v>
      </c>
      <c r="D3" s="4">
        <v>148119</v>
      </c>
      <c r="E3" s="4">
        <v>127300</v>
      </c>
      <c r="F3" s="4">
        <v>7252</v>
      </c>
      <c r="G3" s="3">
        <v>5.7</v>
      </c>
      <c r="H3" s="3" t="s">
        <v>15</v>
      </c>
      <c r="I3" s="4">
        <v>8428</v>
      </c>
      <c r="J3" s="5">
        <v>3238.91</v>
      </c>
      <c r="K3" s="5">
        <v>3239.36</v>
      </c>
      <c r="L3" s="3">
        <v>38.4</v>
      </c>
      <c r="M3" s="3" t="s">
        <v>15</v>
      </c>
      <c r="N3" s="3">
        <v>38.4</v>
      </c>
      <c r="O3" s="3" t="s">
        <v>15</v>
      </c>
    </row>
    <row r="4" spans="1:16" s="1" customFormat="1" ht="18" thickBot="1">
      <c r="A4" s="3" t="s">
        <v>14</v>
      </c>
      <c r="B4" s="3">
        <v>2005</v>
      </c>
      <c r="C4" s="3">
        <v>2</v>
      </c>
      <c r="D4" s="4">
        <v>149797</v>
      </c>
      <c r="E4" s="4">
        <v>130447</v>
      </c>
      <c r="F4" s="4">
        <v>7247</v>
      </c>
      <c r="G4" s="3">
        <v>5.0999999999999996</v>
      </c>
      <c r="H4" s="3" t="s">
        <v>15</v>
      </c>
      <c r="I4" s="4">
        <v>7617</v>
      </c>
      <c r="J4" s="5">
        <v>2556.21</v>
      </c>
      <c r="K4" s="5">
        <v>2558.35</v>
      </c>
      <c r="L4" s="3">
        <v>33.6</v>
      </c>
      <c r="M4" s="3" t="s">
        <v>15</v>
      </c>
      <c r="N4" s="3">
        <v>33.6</v>
      </c>
      <c r="O4" s="3" t="s">
        <v>15</v>
      </c>
    </row>
    <row r="5" spans="1:16" s="1" customFormat="1" ht="18" thickBot="1">
      <c r="A5" s="3" t="s">
        <v>14</v>
      </c>
      <c r="B5" s="3">
        <v>2005</v>
      </c>
      <c r="C5" s="3">
        <v>3</v>
      </c>
      <c r="D5" s="4">
        <v>151127</v>
      </c>
      <c r="E5" s="4">
        <v>130150</v>
      </c>
      <c r="F5" s="4">
        <v>7257</v>
      </c>
      <c r="G5" s="3">
        <v>5.0999999999999996</v>
      </c>
      <c r="H5" s="3" t="s">
        <v>15</v>
      </c>
      <c r="I5" s="4">
        <v>7648</v>
      </c>
      <c r="J5" s="5">
        <v>2490.04</v>
      </c>
      <c r="K5" s="5">
        <v>2490.04</v>
      </c>
      <c r="L5" s="3">
        <v>32.6</v>
      </c>
      <c r="M5" s="3" t="s">
        <v>15</v>
      </c>
      <c r="N5" s="3">
        <v>32.6</v>
      </c>
      <c r="O5" s="3" t="s">
        <v>15</v>
      </c>
    </row>
    <row r="6" spans="1:16" s="1" customFormat="1" ht="18" thickBot="1">
      <c r="A6" s="6" t="s">
        <v>14</v>
      </c>
      <c r="B6" s="6">
        <v>2005</v>
      </c>
      <c r="C6" s="6">
        <v>4</v>
      </c>
      <c r="D6" s="7">
        <v>150858</v>
      </c>
      <c r="E6" s="7">
        <v>131821</v>
      </c>
      <c r="F6" s="7">
        <v>7319</v>
      </c>
      <c r="G6" s="6">
        <v>4.9000000000000004</v>
      </c>
      <c r="H6" s="6" t="s">
        <v>15</v>
      </c>
      <c r="I6" s="7">
        <v>7317</v>
      </c>
      <c r="J6" s="8">
        <v>2586.0300000000002</v>
      </c>
      <c r="K6" s="8">
        <v>2587.64</v>
      </c>
      <c r="L6" s="6">
        <v>35.299999999999997</v>
      </c>
      <c r="M6" s="6" t="s">
        <v>15</v>
      </c>
      <c r="N6" s="6">
        <v>35.4</v>
      </c>
      <c r="O6" s="6" t="s">
        <v>15</v>
      </c>
    </row>
    <row r="7" spans="1:16" s="1" customFormat="1" ht="19" thickTop="1" thickBot="1">
      <c r="A7" s="3" t="s">
        <v>14</v>
      </c>
      <c r="B7" s="3">
        <v>2006</v>
      </c>
      <c r="C7" s="3">
        <v>1</v>
      </c>
      <c r="D7" s="4">
        <v>150304</v>
      </c>
      <c r="E7" s="4">
        <v>129914</v>
      </c>
      <c r="F7" s="4">
        <v>7372</v>
      </c>
      <c r="G7" s="3">
        <v>5.0999999999999996</v>
      </c>
      <c r="H7" s="3" t="s">
        <v>15</v>
      </c>
      <c r="I7" s="4">
        <v>7630</v>
      </c>
      <c r="J7" s="5">
        <v>3041</v>
      </c>
      <c r="K7" s="5">
        <v>3044.79</v>
      </c>
      <c r="L7" s="3">
        <v>39.9</v>
      </c>
      <c r="M7" s="3" t="s">
        <v>15</v>
      </c>
      <c r="N7" s="3">
        <v>39.9</v>
      </c>
      <c r="O7" s="3" t="s">
        <v>15</v>
      </c>
    </row>
    <row r="8" spans="1:16" s="1" customFormat="1" ht="18" thickBot="1">
      <c r="A8" s="3" t="s">
        <v>14</v>
      </c>
      <c r="B8" s="3">
        <v>2006</v>
      </c>
      <c r="C8" s="3">
        <v>2</v>
      </c>
      <c r="D8" s="4">
        <v>151888</v>
      </c>
      <c r="E8" s="4">
        <v>132776</v>
      </c>
      <c r="F8" s="4">
        <v>7477</v>
      </c>
      <c r="G8" s="3">
        <v>4.7</v>
      </c>
      <c r="H8" s="3" t="s">
        <v>15</v>
      </c>
      <c r="I8" s="4">
        <v>7086</v>
      </c>
      <c r="J8" s="5">
        <v>2361.2399999999998</v>
      </c>
      <c r="K8" s="5">
        <v>2363.52</v>
      </c>
      <c r="L8" s="3">
        <v>33.299999999999997</v>
      </c>
      <c r="M8" s="3" t="s">
        <v>15</v>
      </c>
      <c r="N8" s="3">
        <v>33.4</v>
      </c>
      <c r="O8" s="3" t="s">
        <v>15</v>
      </c>
    </row>
    <row r="9" spans="1:16" s="1" customFormat="1" ht="18" thickBot="1">
      <c r="A9" s="3" t="s">
        <v>14</v>
      </c>
      <c r="B9" s="3">
        <v>2006</v>
      </c>
      <c r="C9" s="3">
        <v>3</v>
      </c>
      <c r="D9" s="4">
        <v>153140</v>
      </c>
      <c r="E9" s="4">
        <v>132128</v>
      </c>
      <c r="F9" s="4">
        <v>7477</v>
      </c>
      <c r="G9" s="3">
        <v>4.7</v>
      </c>
      <c r="H9" s="3" t="s">
        <v>15</v>
      </c>
      <c r="I9" s="4">
        <v>7266</v>
      </c>
      <c r="J9" s="5">
        <v>2338.6999999999998</v>
      </c>
      <c r="K9" s="5">
        <v>2338.75</v>
      </c>
      <c r="L9" s="3">
        <v>32.200000000000003</v>
      </c>
      <c r="M9" s="3" t="s">
        <v>15</v>
      </c>
      <c r="N9" s="3">
        <v>32.200000000000003</v>
      </c>
      <c r="O9" s="3" t="s">
        <v>15</v>
      </c>
    </row>
    <row r="10" spans="1:16" s="1" customFormat="1" ht="18" thickBot="1">
      <c r="A10" s="3" t="s">
        <v>14</v>
      </c>
      <c r="B10" s="3">
        <v>2006</v>
      </c>
      <c r="C10" s="3">
        <v>4</v>
      </c>
      <c r="D10" s="4">
        <v>153206</v>
      </c>
      <c r="E10" s="4">
        <v>133889</v>
      </c>
      <c r="F10" s="4">
        <v>7520</v>
      </c>
      <c r="G10" s="3">
        <v>4.3</v>
      </c>
      <c r="H10" s="3" t="s">
        <v>15</v>
      </c>
      <c r="I10" s="4">
        <v>6556</v>
      </c>
      <c r="J10" s="5">
        <v>2384.37</v>
      </c>
      <c r="K10" s="5">
        <v>2384.38</v>
      </c>
      <c r="L10" s="3">
        <v>36.4</v>
      </c>
      <c r="M10" s="3" t="s">
        <v>15</v>
      </c>
      <c r="N10" s="3">
        <v>36.4</v>
      </c>
      <c r="O10" s="3" t="s">
        <v>15</v>
      </c>
    </row>
    <row r="11" spans="1:16" s="1" customFormat="1" ht="18" thickBot="1">
      <c r="A11" s="3" t="s">
        <v>14</v>
      </c>
      <c r="B11" s="3">
        <v>2007</v>
      </c>
      <c r="C11" s="3">
        <v>1</v>
      </c>
      <c r="D11" s="4">
        <v>152534</v>
      </c>
      <c r="E11" s="4">
        <v>131647</v>
      </c>
      <c r="F11" s="4">
        <v>7580</v>
      </c>
      <c r="G11" s="3">
        <v>4.9000000000000004</v>
      </c>
      <c r="H11" s="3" t="s">
        <v>15</v>
      </c>
      <c r="I11" s="4">
        <v>7425</v>
      </c>
      <c r="J11" s="5">
        <v>3008.09</v>
      </c>
      <c r="K11" s="5">
        <v>3008.09</v>
      </c>
      <c r="L11" s="3">
        <v>40.5</v>
      </c>
      <c r="M11" s="3" t="s">
        <v>15</v>
      </c>
      <c r="N11" s="3">
        <v>40.5</v>
      </c>
      <c r="O11" s="3" t="s">
        <v>15</v>
      </c>
    </row>
    <row r="12" spans="1:16" s="1" customFormat="1" ht="18" thickBot="1">
      <c r="A12" s="3" t="s">
        <v>14</v>
      </c>
      <c r="B12" s="3">
        <v>2007</v>
      </c>
      <c r="C12" s="3">
        <v>2</v>
      </c>
      <c r="D12" s="4">
        <v>153295</v>
      </c>
      <c r="E12" s="4">
        <v>134383</v>
      </c>
      <c r="F12" s="4">
        <v>7622</v>
      </c>
      <c r="G12" s="3">
        <v>4.5</v>
      </c>
      <c r="H12" s="3" t="s">
        <v>15</v>
      </c>
      <c r="I12" s="4">
        <v>6883</v>
      </c>
      <c r="J12" s="5">
        <v>2449.8000000000002</v>
      </c>
      <c r="K12" s="5">
        <v>2449.8000000000002</v>
      </c>
      <c r="L12" s="3">
        <v>35.6</v>
      </c>
      <c r="M12" s="3" t="s">
        <v>15</v>
      </c>
      <c r="N12" s="3">
        <v>35.6</v>
      </c>
      <c r="O12" s="3" t="s">
        <v>15</v>
      </c>
    </row>
    <row r="13" spans="1:16" s="1" customFormat="1" ht="18" thickBot="1">
      <c r="A13" s="3" t="s">
        <v>14</v>
      </c>
      <c r="B13" s="3">
        <v>2007</v>
      </c>
      <c r="C13" s="3">
        <v>3</v>
      </c>
      <c r="D13" s="4">
        <v>154342</v>
      </c>
      <c r="E13" s="4">
        <v>133567</v>
      </c>
      <c r="F13" s="4">
        <v>7621</v>
      </c>
      <c r="G13" s="3">
        <v>4.7</v>
      </c>
      <c r="H13" s="3" t="s">
        <v>15</v>
      </c>
      <c r="I13" s="4">
        <v>7315</v>
      </c>
      <c r="J13" s="5">
        <v>2450.7600000000002</v>
      </c>
      <c r="K13" s="5">
        <v>2450.7600000000002</v>
      </c>
      <c r="L13" s="3">
        <v>33.5</v>
      </c>
      <c r="M13" s="3" t="s">
        <v>15</v>
      </c>
      <c r="N13" s="3">
        <v>33.5</v>
      </c>
      <c r="O13" s="3" t="s">
        <v>15</v>
      </c>
    </row>
    <row r="14" spans="1:16" s="1" customFormat="1" ht="18" thickBot="1">
      <c r="A14" s="3" t="s">
        <v>14</v>
      </c>
      <c r="B14" s="3">
        <v>2007</v>
      </c>
      <c r="C14" s="3">
        <v>4</v>
      </c>
      <c r="D14" s="4">
        <v>154144</v>
      </c>
      <c r="E14" s="4">
        <v>135155</v>
      </c>
      <c r="F14" s="4">
        <v>7665</v>
      </c>
      <c r="G14" s="3">
        <v>4.5999999999999996</v>
      </c>
      <c r="H14" s="3" t="s">
        <v>15</v>
      </c>
      <c r="I14" s="4">
        <v>7137</v>
      </c>
      <c r="J14" s="5">
        <v>2575.89</v>
      </c>
      <c r="K14" s="5">
        <v>2575.89</v>
      </c>
      <c r="L14" s="3">
        <v>36.1</v>
      </c>
      <c r="M14" s="3" t="s">
        <v>15</v>
      </c>
      <c r="N14" s="3">
        <v>36.1</v>
      </c>
      <c r="O14" s="3" t="s">
        <v>15</v>
      </c>
    </row>
    <row r="15" spans="1:16" s="1" customFormat="1" ht="18" thickBot="1">
      <c r="A15" s="3" t="s">
        <v>14</v>
      </c>
      <c r="B15" s="3">
        <v>2008</v>
      </c>
      <c r="C15" s="3">
        <v>1</v>
      </c>
      <c r="D15" s="4">
        <v>153709</v>
      </c>
      <c r="E15" s="4">
        <v>132408</v>
      </c>
      <c r="F15" s="4">
        <v>7699</v>
      </c>
      <c r="G15" s="3">
        <v>5.3</v>
      </c>
      <c r="H15" s="3" t="s">
        <v>15</v>
      </c>
      <c r="I15" s="4">
        <v>8210</v>
      </c>
      <c r="J15" s="5">
        <v>3368.55</v>
      </c>
      <c r="K15" s="5">
        <v>3368.55</v>
      </c>
      <c r="L15" s="3">
        <v>41</v>
      </c>
      <c r="M15" s="3" t="s">
        <v>15</v>
      </c>
      <c r="N15" s="3">
        <v>41</v>
      </c>
      <c r="O15" s="3" t="s">
        <v>15</v>
      </c>
    </row>
    <row r="16" spans="1:16" s="1" customFormat="1" ht="18" thickBot="1">
      <c r="A16" s="3" t="s">
        <v>14</v>
      </c>
      <c r="B16" s="3">
        <v>2008</v>
      </c>
      <c r="C16" s="3">
        <v>2</v>
      </c>
      <c r="D16" s="4">
        <v>155119</v>
      </c>
      <c r="E16" s="4">
        <v>134395</v>
      </c>
      <c r="F16" s="4">
        <v>7684</v>
      </c>
      <c r="G16" s="3">
        <v>5.3</v>
      </c>
      <c r="H16" s="3" t="s">
        <v>15</v>
      </c>
      <c r="I16" s="4">
        <v>8235</v>
      </c>
      <c r="J16" s="5">
        <v>2945.47</v>
      </c>
      <c r="K16" s="5">
        <v>2945.95</v>
      </c>
      <c r="L16" s="3">
        <v>35.799999999999997</v>
      </c>
      <c r="M16" s="3" t="s">
        <v>15</v>
      </c>
      <c r="N16" s="3">
        <v>35.799999999999997</v>
      </c>
      <c r="O16" s="3" t="s">
        <v>15</v>
      </c>
    </row>
    <row r="17" spans="1:15" s="1" customFormat="1" ht="18" thickBot="1">
      <c r="A17" s="3" t="s">
        <v>14</v>
      </c>
      <c r="B17" s="3">
        <v>2008</v>
      </c>
      <c r="C17" s="3">
        <v>3</v>
      </c>
      <c r="D17" s="4">
        <v>156193</v>
      </c>
      <c r="E17" s="4">
        <v>132779</v>
      </c>
      <c r="F17" s="4">
        <v>7674</v>
      </c>
      <c r="G17" s="3">
        <v>6.1</v>
      </c>
      <c r="H17" s="3" t="s">
        <v>15</v>
      </c>
      <c r="I17" s="4">
        <v>9501</v>
      </c>
      <c r="J17" s="5">
        <v>3165.41</v>
      </c>
      <c r="K17" s="5">
        <v>3167.99</v>
      </c>
      <c r="L17" s="3">
        <v>33.299999999999997</v>
      </c>
      <c r="M17" s="3" t="s">
        <v>15</v>
      </c>
      <c r="N17" s="3">
        <v>33.299999999999997</v>
      </c>
      <c r="O17" s="3" t="s">
        <v>15</v>
      </c>
    </row>
    <row r="18" spans="1:15" s="1" customFormat="1" ht="18" thickBot="1">
      <c r="A18" s="3" t="s">
        <v>14</v>
      </c>
      <c r="B18" s="3">
        <v>2008</v>
      </c>
      <c r="C18" s="3">
        <v>4</v>
      </c>
      <c r="D18" s="4">
        <v>155407</v>
      </c>
      <c r="E18" s="4">
        <v>132720</v>
      </c>
      <c r="F18" s="4">
        <v>7703</v>
      </c>
      <c r="G18" s="3">
        <v>6.6</v>
      </c>
      <c r="H18" s="3" t="s">
        <v>15</v>
      </c>
      <c r="I18" s="4">
        <v>10292</v>
      </c>
      <c r="J18" s="5">
        <v>3928.32</v>
      </c>
      <c r="K18" s="5">
        <v>3941.42</v>
      </c>
      <c r="L18" s="3">
        <v>38.200000000000003</v>
      </c>
      <c r="M18" s="3" t="s">
        <v>15</v>
      </c>
      <c r="N18" s="3">
        <v>38.299999999999997</v>
      </c>
      <c r="O18" s="3" t="s">
        <v>15</v>
      </c>
    </row>
    <row r="19" spans="1:15" s="1" customFormat="1" ht="18" thickBot="1">
      <c r="A19" s="3" t="s">
        <v>14</v>
      </c>
      <c r="B19" s="3">
        <v>2009</v>
      </c>
      <c r="C19" s="3">
        <v>1</v>
      </c>
      <c r="D19" s="4">
        <v>154680</v>
      </c>
      <c r="E19" s="4">
        <v>127329</v>
      </c>
      <c r="F19" s="4">
        <v>7680</v>
      </c>
      <c r="G19" s="3">
        <v>8.9</v>
      </c>
      <c r="H19" s="3" t="s">
        <v>15</v>
      </c>
      <c r="I19" s="4">
        <v>13692</v>
      </c>
      <c r="J19" s="5">
        <v>6047.77</v>
      </c>
      <c r="K19" s="5">
        <v>6061.07</v>
      </c>
      <c r="L19" s="3">
        <v>44.2</v>
      </c>
      <c r="M19" s="3" t="s">
        <v>15</v>
      </c>
      <c r="N19" s="3">
        <v>44.3</v>
      </c>
      <c r="O19" s="3" t="s">
        <v>15</v>
      </c>
    </row>
    <row r="20" spans="1:15" s="1" customFormat="1" ht="18" thickBot="1">
      <c r="A20" s="3" t="s">
        <v>14</v>
      </c>
      <c r="B20" s="3">
        <v>2009</v>
      </c>
      <c r="C20" s="3">
        <v>2</v>
      </c>
      <c r="D20" s="4">
        <v>155692</v>
      </c>
      <c r="E20" s="4">
        <v>127636</v>
      </c>
      <c r="F20" s="4">
        <v>7635</v>
      </c>
      <c r="G20" s="3">
        <v>9.1999999999999993</v>
      </c>
      <c r="H20" s="3" t="s">
        <v>15</v>
      </c>
      <c r="I20" s="4">
        <v>14271</v>
      </c>
      <c r="J20" s="5">
        <v>6200.13</v>
      </c>
      <c r="K20" s="5">
        <v>6529.74</v>
      </c>
      <c r="L20" s="3">
        <v>43.4</v>
      </c>
      <c r="M20" s="3" t="s">
        <v>15</v>
      </c>
      <c r="N20" s="3">
        <v>45.8</v>
      </c>
      <c r="O20" s="3" t="s">
        <v>15</v>
      </c>
    </row>
    <row r="21" spans="1:15" s="1" customFormat="1" ht="18" thickBot="1">
      <c r="A21" s="3" t="s">
        <v>14</v>
      </c>
      <c r="B21" s="3">
        <v>2009</v>
      </c>
      <c r="C21" s="3">
        <v>3</v>
      </c>
      <c r="D21" s="4">
        <v>155889</v>
      </c>
      <c r="E21" s="4">
        <v>125512</v>
      </c>
      <c r="F21" s="4">
        <v>7600</v>
      </c>
      <c r="G21" s="3">
        <v>9.6</v>
      </c>
      <c r="H21" s="3" t="s">
        <v>15</v>
      </c>
      <c r="I21" s="4">
        <v>15031</v>
      </c>
      <c r="J21" s="5">
        <v>5732.72</v>
      </c>
      <c r="K21" s="5">
        <v>6587.5</v>
      </c>
      <c r="L21" s="3">
        <v>38.1</v>
      </c>
      <c r="M21" s="3" t="s">
        <v>15</v>
      </c>
      <c r="N21" s="3">
        <v>43.8</v>
      </c>
      <c r="O21" s="3" t="s">
        <v>15</v>
      </c>
    </row>
    <row r="22" spans="1:15" s="1" customFormat="1" ht="18" thickBot="1">
      <c r="A22" s="3" t="s">
        <v>14</v>
      </c>
      <c r="B22" s="3">
        <v>2009</v>
      </c>
      <c r="C22" s="3">
        <v>4</v>
      </c>
      <c r="D22" s="4">
        <v>154246</v>
      </c>
      <c r="E22" s="4">
        <v>126574</v>
      </c>
      <c r="F22" s="4">
        <v>7609</v>
      </c>
      <c r="G22" s="3">
        <v>9.5</v>
      </c>
      <c r="H22" s="3" t="s">
        <v>15</v>
      </c>
      <c r="I22" s="4">
        <v>14727</v>
      </c>
      <c r="J22" s="5">
        <v>5149.8500000000004</v>
      </c>
      <c r="K22" s="5">
        <v>5806.29</v>
      </c>
      <c r="L22" s="3">
        <v>35</v>
      </c>
      <c r="M22" s="3" t="s">
        <v>15</v>
      </c>
      <c r="N22" s="3">
        <v>39.4</v>
      </c>
      <c r="O22" s="3" t="s">
        <v>15</v>
      </c>
    </row>
    <row r="23" spans="1:15" s="1" customFormat="1" ht="18" thickBot="1">
      <c r="A23" s="3" t="s">
        <v>14</v>
      </c>
      <c r="B23" s="3">
        <v>2010</v>
      </c>
      <c r="C23" s="3">
        <v>1</v>
      </c>
      <c r="D23" s="4">
        <v>154382</v>
      </c>
      <c r="E23" s="4">
        <v>123651</v>
      </c>
      <c r="F23" s="4">
        <v>7602</v>
      </c>
      <c r="G23" s="3">
        <v>10.4</v>
      </c>
      <c r="H23" s="3" t="s">
        <v>15</v>
      </c>
      <c r="I23" s="4">
        <v>16128</v>
      </c>
      <c r="J23" s="5">
        <v>5504.04</v>
      </c>
      <c r="K23" s="5">
        <v>5738.87</v>
      </c>
      <c r="L23" s="3">
        <v>34.1</v>
      </c>
      <c r="M23" s="3" t="s">
        <v>15</v>
      </c>
      <c r="N23" s="3">
        <v>35.6</v>
      </c>
      <c r="O23" s="3" t="s">
        <v>15</v>
      </c>
    </row>
    <row r="24" spans="1:15" s="1" customFormat="1" ht="18" thickBot="1">
      <c r="A24" s="3" t="s">
        <v>14</v>
      </c>
      <c r="B24" s="3">
        <v>2010</v>
      </c>
      <c r="C24" s="3">
        <v>2</v>
      </c>
      <c r="D24" s="4">
        <v>155981</v>
      </c>
      <c r="E24" s="4">
        <v>126504</v>
      </c>
      <c r="F24" s="4">
        <v>7562</v>
      </c>
      <c r="G24" s="3">
        <v>9.5</v>
      </c>
      <c r="H24" s="3" t="s">
        <v>15</v>
      </c>
      <c r="I24" s="4">
        <v>14889</v>
      </c>
      <c r="J24" s="5">
        <v>4510.4799999999996</v>
      </c>
      <c r="K24" s="5">
        <v>4910.72</v>
      </c>
      <c r="L24" s="3">
        <v>30.3</v>
      </c>
      <c r="M24" s="3" t="s">
        <v>15</v>
      </c>
      <c r="N24" s="3">
        <v>33</v>
      </c>
      <c r="O24" s="3" t="s">
        <v>15</v>
      </c>
    </row>
    <row r="25" spans="1:15" s="1" customFormat="1" ht="18" thickBot="1">
      <c r="A25" s="6" t="s">
        <v>14</v>
      </c>
      <c r="B25" s="6">
        <v>2010</v>
      </c>
      <c r="C25" s="6">
        <v>3</v>
      </c>
      <c r="D25" s="7">
        <v>156420</v>
      </c>
      <c r="E25" s="7">
        <v>125594</v>
      </c>
      <c r="F25" s="7">
        <v>7511</v>
      </c>
      <c r="G25" s="6">
        <v>9.6</v>
      </c>
      <c r="H25" s="6" t="s">
        <v>15</v>
      </c>
      <c r="I25" s="7">
        <v>14946</v>
      </c>
      <c r="J25" s="8">
        <v>4223.32</v>
      </c>
      <c r="K25" s="8">
        <v>5103.87</v>
      </c>
      <c r="L25" s="6">
        <v>28.3</v>
      </c>
      <c r="M25" s="6" t="s">
        <v>15</v>
      </c>
      <c r="N25" s="6">
        <v>34.1</v>
      </c>
      <c r="O25" s="6" t="s">
        <v>15</v>
      </c>
    </row>
    <row r="26" spans="1:15" s="1" customFormat="1" ht="19" thickTop="1" thickBot="1">
      <c r="A26" s="3" t="s">
        <v>14</v>
      </c>
      <c r="B26" s="3">
        <v>2010</v>
      </c>
      <c r="C26" s="3">
        <v>4</v>
      </c>
      <c r="D26" s="4">
        <v>155373</v>
      </c>
      <c r="E26" s="4">
        <v>127516</v>
      </c>
      <c r="F26" s="4">
        <v>7539</v>
      </c>
      <c r="G26" s="3">
        <v>9.1999999999999993</v>
      </c>
      <c r="H26" s="3" t="s">
        <v>15</v>
      </c>
      <c r="I26" s="4">
        <v>14318</v>
      </c>
      <c r="J26" s="5">
        <v>3971.54</v>
      </c>
      <c r="K26" s="5">
        <v>4953.62</v>
      </c>
      <c r="L26" s="3">
        <v>27.7</v>
      </c>
      <c r="M26" s="3" t="s">
        <v>15</v>
      </c>
      <c r="N26" s="3">
        <v>34.6</v>
      </c>
      <c r="O26" s="3" t="s">
        <v>15</v>
      </c>
    </row>
    <row r="27" spans="1:15" s="1" customFormat="1" ht="18" thickBot="1">
      <c r="A27" s="3" t="s">
        <v>14</v>
      </c>
      <c r="B27" s="3">
        <v>2011</v>
      </c>
      <c r="C27" s="3">
        <v>1</v>
      </c>
      <c r="D27" s="4">
        <v>154857</v>
      </c>
      <c r="E27" s="4">
        <v>125166</v>
      </c>
      <c r="F27" s="4">
        <v>7513</v>
      </c>
      <c r="G27" s="3">
        <v>9.6</v>
      </c>
      <c r="H27" s="3" t="s">
        <v>15</v>
      </c>
      <c r="I27" s="4">
        <v>14801</v>
      </c>
      <c r="J27" s="5">
        <v>4457.97</v>
      </c>
      <c r="K27" s="5">
        <v>5319.04</v>
      </c>
      <c r="L27" s="3">
        <v>30.1</v>
      </c>
      <c r="M27" s="3" t="s">
        <v>15</v>
      </c>
      <c r="N27" s="3">
        <v>35.9</v>
      </c>
      <c r="O27" s="3" t="s">
        <v>15</v>
      </c>
    </row>
    <row r="28" spans="1:15" s="1" customFormat="1" ht="18" thickBot="1">
      <c r="A28" s="3" t="s">
        <v>14</v>
      </c>
      <c r="B28" s="3">
        <v>2011</v>
      </c>
      <c r="C28" s="3">
        <v>2</v>
      </c>
      <c r="D28" s="4">
        <v>155822</v>
      </c>
      <c r="E28" s="4">
        <v>128040</v>
      </c>
      <c r="F28" s="4">
        <v>7548</v>
      </c>
      <c r="G28" s="3">
        <v>9</v>
      </c>
      <c r="H28" s="3" t="s">
        <v>15</v>
      </c>
      <c r="I28" s="4">
        <v>13975</v>
      </c>
      <c r="J28" s="5">
        <v>3644.3</v>
      </c>
      <c r="K28" s="5">
        <v>4326.53</v>
      </c>
      <c r="L28" s="3">
        <v>26.1</v>
      </c>
      <c r="M28" s="3" t="s">
        <v>15</v>
      </c>
      <c r="N28" s="3">
        <v>31</v>
      </c>
      <c r="O28" s="3" t="s">
        <v>15</v>
      </c>
    </row>
    <row r="29" spans="1:15" s="1" customFormat="1" ht="18" thickBot="1">
      <c r="A29" s="3" t="s">
        <v>14</v>
      </c>
      <c r="B29" s="3">
        <v>2011</v>
      </c>
      <c r="C29" s="3">
        <v>3</v>
      </c>
      <c r="D29" s="4">
        <v>156617</v>
      </c>
      <c r="E29" s="4">
        <v>127442</v>
      </c>
      <c r="F29" s="4">
        <v>7560</v>
      </c>
      <c r="G29" s="3">
        <v>9.1</v>
      </c>
      <c r="H29" s="3" t="s">
        <v>15</v>
      </c>
      <c r="I29" s="4">
        <v>14280</v>
      </c>
      <c r="J29" s="5">
        <v>3510.29</v>
      </c>
      <c r="K29" s="5">
        <v>4087.71</v>
      </c>
      <c r="L29" s="3">
        <v>24.6</v>
      </c>
      <c r="M29" s="3" t="s">
        <v>15</v>
      </c>
      <c r="N29" s="3">
        <v>28.6</v>
      </c>
      <c r="O29" s="3" t="s">
        <v>15</v>
      </c>
    </row>
    <row r="30" spans="1:15" s="1" customFormat="1" ht="18" thickBot="1">
      <c r="A30" s="3" t="s">
        <v>14</v>
      </c>
      <c r="B30" s="3">
        <v>2011</v>
      </c>
      <c r="C30" s="3">
        <v>4</v>
      </c>
      <c r="D30" s="4">
        <v>156010</v>
      </c>
      <c r="E30" s="4">
        <v>129270</v>
      </c>
      <c r="F30" s="4">
        <v>7609</v>
      </c>
      <c r="G30" s="3">
        <v>8.4</v>
      </c>
      <c r="H30" s="3" t="s">
        <v>15</v>
      </c>
      <c r="I30" s="4">
        <v>13083</v>
      </c>
      <c r="J30" s="5">
        <v>3389.82</v>
      </c>
      <c r="K30" s="5">
        <v>3971.99</v>
      </c>
      <c r="L30" s="3">
        <v>25.9</v>
      </c>
      <c r="M30" s="3" t="s">
        <v>15</v>
      </c>
      <c r="N30" s="3">
        <v>30.4</v>
      </c>
      <c r="O30" s="3" t="s">
        <v>15</v>
      </c>
    </row>
    <row r="31" spans="1:15" s="1" customFormat="1" ht="18" thickBot="1">
      <c r="A31" s="3" t="s">
        <v>14</v>
      </c>
      <c r="B31" s="3">
        <v>2012</v>
      </c>
      <c r="C31" s="3">
        <v>1</v>
      </c>
      <c r="D31" s="4">
        <v>155301</v>
      </c>
      <c r="E31" s="4">
        <v>127395</v>
      </c>
      <c r="F31" s="4">
        <v>7640</v>
      </c>
      <c r="G31" s="3">
        <v>8.6999999999999993</v>
      </c>
      <c r="H31" s="3" t="s">
        <v>15</v>
      </c>
      <c r="I31" s="4">
        <v>13488</v>
      </c>
      <c r="J31" s="5">
        <v>3953.74</v>
      </c>
      <c r="K31" s="5">
        <v>4459.84</v>
      </c>
      <c r="L31" s="3">
        <v>29.3</v>
      </c>
      <c r="M31" s="3" t="s">
        <v>15</v>
      </c>
      <c r="N31" s="3">
        <v>33.1</v>
      </c>
      <c r="O31" s="3" t="s">
        <v>15</v>
      </c>
    </row>
    <row r="32" spans="1:15" s="1" customFormat="1" ht="18" thickBot="1">
      <c r="A32" s="3" t="s">
        <v>14</v>
      </c>
      <c r="B32" s="3">
        <v>2012</v>
      </c>
      <c r="C32" s="3">
        <v>2</v>
      </c>
      <c r="D32" s="4">
        <v>156426</v>
      </c>
      <c r="E32" s="4">
        <v>130255</v>
      </c>
      <c r="F32" s="4">
        <v>7687</v>
      </c>
      <c r="G32" s="3">
        <v>8.1</v>
      </c>
      <c r="H32" s="3" t="s">
        <v>15</v>
      </c>
      <c r="I32" s="4">
        <v>12636</v>
      </c>
      <c r="J32" s="5">
        <v>3200.85</v>
      </c>
      <c r="K32" s="5">
        <v>3454.86</v>
      </c>
      <c r="L32" s="3">
        <v>25.3</v>
      </c>
      <c r="M32" s="3" t="s">
        <v>15</v>
      </c>
      <c r="N32" s="3">
        <v>27.3</v>
      </c>
      <c r="O32" s="3" t="s">
        <v>15</v>
      </c>
    </row>
    <row r="33" spans="1:15" s="1" customFormat="1" ht="18" thickBot="1">
      <c r="A33" s="3" t="s">
        <v>14</v>
      </c>
      <c r="B33" s="3">
        <v>2012</v>
      </c>
      <c r="C33" s="3">
        <v>3</v>
      </c>
      <c r="D33" s="4">
        <v>156959</v>
      </c>
      <c r="E33" s="4">
        <v>129707</v>
      </c>
      <c r="F33" s="4">
        <v>7684</v>
      </c>
      <c r="G33" s="3">
        <v>8.1999999999999993</v>
      </c>
      <c r="H33" s="3" t="s">
        <v>15</v>
      </c>
      <c r="I33" s="4">
        <v>12800</v>
      </c>
      <c r="J33" s="5">
        <v>3164.81</v>
      </c>
      <c r="K33" s="5">
        <v>3181.06</v>
      </c>
      <c r="L33" s="3">
        <v>24.7</v>
      </c>
      <c r="M33" s="3" t="s">
        <v>15</v>
      </c>
      <c r="N33" s="3">
        <v>24.9</v>
      </c>
      <c r="O33" s="3" t="s">
        <v>15</v>
      </c>
    </row>
    <row r="34" spans="1:15" s="1" customFormat="1" ht="18" thickBot="1">
      <c r="A34" s="3" t="s">
        <v>14</v>
      </c>
      <c r="B34" s="3">
        <v>2012</v>
      </c>
      <c r="C34" s="3">
        <v>4</v>
      </c>
      <c r="D34" s="4">
        <v>156568</v>
      </c>
      <c r="E34" s="4">
        <v>131748</v>
      </c>
      <c r="F34" s="4">
        <v>7724</v>
      </c>
      <c r="G34" s="3">
        <v>7.6</v>
      </c>
      <c r="H34" s="3" t="s">
        <v>15</v>
      </c>
      <c r="I34" s="4">
        <v>11842</v>
      </c>
      <c r="J34" s="5">
        <v>3139.09</v>
      </c>
      <c r="K34" s="5">
        <v>3170.31</v>
      </c>
      <c r="L34" s="3">
        <v>26.5</v>
      </c>
      <c r="M34" s="3" t="s">
        <v>15</v>
      </c>
      <c r="N34" s="3">
        <v>26.8</v>
      </c>
      <c r="O34" s="3" t="s">
        <v>15</v>
      </c>
    </row>
    <row r="35" spans="1:15" s="1" customFormat="1" ht="18" thickBot="1">
      <c r="A35" s="3" t="s">
        <v>14</v>
      </c>
      <c r="B35" s="3">
        <v>2013</v>
      </c>
      <c r="C35" s="3">
        <v>1</v>
      </c>
      <c r="D35" s="4">
        <v>155948</v>
      </c>
      <c r="E35" s="4">
        <v>129683</v>
      </c>
      <c r="F35" s="4">
        <v>7742</v>
      </c>
      <c r="G35" s="3">
        <v>8.1</v>
      </c>
      <c r="H35" s="3" t="s">
        <v>15</v>
      </c>
      <c r="I35" s="4">
        <v>12672</v>
      </c>
      <c r="J35" s="5">
        <v>3521.53</v>
      </c>
      <c r="K35" s="5">
        <v>3522.61</v>
      </c>
      <c r="L35" s="3">
        <v>27.8</v>
      </c>
      <c r="M35" s="3" t="s">
        <v>15</v>
      </c>
      <c r="N35" s="3">
        <v>27.8</v>
      </c>
      <c r="O35" s="3" t="s">
        <v>15</v>
      </c>
    </row>
    <row r="36" spans="1:15" s="1" customFormat="1" ht="18" thickBot="1">
      <c r="A36" s="3" t="s">
        <v>14</v>
      </c>
      <c r="B36" s="3">
        <v>2013</v>
      </c>
      <c r="C36" s="3">
        <v>2</v>
      </c>
      <c r="D36" s="4">
        <v>157088</v>
      </c>
      <c r="E36" s="4">
        <v>132557</v>
      </c>
      <c r="F36" s="4">
        <v>7786</v>
      </c>
      <c r="G36" s="3">
        <v>7.4</v>
      </c>
      <c r="H36" s="3" t="s">
        <v>15</v>
      </c>
      <c r="I36" s="4">
        <v>11683</v>
      </c>
      <c r="J36" s="5">
        <v>2920.69</v>
      </c>
      <c r="K36" s="5">
        <v>2921.43</v>
      </c>
      <c r="L36" s="3">
        <v>25</v>
      </c>
      <c r="M36" s="3" t="s">
        <v>15</v>
      </c>
      <c r="N36" s="3">
        <v>25</v>
      </c>
      <c r="O36" s="3" t="s">
        <v>15</v>
      </c>
    </row>
    <row r="37" spans="1:15" s="1" customFormat="1" ht="18" thickBot="1">
      <c r="A37" s="3" t="s">
        <v>14</v>
      </c>
      <c r="B37" s="3">
        <v>2013</v>
      </c>
      <c r="C37" s="3">
        <v>3</v>
      </c>
      <c r="D37" s="4">
        <v>157495</v>
      </c>
      <c r="E37" s="4">
        <v>132138</v>
      </c>
      <c r="F37" s="4">
        <v>7698</v>
      </c>
      <c r="G37" s="3">
        <v>7.4</v>
      </c>
      <c r="H37" s="3" t="s">
        <v>15</v>
      </c>
      <c r="I37" s="4">
        <v>11658</v>
      </c>
      <c r="J37" s="5">
        <v>2850.77</v>
      </c>
      <c r="K37" s="5">
        <v>2851.56</v>
      </c>
      <c r="L37" s="3">
        <v>24.5</v>
      </c>
      <c r="M37" s="3" t="s">
        <v>15</v>
      </c>
      <c r="N37" s="3">
        <v>24.5</v>
      </c>
      <c r="O37" s="3" t="s">
        <v>15</v>
      </c>
    </row>
    <row r="38" spans="1:15" s="1" customFormat="1" ht="18" thickBot="1">
      <c r="A38" s="3" t="s">
        <v>14</v>
      </c>
      <c r="B38" s="3">
        <v>2013</v>
      </c>
      <c r="C38" s="3">
        <v>4</v>
      </c>
      <c r="D38" s="4">
        <v>156076</v>
      </c>
      <c r="E38" s="4">
        <v>134239</v>
      </c>
      <c r="F38" s="4">
        <v>7747</v>
      </c>
      <c r="G38" s="3">
        <v>6.7</v>
      </c>
      <c r="H38" s="3" t="s">
        <v>15</v>
      </c>
      <c r="I38" s="4">
        <v>10523</v>
      </c>
      <c r="J38" s="5">
        <v>2761.89</v>
      </c>
      <c r="K38" s="5">
        <v>2762.19</v>
      </c>
      <c r="L38" s="3">
        <v>26.2</v>
      </c>
      <c r="M38" s="3" t="s">
        <v>15</v>
      </c>
      <c r="N38" s="3">
        <v>26.2</v>
      </c>
      <c r="O38" s="3" t="s">
        <v>15</v>
      </c>
    </row>
    <row r="39" spans="1:15" s="1" customFormat="1" ht="18" thickBot="1">
      <c r="A39" s="3" t="s">
        <v>14</v>
      </c>
      <c r="B39" s="3">
        <v>2014</v>
      </c>
      <c r="C39" s="3">
        <v>1</v>
      </c>
      <c r="D39" s="4">
        <v>156183</v>
      </c>
      <c r="E39" s="4">
        <v>131943</v>
      </c>
      <c r="F39" s="4">
        <v>7699</v>
      </c>
      <c r="G39" s="3">
        <v>7</v>
      </c>
      <c r="H39" s="3" t="s">
        <v>15</v>
      </c>
      <c r="I39" s="4">
        <v>10928</v>
      </c>
      <c r="J39" s="5">
        <v>3300.82</v>
      </c>
      <c r="K39" s="5">
        <v>3300.95</v>
      </c>
      <c r="L39" s="3">
        <v>30.2</v>
      </c>
      <c r="M39" s="3" t="s">
        <v>15</v>
      </c>
      <c r="N39" s="3">
        <v>30.2</v>
      </c>
      <c r="O39" s="3" t="s">
        <v>15</v>
      </c>
    </row>
    <row r="40" spans="1:15" s="1" customFormat="1" ht="18" thickBot="1">
      <c r="A40" s="3" t="s">
        <v>14</v>
      </c>
      <c r="B40" s="3">
        <v>2014</v>
      </c>
      <c r="C40" s="3">
        <v>2</v>
      </c>
      <c r="D40" s="4">
        <v>157041</v>
      </c>
      <c r="E40" s="4">
        <v>135201</v>
      </c>
      <c r="F40" s="4">
        <v>7762</v>
      </c>
      <c r="G40" s="3">
        <v>6.1</v>
      </c>
      <c r="H40" s="3" t="s">
        <v>15</v>
      </c>
      <c r="I40" s="4">
        <v>9623</v>
      </c>
      <c r="J40" s="5">
        <v>2571.17</v>
      </c>
      <c r="K40" s="5">
        <v>2571.34</v>
      </c>
      <c r="L40" s="3">
        <v>26.7</v>
      </c>
      <c r="M40" s="3" t="s">
        <v>15</v>
      </c>
      <c r="N40" s="3">
        <v>26.7</v>
      </c>
      <c r="O40" s="3" t="s">
        <v>15</v>
      </c>
    </row>
    <row r="41" spans="1:15" s="1" customFormat="1" ht="18" thickBot="1">
      <c r="A41" s="3" t="s">
        <v>14</v>
      </c>
      <c r="B41" s="3">
        <v>2014</v>
      </c>
      <c r="C41" s="3">
        <v>3</v>
      </c>
      <c r="D41" s="4">
        <v>157794</v>
      </c>
      <c r="E41" s="4">
        <v>134928</v>
      </c>
      <c r="F41" s="4">
        <v>7794</v>
      </c>
      <c r="G41" s="3">
        <v>6.2</v>
      </c>
      <c r="H41" s="3" t="s">
        <v>15</v>
      </c>
      <c r="I41" s="4">
        <v>9854</v>
      </c>
      <c r="J41" s="5">
        <v>2375.23</v>
      </c>
      <c r="K41" s="5">
        <v>2375.2399999999998</v>
      </c>
      <c r="L41" s="3">
        <v>24.1</v>
      </c>
      <c r="M41" s="3" t="s">
        <v>15</v>
      </c>
      <c r="N41" s="3">
        <v>24.1</v>
      </c>
      <c r="O41" s="3" t="s">
        <v>15</v>
      </c>
    </row>
    <row r="42" spans="1:15" s="1" customFormat="1" ht="18" thickBot="1">
      <c r="A42" s="3" t="s">
        <v>14</v>
      </c>
      <c r="B42" s="3">
        <v>2014</v>
      </c>
      <c r="C42" s="3">
        <v>4</v>
      </c>
      <c r="D42" s="4">
        <v>157338</v>
      </c>
      <c r="E42" s="4">
        <v>137192</v>
      </c>
      <c r="F42" s="4">
        <v>7816</v>
      </c>
      <c r="G42" s="3">
        <v>5.5</v>
      </c>
      <c r="H42" s="3" t="s">
        <v>15</v>
      </c>
      <c r="I42" s="4">
        <v>8699</v>
      </c>
      <c r="J42" s="5">
        <v>2280.59</v>
      </c>
      <c r="K42" s="5">
        <v>2280.6</v>
      </c>
      <c r="L42" s="3">
        <v>26.2</v>
      </c>
      <c r="M42" s="3" t="s">
        <v>15</v>
      </c>
      <c r="N42" s="3">
        <v>26.2</v>
      </c>
      <c r="O42" s="3" t="s">
        <v>15</v>
      </c>
    </row>
    <row r="43" spans="1:15" s="1" customFormat="1" ht="18" thickBot="1">
      <c r="A43" s="3" t="s">
        <v>14</v>
      </c>
      <c r="B43" s="3">
        <v>2015</v>
      </c>
      <c r="C43" s="3">
        <v>1</v>
      </c>
      <c r="D43" s="4">
        <v>157009</v>
      </c>
      <c r="E43" s="4">
        <v>134922</v>
      </c>
      <c r="F43" s="4">
        <v>7854</v>
      </c>
      <c r="G43" s="3">
        <v>5.9</v>
      </c>
      <c r="H43" s="3" t="s">
        <v>15</v>
      </c>
      <c r="I43" s="4">
        <v>9201</v>
      </c>
      <c r="J43" s="5">
        <v>2758.48</v>
      </c>
      <c r="K43" s="5">
        <v>2758.49</v>
      </c>
      <c r="L43" s="3">
        <v>30</v>
      </c>
      <c r="M43" s="3" t="s">
        <v>15</v>
      </c>
      <c r="N43" s="3">
        <v>30</v>
      </c>
      <c r="O43" s="3" t="s">
        <v>15</v>
      </c>
    </row>
    <row r="44" spans="1:15" s="1" customFormat="1" ht="18" thickBot="1">
      <c r="A44" s="3" t="s">
        <v>14</v>
      </c>
      <c r="B44" s="3">
        <v>2015</v>
      </c>
      <c r="C44" s="3">
        <v>2</v>
      </c>
      <c r="D44" s="4">
        <v>158311</v>
      </c>
      <c r="E44" s="4">
        <v>138012</v>
      </c>
      <c r="F44" s="4">
        <v>7909</v>
      </c>
      <c r="G44" s="3">
        <v>5.3</v>
      </c>
      <c r="H44" s="3" t="s">
        <v>15</v>
      </c>
      <c r="I44" s="4">
        <v>8468</v>
      </c>
      <c r="J44" s="5">
        <v>2174.8000000000002</v>
      </c>
      <c r="K44" s="5">
        <v>2174.8200000000002</v>
      </c>
      <c r="L44" s="3">
        <v>25.7</v>
      </c>
      <c r="M44" s="3" t="s">
        <v>15</v>
      </c>
      <c r="N44" s="3">
        <v>25.7</v>
      </c>
      <c r="O44" s="3" t="s">
        <v>15</v>
      </c>
    </row>
    <row r="45" spans="1:15" s="1" customFormat="1" ht="18" thickBot="1">
      <c r="A45" s="3" t="s">
        <v>14</v>
      </c>
      <c r="B45" s="3">
        <v>2015</v>
      </c>
      <c r="C45" s="3">
        <v>3</v>
      </c>
      <c r="D45" s="4">
        <v>158271</v>
      </c>
      <c r="E45" s="4">
        <v>137764</v>
      </c>
      <c r="F45" s="4">
        <v>7959</v>
      </c>
      <c r="G45" s="3">
        <v>5.3</v>
      </c>
      <c r="H45" s="3" t="s">
        <v>15</v>
      </c>
      <c r="I45" s="4">
        <v>8311</v>
      </c>
      <c r="J45" s="5">
        <v>2129.27</v>
      </c>
      <c r="K45" s="5">
        <v>2129.27</v>
      </c>
      <c r="L45" s="3">
        <v>25.6</v>
      </c>
      <c r="M45" s="3" t="s">
        <v>15</v>
      </c>
      <c r="N45" s="3">
        <v>25.6</v>
      </c>
      <c r="O45" s="3" t="s">
        <v>15</v>
      </c>
    </row>
    <row r="46" spans="1:15" s="1" customFormat="1" ht="18" thickBot="1">
      <c r="A46" s="6" t="s">
        <v>14</v>
      </c>
      <c r="B46" s="6">
        <v>2015</v>
      </c>
      <c r="C46" s="6">
        <v>4</v>
      </c>
      <c r="D46" s="7">
        <v>158084</v>
      </c>
      <c r="E46" s="7">
        <v>139935</v>
      </c>
      <c r="F46" s="7">
        <v>8007</v>
      </c>
      <c r="G46" s="6">
        <v>4.9000000000000004</v>
      </c>
      <c r="H46" s="6" t="s">
        <v>15</v>
      </c>
      <c r="I46" s="7">
        <v>7691</v>
      </c>
      <c r="J46" s="8">
        <v>2066.2600000000002</v>
      </c>
      <c r="K46" s="8">
        <v>2066.2600000000002</v>
      </c>
      <c r="L46" s="6">
        <v>26.9</v>
      </c>
      <c r="M46" s="6" t="s">
        <v>15</v>
      </c>
      <c r="N46" s="6">
        <v>26.9</v>
      </c>
      <c r="O46" s="6" t="s">
        <v>15</v>
      </c>
    </row>
    <row r="47" spans="1:15" s="1" customFormat="1" ht="19" thickTop="1" thickBot="1">
      <c r="A47" s="3" t="s">
        <v>14</v>
      </c>
      <c r="B47" s="3">
        <v>2016</v>
      </c>
      <c r="C47" s="3">
        <v>1</v>
      </c>
      <c r="D47" s="4">
        <v>158769</v>
      </c>
      <c r="E47" s="4">
        <v>137594</v>
      </c>
      <c r="F47" s="4">
        <v>8043</v>
      </c>
      <c r="G47" s="3">
        <v>5.2</v>
      </c>
      <c r="H47" s="3" t="s">
        <v>15</v>
      </c>
      <c r="I47" s="4">
        <v>8318</v>
      </c>
      <c r="J47" s="5">
        <v>2599.3000000000002</v>
      </c>
      <c r="K47" s="5">
        <v>2599.31</v>
      </c>
      <c r="L47" s="3">
        <v>31.2</v>
      </c>
      <c r="M47" s="3" t="s">
        <v>15</v>
      </c>
      <c r="N47" s="3">
        <v>31.2</v>
      </c>
      <c r="O47" s="3" t="s">
        <v>15</v>
      </c>
    </row>
    <row r="48" spans="1:15" s="1" customFormat="1" ht="18" thickBot="1">
      <c r="A48" s="3" t="s">
        <v>14</v>
      </c>
      <c r="B48" s="3">
        <v>2016</v>
      </c>
      <c r="C48" s="3">
        <v>2</v>
      </c>
      <c r="D48" s="4">
        <v>159723</v>
      </c>
      <c r="E48" s="4">
        <v>140422</v>
      </c>
      <c r="F48" s="4">
        <v>8122</v>
      </c>
      <c r="G48" s="3">
        <v>4.8</v>
      </c>
      <c r="H48" s="3" t="s">
        <v>15</v>
      </c>
      <c r="I48" s="4">
        <v>7687</v>
      </c>
      <c r="J48" s="5">
        <v>2057.9299999999998</v>
      </c>
      <c r="K48" s="5">
        <v>2057.94</v>
      </c>
      <c r="L48" s="3">
        <v>26.8</v>
      </c>
      <c r="M48" s="3" t="s">
        <v>15</v>
      </c>
      <c r="N48" s="3">
        <v>26.8</v>
      </c>
      <c r="O48" s="3" t="s">
        <v>15</v>
      </c>
    </row>
    <row r="49" spans="1:16" s="1" customFormat="1" ht="18" thickBot="1">
      <c r="A49" s="3" t="s">
        <v>14</v>
      </c>
      <c r="B49" s="3">
        <v>2016</v>
      </c>
      <c r="C49" s="3">
        <v>3</v>
      </c>
      <c r="D49" s="4">
        <v>160581</v>
      </c>
      <c r="E49" s="4">
        <v>140114</v>
      </c>
      <c r="F49" s="4">
        <v>8152</v>
      </c>
      <c r="G49" s="3">
        <v>5</v>
      </c>
      <c r="H49" s="3" t="s">
        <v>15</v>
      </c>
      <c r="I49" s="4">
        <v>8083</v>
      </c>
      <c r="J49" s="5">
        <v>1991.83</v>
      </c>
      <c r="K49" s="5">
        <v>1991.83</v>
      </c>
      <c r="L49" s="3">
        <v>24.6</v>
      </c>
      <c r="M49" s="3" t="s">
        <v>15</v>
      </c>
      <c r="N49" s="3">
        <v>24.6</v>
      </c>
      <c r="O49" s="3" t="s">
        <v>15</v>
      </c>
    </row>
    <row r="50" spans="1:16" s="1" customFormat="1" ht="18" thickBot="1">
      <c r="A50" s="3" t="s">
        <v>14</v>
      </c>
      <c r="B50" s="3">
        <v>2016</v>
      </c>
      <c r="C50" s="3">
        <v>4</v>
      </c>
      <c r="D50" s="4">
        <v>159895</v>
      </c>
      <c r="E50" s="4">
        <v>141845</v>
      </c>
      <c r="F50" s="4">
        <v>8198</v>
      </c>
      <c r="G50" s="3">
        <v>4.5999999999999996</v>
      </c>
      <c r="H50" s="3" t="s">
        <v>15</v>
      </c>
      <c r="I50" s="4">
        <v>7331</v>
      </c>
      <c r="J50" s="5">
        <v>1883.74</v>
      </c>
      <c r="K50" s="5">
        <v>1883.75</v>
      </c>
      <c r="L50" s="3">
        <v>25.7</v>
      </c>
      <c r="M50" s="3" t="s">
        <v>15</v>
      </c>
      <c r="N50" s="3">
        <v>25.7</v>
      </c>
      <c r="O50" s="3" t="s">
        <v>15</v>
      </c>
    </row>
    <row r="51" spans="1:16" s="1" customFormat="1" ht="18" thickBot="1">
      <c r="A51" s="3" t="s">
        <v>14</v>
      </c>
      <c r="B51" s="3">
        <v>2017</v>
      </c>
      <c r="C51" s="3">
        <v>1</v>
      </c>
      <c r="D51" s="4">
        <v>160363</v>
      </c>
      <c r="E51" s="4">
        <v>139643</v>
      </c>
      <c r="F51" s="4">
        <v>8232</v>
      </c>
      <c r="G51" s="3">
        <v>4.9000000000000004</v>
      </c>
      <c r="H51" s="3" t="s">
        <v>15</v>
      </c>
      <c r="I51" s="4">
        <v>7896</v>
      </c>
      <c r="J51" s="5">
        <v>2403.84</v>
      </c>
      <c r="K51" s="5">
        <v>2403.84</v>
      </c>
      <c r="L51" s="3">
        <v>30.4</v>
      </c>
      <c r="M51" s="3" t="s">
        <v>15</v>
      </c>
      <c r="N51" s="3">
        <v>30.4</v>
      </c>
      <c r="O51" s="3" t="s">
        <v>15</v>
      </c>
    </row>
    <row r="52" spans="1:16" s="1" customFormat="1" ht="18" thickBot="1">
      <c r="A52" s="3" t="s">
        <v>14</v>
      </c>
      <c r="B52" s="3">
        <v>2017</v>
      </c>
      <c r="C52" s="3">
        <v>2</v>
      </c>
      <c r="D52" s="4">
        <v>161331</v>
      </c>
      <c r="E52" s="4">
        <v>142442</v>
      </c>
      <c r="F52" s="4">
        <v>8282</v>
      </c>
      <c r="G52" s="3">
        <v>4.3</v>
      </c>
      <c r="H52" s="3" t="s">
        <v>15</v>
      </c>
      <c r="I52" s="4">
        <v>6900</v>
      </c>
      <c r="J52" s="5">
        <v>1866.71</v>
      </c>
      <c r="K52" s="5">
        <v>1866.72</v>
      </c>
      <c r="L52" s="3">
        <v>27.1</v>
      </c>
      <c r="M52" s="3" t="s">
        <v>15</v>
      </c>
      <c r="N52" s="3">
        <v>27.1</v>
      </c>
      <c r="O52" s="3" t="s">
        <v>15</v>
      </c>
    </row>
    <row r="53" spans="1:16" s="1" customFormat="1" ht="18" thickBot="1">
      <c r="A53" s="3" t="s">
        <v>14</v>
      </c>
      <c r="B53" s="3">
        <v>2017</v>
      </c>
      <c r="C53" s="3">
        <v>3</v>
      </c>
      <c r="D53" s="4">
        <v>162186</v>
      </c>
      <c r="E53" s="4">
        <v>141877</v>
      </c>
      <c r="F53" s="4">
        <v>8327</v>
      </c>
      <c r="G53" s="3">
        <v>4.4000000000000004</v>
      </c>
      <c r="H53" s="3" t="s">
        <v>15</v>
      </c>
      <c r="I53" s="4">
        <v>7206</v>
      </c>
      <c r="J53" s="5">
        <v>1832.97</v>
      </c>
      <c r="K53" s="5">
        <v>1832.97</v>
      </c>
      <c r="L53" s="3">
        <v>25.4</v>
      </c>
      <c r="M53" s="3" t="s">
        <v>15</v>
      </c>
      <c r="N53" s="3">
        <v>25.4</v>
      </c>
      <c r="O53" s="3" t="s">
        <v>15</v>
      </c>
    </row>
    <row r="54" spans="1:16" s="1" customFormat="1" ht="18" thickBot="1">
      <c r="A54" s="3" t="s">
        <v>14</v>
      </c>
      <c r="B54" s="3">
        <v>2017</v>
      </c>
      <c r="C54" s="3">
        <v>4</v>
      </c>
      <c r="D54" s="4">
        <v>161139</v>
      </c>
      <c r="E54" s="4">
        <v>143849</v>
      </c>
      <c r="F54" s="4">
        <v>8373</v>
      </c>
      <c r="G54" s="3">
        <v>4</v>
      </c>
      <c r="H54" s="3" t="s">
        <v>15</v>
      </c>
      <c r="I54" s="4">
        <v>6374</v>
      </c>
      <c r="J54" s="5">
        <v>1811.01</v>
      </c>
      <c r="K54" s="5">
        <v>1811.57</v>
      </c>
      <c r="L54" s="3">
        <v>28.4</v>
      </c>
      <c r="M54" s="3" t="s">
        <v>15</v>
      </c>
      <c r="N54" s="3">
        <v>28.4</v>
      </c>
      <c r="O54" s="3" t="s">
        <v>15</v>
      </c>
    </row>
    <row r="55" spans="1:16" s="1" customFormat="1" ht="18" thickBot="1">
      <c r="A55" s="3" t="s">
        <v>14</v>
      </c>
      <c r="B55" s="3">
        <v>2018</v>
      </c>
      <c r="C55" s="3">
        <v>1</v>
      </c>
      <c r="D55" s="4">
        <v>161527</v>
      </c>
      <c r="E55" s="4">
        <v>141837</v>
      </c>
      <c r="F55" s="4">
        <v>8415</v>
      </c>
      <c r="G55" s="3">
        <v>4.4000000000000004</v>
      </c>
      <c r="H55" s="3" t="s">
        <v>15</v>
      </c>
      <c r="I55" s="4">
        <v>7067</v>
      </c>
      <c r="J55" s="5">
        <v>2179.4699999999998</v>
      </c>
      <c r="K55" s="5">
        <v>2180.52</v>
      </c>
      <c r="L55" s="3">
        <v>30.8</v>
      </c>
      <c r="M55" s="3" t="s">
        <v>15</v>
      </c>
      <c r="N55" s="3">
        <v>30.9</v>
      </c>
      <c r="O55" s="3" t="s">
        <v>15</v>
      </c>
    </row>
    <row r="56" spans="1:16" s="1" customFormat="1" ht="18" thickBot="1">
      <c r="A56" s="3" t="s">
        <v>14</v>
      </c>
      <c r="B56" s="3">
        <v>2018</v>
      </c>
      <c r="C56" s="3">
        <v>2</v>
      </c>
      <c r="D56" s="4">
        <v>162545</v>
      </c>
      <c r="E56" s="4">
        <v>144593</v>
      </c>
      <c r="F56" s="4">
        <v>8469</v>
      </c>
      <c r="G56" s="3">
        <v>3.8</v>
      </c>
      <c r="H56" s="3" t="s">
        <v>15</v>
      </c>
      <c r="I56" s="4">
        <v>6242</v>
      </c>
      <c r="J56" s="5">
        <v>1692.04</v>
      </c>
      <c r="K56" s="5">
        <v>1694.01</v>
      </c>
      <c r="L56" s="3">
        <v>27.1</v>
      </c>
      <c r="M56" s="3" t="s">
        <v>15</v>
      </c>
      <c r="N56" s="3">
        <v>27.1</v>
      </c>
      <c r="O56" s="3" t="s">
        <v>15</v>
      </c>
    </row>
    <row r="57" spans="1:16" s="1" customFormat="1" ht="18" thickBot="1">
      <c r="A57" s="3" t="s">
        <v>14</v>
      </c>
      <c r="B57" s="3">
        <v>2018</v>
      </c>
      <c r="C57" s="3">
        <v>3</v>
      </c>
      <c r="D57" s="4">
        <v>162894</v>
      </c>
      <c r="E57" s="4">
        <v>144251</v>
      </c>
      <c r="F57" s="4">
        <v>8514</v>
      </c>
      <c r="G57" s="3">
        <v>3.9</v>
      </c>
      <c r="H57" s="3" t="s">
        <v>15</v>
      </c>
      <c r="I57" s="4">
        <v>6359</v>
      </c>
      <c r="J57" s="5">
        <v>1653.52</v>
      </c>
      <c r="K57" s="5">
        <v>1653.88</v>
      </c>
      <c r="L57" s="3">
        <v>26</v>
      </c>
      <c r="M57" s="3" t="s">
        <v>15</v>
      </c>
      <c r="N57" s="3">
        <v>26</v>
      </c>
      <c r="O57" s="3" t="s">
        <v>15</v>
      </c>
    </row>
    <row r="58" spans="1:16" s="1" customFormat="1" ht="18" thickBot="1">
      <c r="A58" s="3" t="s">
        <v>14</v>
      </c>
      <c r="B58" s="3">
        <v>2018</v>
      </c>
      <c r="C58" s="3">
        <v>4</v>
      </c>
      <c r="D58" s="4">
        <v>162902</v>
      </c>
      <c r="E58" s="4">
        <v>146181</v>
      </c>
      <c r="F58" s="4">
        <v>8522</v>
      </c>
      <c r="G58" s="3">
        <v>3.6</v>
      </c>
      <c r="H58" s="3" t="s">
        <v>15</v>
      </c>
      <c r="I58" s="4">
        <v>5876</v>
      </c>
      <c r="J58" s="5">
        <v>1591.4</v>
      </c>
      <c r="K58" s="5">
        <v>1591.43</v>
      </c>
      <c r="L58" s="3">
        <v>27.1</v>
      </c>
      <c r="M58" s="3" t="s">
        <v>15</v>
      </c>
      <c r="N58" s="3">
        <v>27.1</v>
      </c>
      <c r="O58" s="3" t="s">
        <v>15</v>
      </c>
    </row>
    <row r="59" spans="1:16" s="1" customFormat="1" ht="18" thickBot="1">
      <c r="A59" s="3" t="s">
        <v>14</v>
      </c>
      <c r="B59" s="3">
        <v>2019</v>
      </c>
      <c r="C59" s="3">
        <v>1</v>
      </c>
      <c r="D59" s="4">
        <v>163277</v>
      </c>
      <c r="E59" s="4">
        <v>144019</v>
      </c>
      <c r="F59" s="4">
        <v>8567</v>
      </c>
      <c r="G59" s="3">
        <v>4.2</v>
      </c>
      <c r="H59" s="3" t="s">
        <v>15</v>
      </c>
      <c r="I59" s="4">
        <v>6794</v>
      </c>
      <c r="J59" s="5">
        <v>2037.54</v>
      </c>
      <c r="K59" s="5">
        <v>2037.55</v>
      </c>
      <c r="L59" s="3">
        <v>30</v>
      </c>
      <c r="M59" s="3" t="s">
        <v>15</v>
      </c>
      <c r="N59" s="3">
        <v>30</v>
      </c>
      <c r="O59" s="3" t="s">
        <v>15</v>
      </c>
    </row>
    <row r="60" spans="1:16" s="1" customFormat="1" ht="18" thickBot="1">
      <c r="A60" s="3" t="s">
        <v>14</v>
      </c>
      <c r="B60" s="3">
        <v>2019</v>
      </c>
      <c r="C60" s="3">
        <v>2</v>
      </c>
      <c r="D60" s="4">
        <v>163634</v>
      </c>
      <c r="E60" s="4">
        <v>146560</v>
      </c>
      <c r="F60" s="4">
        <v>8601</v>
      </c>
      <c r="G60" s="3">
        <v>3.5</v>
      </c>
      <c r="H60" s="3" t="s">
        <v>15</v>
      </c>
      <c r="I60" s="4">
        <v>5798</v>
      </c>
      <c r="J60" s="5">
        <v>1592.47</v>
      </c>
      <c r="K60" s="5">
        <v>1592.47</v>
      </c>
      <c r="L60" s="3">
        <v>27.5</v>
      </c>
      <c r="M60" s="3" t="s">
        <v>15</v>
      </c>
      <c r="N60" s="3">
        <v>27.5</v>
      </c>
      <c r="O60" s="3" t="s">
        <v>15</v>
      </c>
    </row>
    <row r="61" spans="1:16" s="1" customFormat="1" ht="18" thickBot="1">
      <c r="A61" s="3" t="s">
        <v>14</v>
      </c>
      <c r="B61" s="3">
        <v>2019</v>
      </c>
      <c r="C61" s="3">
        <v>3</v>
      </c>
      <c r="D61" s="4">
        <v>164919</v>
      </c>
      <c r="E61" s="4">
        <v>146109</v>
      </c>
      <c r="F61" s="4">
        <v>8630</v>
      </c>
      <c r="G61" s="3">
        <v>3.7</v>
      </c>
      <c r="H61" s="3" t="s">
        <v>15</v>
      </c>
      <c r="I61" s="4">
        <v>6141</v>
      </c>
      <c r="J61" s="5">
        <v>1596.04</v>
      </c>
      <c r="K61" s="5">
        <v>1596.04</v>
      </c>
      <c r="L61" s="3">
        <v>26</v>
      </c>
      <c r="M61" s="3" t="s">
        <v>15</v>
      </c>
      <c r="N61" s="3">
        <v>26</v>
      </c>
      <c r="O61" s="3" t="s">
        <v>15</v>
      </c>
    </row>
    <row r="62" spans="1:16" s="1" customFormat="1" ht="18" thickBot="1">
      <c r="A62" s="3" t="s">
        <v>14</v>
      </c>
      <c r="B62" s="3">
        <v>2019</v>
      </c>
      <c r="C62" s="3">
        <v>4</v>
      </c>
      <c r="D62" s="4">
        <v>164875</v>
      </c>
      <c r="E62" s="4">
        <v>148006</v>
      </c>
      <c r="F62" s="4">
        <v>8679</v>
      </c>
      <c r="G62" s="3">
        <v>3.4</v>
      </c>
      <c r="H62" s="3" t="s">
        <v>15</v>
      </c>
      <c r="I62" s="4">
        <v>5562</v>
      </c>
      <c r="J62" s="5">
        <v>1598.59</v>
      </c>
      <c r="K62" s="5">
        <v>1598.59</v>
      </c>
      <c r="L62" s="3">
        <v>28.7</v>
      </c>
      <c r="M62" s="3" t="s">
        <v>15</v>
      </c>
      <c r="N62" s="3">
        <v>28.7</v>
      </c>
      <c r="O62" s="3" t="s">
        <v>15</v>
      </c>
      <c r="P62" s="23"/>
    </row>
    <row r="63" spans="1:16" s="1" customFormat="1" ht="18" thickBot="1">
      <c r="A63" s="3" t="s">
        <v>14</v>
      </c>
      <c r="B63" s="3">
        <v>2020</v>
      </c>
      <c r="C63" s="3">
        <v>1</v>
      </c>
      <c r="D63" s="4">
        <v>164113</v>
      </c>
      <c r="E63" s="4">
        <v>145451</v>
      </c>
      <c r="F63" s="4">
        <v>8602</v>
      </c>
      <c r="G63" s="3">
        <v>4.0999999999999996</v>
      </c>
      <c r="H63" s="3" t="s">
        <v>15</v>
      </c>
      <c r="I63" s="4">
        <v>6757</v>
      </c>
      <c r="J63" s="5">
        <v>2492.9699999999998</v>
      </c>
      <c r="K63" s="5">
        <v>2492.98</v>
      </c>
      <c r="L63" s="3">
        <v>36.9</v>
      </c>
      <c r="M63" s="3" t="s">
        <v>15</v>
      </c>
      <c r="N63" s="3">
        <v>36.9</v>
      </c>
      <c r="O63" s="3" t="s">
        <v>15</v>
      </c>
      <c r="P63" s="24">
        <f>EB!J3*100</f>
        <v>36.983424596714514</v>
      </c>
    </row>
    <row r="64" spans="1:16" s="1" customFormat="1" ht="18" thickBot="1">
      <c r="A64" s="3" t="s">
        <v>14</v>
      </c>
      <c r="B64" s="3">
        <v>2020</v>
      </c>
      <c r="C64" s="3">
        <v>2</v>
      </c>
      <c r="D64" s="4">
        <v>158922</v>
      </c>
      <c r="E64" s="4">
        <v>128969</v>
      </c>
      <c r="F64" s="4">
        <v>8700</v>
      </c>
      <c r="G64" s="3">
        <v>12.9</v>
      </c>
      <c r="H64" s="3" t="s">
        <v>15</v>
      </c>
      <c r="I64" s="4">
        <v>20426</v>
      </c>
      <c r="J64" s="5">
        <v>17798.240000000002</v>
      </c>
      <c r="K64" s="5">
        <v>17799.03</v>
      </c>
      <c r="L64" s="3">
        <v>87.1</v>
      </c>
      <c r="M64" s="3" t="s">
        <v>15</v>
      </c>
      <c r="N64" s="3">
        <v>87.1</v>
      </c>
      <c r="O64" s="3" t="s">
        <v>15</v>
      </c>
      <c r="P64" s="24">
        <f>EB!J4*100</f>
        <v>99.28639968667386</v>
      </c>
    </row>
    <row r="65" spans="1:55" s="1" customFormat="1" ht="18" thickBot="1">
      <c r="A65" s="6" t="s">
        <v>14</v>
      </c>
      <c r="B65" s="6">
        <v>2020</v>
      </c>
      <c r="C65" s="6">
        <v>3</v>
      </c>
      <c r="D65" s="7">
        <v>161851</v>
      </c>
      <c r="E65" s="6"/>
      <c r="F65" s="7">
        <v>8784</v>
      </c>
      <c r="G65" s="6">
        <v>8.9</v>
      </c>
      <c r="H65" s="6" t="s">
        <v>15</v>
      </c>
      <c r="I65" s="7">
        <v>14388</v>
      </c>
      <c r="J65" s="8">
        <v>13851.34</v>
      </c>
      <c r="K65" s="8">
        <v>14077.19</v>
      </c>
      <c r="L65" s="6">
        <v>96.3</v>
      </c>
      <c r="M65" s="6" t="s">
        <v>15</v>
      </c>
      <c r="N65" s="6">
        <v>97.8</v>
      </c>
      <c r="O65" s="6" t="s">
        <v>15</v>
      </c>
      <c r="P65" s="24">
        <f>EB!J5*100</f>
        <v>104.190839588546</v>
      </c>
    </row>
    <row r="66" spans="1:55" s="1" customFormat="1" ht="19" thickTop="1" thickBot="1">
      <c r="A66" s="6" t="s">
        <v>14</v>
      </c>
      <c r="B66" s="6">
        <v>2020</v>
      </c>
      <c r="C66" s="6">
        <v>4</v>
      </c>
      <c r="D66" s="7">
        <v>161536</v>
      </c>
      <c r="E66" s="6"/>
      <c r="F66" s="7">
        <v>8173</v>
      </c>
      <c r="G66" s="6">
        <v>6.5</v>
      </c>
      <c r="H66" s="6" t="s">
        <v>15</v>
      </c>
      <c r="I66" s="7">
        <v>10526</v>
      </c>
      <c r="J66" s="8">
        <v>6243.76</v>
      </c>
      <c r="K66" s="8">
        <v>7013.23</v>
      </c>
      <c r="L66" s="6">
        <v>59.3</v>
      </c>
      <c r="M66" s="6" t="s">
        <v>15</v>
      </c>
      <c r="N66" s="6">
        <v>66.599999999999994</v>
      </c>
      <c r="O66" s="6" t="s">
        <v>15</v>
      </c>
      <c r="P66" s="24">
        <f>EB!J6*100</f>
        <v>87.898071442143262</v>
      </c>
      <c r="Q66" s="7">
        <v>2380038</v>
      </c>
      <c r="R66" s="10">
        <v>327.08</v>
      </c>
      <c r="S66" s="9">
        <v>4670</v>
      </c>
      <c r="T66" s="7">
        <v>11217260</v>
      </c>
      <c r="U66" s="7">
        <v>80830953</v>
      </c>
      <c r="V66" s="7">
        <v>70785946</v>
      </c>
      <c r="W66" s="7">
        <v>4808003</v>
      </c>
      <c r="X66" s="6">
        <v>43.1</v>
      </c>
      <c r="Y66" s="6" t="s">
        <v>15</v>
      </c>
      <c r="Z66" s="6">
        <v>15.3</v>
      </c>
      <c r="AA66" s="6" t="s">
        <v>15</v>
      </c>
      <c r="AB66" s="6">
        <v>4.8</v>
      </c>
      <c r="AC66" s="6" t="s">
        <v>15</v>
      </c>
      <c r="AD66" s="6"/>
      <c r="AE66" s="6"/>
      <c r="AF66" s="6"/>
      <c r="AG66" s="9">
        <v>887</v>
      </c>
      <c r="AH66" s="9">
        <v>35718925</v>
      </c>
      <c r="AI66" s="6">
        <v>0.51</v>
      </c>
      <c r="AJ66" s="6" t="s">
        <v>15</v>
      </c>
      <c r="AK66" s="6">
        <v>1.73</v>
      </c>
      <c r="AL66" s="6" t="s">
        <v>15</v>
      </c>
      <c r="AM66" s="9">
        <v>7000</v>
      </c>
      <c r="AN66" s="9">
        <v>24674660</v>
      </c>
      <c r="AO66" s="6" t="s">
        <v>15</v>
      </c>
      <c r="AP66" s="6" t="s">
        <v>15</v>
      </c>
      <c r="AQ66" s="9">
        <v>135212</v>
      </c>
      <c r="AR66" s="6" t="s">
        <v>15</v>
      </c>
      <c r="AS66" s="6" t="s">
        <v>15</v>
      </c>
      <c r="AT66" s="6" t="s">
        <v>15</v>
      </c>
      <c r="AU66" s="7">
        <v>3008391</v>
      </c>
      <c r="AV66" s="7">
        <v>1388305</v>
      </c>
      <c r="AW66" s="7">
        <v>9810085</v>
      </c>
      <c r="AX66" s="7">
        <v>414144</v>
      </c>
      <c r="AY66" s="9">
        <v>45484539</v>
      </c>
      <c r="AZ66" s="6" t="s">
        <v>15</v>
      </c>
      <c r="BA66" s="6">
        <v>0.9</v>
      </c>
      <c r="BB66" s="9">
        <v>0</v>
      </c>
      <c r="BC66" s="6" t="s">
        <v>16</v>
      </c>
    </row>
    <row r="67" spans="1:55" ht="17" thickTop="1"/>
  </sheetData>
  <mergeCells count="12">
    <mergeCell ref="N1:O1"/>
    <mergeCell ref="A1:A2"/>
    <mergeCell ref="B1:B2"/>
    <mergeCell ref="C1:C2"/>
    <mergeCell ref="D1:D2"/>
    <mergeCell ref="E1:E2"/>
    <mergeCell ref="F1:F2"/>
    <mergeCell ref="G1:H1"/>
    <mergeCell ref="I1:I2"/>
    <mergeCell ref="J1:J2"/>
    <mergeCell ref="K1:K2"/>
    <mergeCell ref="L1:M1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B4E1C-AA2A-2447-A530-4D9B191BE984}">
  <dimension ref="A1:J6"/>
  <sheetViews>
    <sheetView workbookViewId="0">
      <selection activeCell="D7" sqref="D7"/>
    </sheetView>
  </sheetViews>
  <sheetFormatPr baseColWidth="10" defaultRowHeight="16"/>
  <cols>
    <col min="4" max="4" width="33" customWidth="1"/>
  </cols>
  <sheetData>
    <row r="1" spans="1:10" ht="19">
      <c r="A1" s="20" t="s">
        <v>0</v>
      </c>
      <c r="B1" s="20" t="s">
        <v>1</v>
      </c>
      <c r="C1" s="20" t="s">
        <v>2</v>
      </c>
      <c r="D1" s="21" t="s">
        <v>17</v>
      </c>
      <c r="E1" s="20" t="s">
        <v>18</v>
      </c>
      <c r="F1" s="20" t="s">
        <v>19</v>
      </c>
      <c r="G1" s="20" t="s">
        <v>20</v>
      </c>
    </row>
    <row r="2" spans="1:10" ht="19">
      <c r="A2" s="20"/>
      <c r="B2" s="20"/>
      <c r="C2" s="20"/>
      <c r="D2" s="21">
        <v>0</v>
      </c>
      <c r="E2" s="20"/>
      <c r="F2" s="20"/>
      <c r="G2" s="20"/>
      <c r="H2" t="s">
        <v>21</v>
      </c>
      <c r="I2" t="s">
        <v>22</v>
      </c>
      <c r="J2" t="s">
        <v>23</v>
      </c>
    </row>
    <row r="3" spans="1:10" ht="17">
      <c r="A3" s="15" t="s">
        <v>14</v>
      </c>
      <c r="B3" s="15">
        <v>2020</v>
      </c>
      <c r="C3" s="15">
        <v>1</v>
      </c>
      <c r="D3" s="15">
        <v>6</v>
      </c>
      <c r="E3" s="15">
        <v>1</v>
      </c>
      <c r="F3" s="15">
        <v>32</v>
      </c>
      <c r="G3" s="15">
        <v>13</v>
      </c>
      <c r="H3" s="22">
        <f>D3+RecipencyRateUI!J63</f>
        <v>2498.9699999999998</v>
      </c>
      <c r="I3" s="16">
        <f>RecipencyRateUI!I63</f>
        <v>6757</v>
      </c>
      <c r="J3">
        <f>H3/I3</f>
        <v>0.36983424596714515</v>
      </c>
    </row>
    <row r="4" spans="1:10" ht="17">
      <c r="A4" s="15" t="s">
        <v>14</v>
      </c>
      <c r="B4" s="15">
        <v>2020</v>
      </c>
      <c r="C4" s="15">
        <v>2</v>
      </c>
      <c r="D4" s="17">
        <v>2482</v>
      </c>
      <c r="E4" s="15">
        <v>675</v>
      </c>
      <c r="F4" s="17">
        <v>11409</v>
      </c>
      <c r="G4" s="15">
        <v>58</v>
      </c>
      <c r="H4" s="22">
        <f>D4+RecipencyRateUI!J64</f>
        <v>20280.240000000002</v>
      </c>
      <c r="I4" s="16">
        <f>RecipencyRateUI!I64</f>
        <v>20426</v>
      </c>
      <c r="J4">
        <f t="shared" ref="J4:J6" si="0">H4/I4</f>
        <v>0.99286399686673854</v>
      </c>
    </row>
    <row r="5" spans="1:10" ht="17">
      <c r="A5" s="15" t="s">
        <v>14</v>
      </c>
      <c r="B5" s="15">
        <v>2020</v>
      </c>
      <c r="C5" s="15">
        <v>3</v>
      </c>
      <c r="D5" s="17">
        <v>1139.6379999999999</v>
      </c>
      <c r="E5" s="17">
        <v>456977</v>
      </c>
      <c r="F5" s="17">
        <v>2931634</v>
      </c>
      <c r="G5" s="17">
        <v>24026</v>
      </c>
      <c r="H5" s="22">
        <f>D5+RecipencyRateUI!J65</f>
        <v>14990.977999999999</v>
      </c>
      <c r="I5" s="16">
        <f>RecipencyRateUI!I65</f>
        <v>14388</v>
      </c>
      <c r="J5">
        <f t="shared" si="0"/>
        <v>1.04190839588546</v>
      </c>
    </row>
    <row r="6" spans="1:10" ht="17">
      <c r="A6" s="18" t="s">
        <v>14</v>
      </c>
      <c r="B6" s="18">
        <v>2020</v>
      </c>
      <c r="C6" s="18">
        <v>4</v>
      </c>
      <c r="D6" s="19">
        <v>3008.3910000000001</v>
      </c>
      <c r="E6" s="19">
        <v>1388305</v>
      </c>
      <c r="F6" s="19">
        <v>9810085</v>
      </c>
      <c r="G6" s="19">
        <v>414144</v>
      </c>
      <c r="H6" s="22">
        <f>D6+RecipencyRateUI!J66</f>
        <v>9252.1509999999998</v>
      </c>
      <c r="I6" s="16">
        <f>RecipencyRateUI!I66</f>
        <v>10526</v>
      </c>
      <c r="J6">
        <f t="shared" si="0"/>
        <v>0.87898071442143266</v>
      </c>
    </row>
  </sheetData>
  <mergeCells count="6">
    <mergeCell ref="A1:A2"/>
    <mergeCell ref="B1:B2"/>
    <mergeCell ref="C1:C2"/>
    <mergeCell ref="E1:E2"/>
    <mergeCell ref="F1:F2"/>
    <mergeCell ref="G1:G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2" ma:contentTypeDescription="Create a new document." ma:contentTypeScope="" ma:versionID="af9888256906d13216f81b2d283d67ab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5330b6a98a5d0d7b2b6142c4eaa72374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1BDB787-706C-4499-8D01-57C90D289D6A}"/>
</file>

<file path=customXml/itemProps2.xml><?xml version="1.0" encoding="utf-8"?>
<ds:datastoreItem xmlns:ds="http://schemas.openxmlformats.org/officeDocument/2006/customXml" ds:itemID="{C0685AB1-0118-4A3F-80E9-C921E1286B03}"/>
</file>

<file path=customXml/itemProps3.xml><?xml version="1.0" encoding="utf-8"?>
<ds:datastoreItem xmlns:ds="http://schemas.openxmlformats.org/officeDocument/2006/customXml" ds:itemID="{43CD3856-DA8E-47D1-AE0D-B30DAA70A40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RecipencyRateUI</vt:lpstr>
      <vt:lpstr>EB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KRISTA RUFFINI</cp:lastModifiedBy>
  <dcterms:created xsi:type="dcterms:W3CDTF">2021-03-08T23:18:38Z</dcterms:created>
  <dcterms:modified xsi:type="dcterms:W3CDTF">2021-03-22T23:56:41Z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